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ЗАКАЗ-ФОРМА" sheetId="1" state="visible" r:id="rId2"/>
    <sheet name="Кустарники и хвойные в конт." sheetId="2" state="visible" r:id="rId3"/>
  </sheets>
  <definedNames>
    <definedName function="false" hidden="false" localSheetId="0" name="_xlnm.Print_Area" vbProcedure="false">'ЗАКАЗ-ФОРМА'!$A$1:$BI$148</definedName>
    <definedName function="false" hidden="false" localSheetId="1" name="_xlnm.Print_Area" vbProcedure="false">'Кустарники и хвойные в конт.'!$A$1:$L$1072</definedName>
    <definedName function="false" hidden="false" localSheetId="1" name="_xlnm.Print_Titles" vbProcedure="false">'Кустарники и хвойные в конт.'!$16:$16</definedName>
    <definedName function="false" hidden="true" localSheetId="1" name="_xlnm._FilterDatabase" vbProcedure="false">'Кустарники и хвойные в конт.'!$A$16:$S$1072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<sst xmlns="http://schemas.openxmlformats.org/spreadsheetml/2006/main" count="7835" uniqueCount="3370">
  <si>
    <t xml:space="preserve">ЗАКАЗ-ФОРМА</t>
  </si>
  <si>
    <t xml:space="preserve">Декоративно-лиственных и плодово-ягодных кустарников в контейнерах, хвойных растений из голландских, бельгийских, немецких, польских и других европейских питомников на сезон Весна–2021.
</t>
  </si>
  <si>
    <t xml:space="preserve">Прием заказов до 20 ноября 2020 г.</t>
  </si>
  <si>
    <t xml:space="preserve">-в случае если вы опоздали, присылайте заказ, мы дадим ответ какие сорта мы можем предложить
-в начале сезона всегда еще доступен широкий ассортимент</t>
  </si>
  <si>
    <t xml:space="preserve">Минимальная сумма заказа — 50 000 руб.</t>
  </si>
  <si>
    <t xml:space="preserve">Минимальный заказ на сорт в P9 - 10 шт, C1,5 и С2 - 5шт, более С3 - 1 шт</t>
  </si>
  <si>
    <t xml:space="preserve">Заказчик </t>
  </si>
  <si>
    <t xml:space="preserve">* заполнить обязательно</t>
  </si>
  <si>
    <t xml:space="preserve">Наименование (Юр. лицо, ЧП, ИП, Физ. лицо):</t>
  </si>
  <si>
    <t xml:space="preserve">ИНН, КПП:</t>
  </si>
  <si>
    <t xml:space="preserve">Полный адрес:</t>
  </si>
  <si>
    <t xml:space="preserve">Телефон:</t>
  </si>
  <si>
    <t xml:space="preserve">Контактное лицо:</t>
  </si>
  <si>
    <t xml:space="preserve">Способ получения товара (самовывоз, тр.комп.):</t>
  </si>
  <si>
    <t xml:space="preserve">Название транспортной компании:</t>
  </si>
  <si>
    <t xml:space="preserve">1.</t>
  </si>
  <si>
    <t xml:space="preserve">КУСТАРНИКИ В УПАКОВКЕ и БЕЗ УПАКОВКИ</t>
  </si>
  <si>
    <t xml:space="preserve">2.</t>
  </si>
  <si>
    <t xml:space="preserve">ХВОЙНЫЕ РАСТЕНИЯ БЕЗ УПАКОВКИ</t>
  </si>
  <si>
    <t xml:space="preserve">ПОДЫТОГ</t>
  </si>
  <si>
    <t xml:space="preserve">скидка,%</t>
  </si>
  <si>
    <t xml:space="preserve">СУММА ЗАКАЗА (-%)</t>
  </si>
  <si>
    <t xml:space="preserve">Система скидок «Кустарники. Весна 2021»</t>
  </si>
  <si>
    <t xml:space="preserve">на сумму от</t>
  </si>
  <si>
    <t xml:space="preserve">100.000 руб.</t>
  </si>
  <si>
    <t xml:space="preserve">200.000 руб.</t>
  </si>
  <si>
    <t xml:space="preserve">300.000 руб.</t>
  </si>
  <si>
    <t xml:space="preserve">400.000 руб.</t>
  </si>
  <si>
    <t xml:space="preserve">500.000 руб.</t>
  </si>
  <si>
    <t xml:space="preserve">свыше</t>
  </si>
  <si>
    <t xml:space="preserve">750.000 руб.</t>
  </si>
  <si>
    <t xml:space="preserve">* Все цены в прайс листах указаны со склада Поставщика г. Москва.</t>
  </si>
  <si>
    <t xml:space="preserve">При внесении предоплаты, цены на оплаченную часть товара фиксируются.</t>
  </si>
  <si>
    <t xml:space="preserve">При изменении курса валюты, наша компания оставляет за собой право изменить цены</t>
  </si>
  <si>
    <t xml:space="preserve">После подтверждения предварительного заказа и внесения предоплаты частичный или </t>
  </si>
  <si>
    <t xml:space="preserve">полный отказ от заказа по Вашей инициативе не возможны.</t>
  </si>
  <si>
    <t xml:space="preserve">Стоимость тары не включена в цену товара.</t>
  </si>
  <si>
    <t xml:space="preserve">Все расходы по перевозке по г. Москве, дополнительной упаковке, утеплению оплачиваются покупателем отдельно.</t>
  </si>
  <si>
    <t xml:space="preserve">Отгрузка осуществляется только после 100% предоплаты. </t>
  </si>
  <si>
    <t xml:space="preserve">Условия размещения предварительного заказа:</t>
  </si>
  <si>
    <t xml:space="preserve">Минимальная общая сумма предварительного заказа (кроме Пром. упаковки)  -50.000 руб. </t>
  </si>
  <si>
    <t xml:space="preserve">Предоплата в размере 50% от общей суммы заказа - обязательна . Без предоплаты заказы не принимаются.</t>
  </si>
  <si>
    <t xml:space="preserve">Заказы принимаются до 20 ноября 2020</t>
  </si>
  <si>
    <t xml:space="preserve">Заказы принимаются при условии внесения 50% предоплаты двумя частями согласно графика платежей</t>
  </si>
  <si>
    <t xml:space="preserve">30% предоплаты необходимо сделать вместе с заказом до 28 ноября 2020*.</t>
  </si>
  <si>
    <t xml:space="preserve">20% предоплаты вносятся с 14 по 25 января 2021г.</t>
  </si>
  <si>
    <t xml:space="preserve">Условия отгрузки товара:</t>
  </si>
  <si>
    <t xml:space="preserve">Товары отгружаются  на условиях самовывоза со склада Поставщика по предварительной записи,</t>
  </si>
  <si>
    <t xml:space="preserve"> а также согласования даты отгрузки по телефону +7(495) 974-88-36, 8(800) 300-65-01.</t>
  </si>
  <si>
    <t xml:space="preserve">Отправления сдаются в транспортную компанию 3 раза в неделю.</t>
  </si>
  <si>
    <t xml:space="preserve">Мы сотрудничаем со следующими транспортными компаниями: </t>
  </si>
  <si>
    <t xml:space="preserve">Желдорэкспедиция, Желдоральянс, Транзит-ТК</t>
  </si>
  <si>
    <t xml:space="preserve">Покупатель самостоятельно выбирает транспортную компанию и условия доставки.</t>
  </si>
  <si>
    <t xml:space="preserve">Оплата услуг перевозки производится в городе назначения отправления, по факту доставки заказа.</t>
  </si>
  <si>
    <t xml:space="preserve">Право собственности на Товар и риск случайной гибели переходят к Вам с момента передачи нами Товара Вам в руки</t>
  </si>
  <si>
    <t xml:space="preserve">на нашем складе или представителю заказанной Вами  транспортной компании.</t>
  </si>
  <si>
    <t xml:space="preserve">Упаковка для отгрузки:</t>
  </si>
  <si>
    <t xml:space="preserve">Для отгрузки используется следующие виды тары: </t>
  </si>
  <si>
    <t xml:space="preserve"> - деревянные паллето-боксы 1200х1000х1000   - цена 900 руб. / ящ.</t>
  </si>
  <si>
    <t xml:space="preserve">вместимость P9  - 1000 шт, P12- 500шт, С1.5 - 300 шт, С2 - 200шт, С3 - 150шт, С5 -80шт</t>
  </si>
  <si>
    <t xml:space="preserve"> - деревянные ящики 600х500х500 - цена 350 руб. / ящ. |  вместимость P9  - 100 шт </t>
  </si>
  <si>
    <t xml:space="preserve"> - ящик фанерный 600 х 400 х 260 для P9 и P12  - цена 80 руб. / ящ. | вместимость 50 / 30 шт</t>
  </si>
  <si>
    <t xml:space="preserve">Все расходы по дополнительной упаковке оплачивается покупателем отдельно.</t>
  </si>
  <si>
    <t xml:space="preserve">По вопросам качества продукции:</t>
  </si>
  <si>
    <t xml:space="preserve">Качество посадочного материала сохраняется только при соблюдении соответствующих условий хранения и транспортировки. </t>
  </si>
  <si>
    <t xml:space="preserve">Рекомендуемый режим транспортировки в регионы по товарным группам: </t>
  </si>
  <si>
    <t xml:space="preserve">многолетники (корни), растения в тубах и растения в горшках - транспортировка должна осуществляться преимущественно </t>
  </si>
  <si>
    <t xml:space="preserve">транспортом с рефрижераторными установками при темп. режиме 0-+5ºС</t>
  </si>
  <si>
    <t xml:space="preserve">Несоблюдение необходимых условий транспортировки и хранения, а также, длительная транспортировка (более 4 суток)  </t>
  </si>
  <si>
    <t xml:space="preserve">могут привести к ухудшению качества товара.</t>
  </si>
  <si>
    <t xml:space="preserve">В этом случае наша фирма оставляет за собой право не принимать претензии по качеству. </t>
  </si>
  <si>
    <t xml:space="preserve">Предъявление претензии об обнаруженных недостатках по количеству и качеству на момент получения Товара</t>
  </si>
  <si>
    <t xml:space="preserve">возможно при соблюдении следующих  условий:</t>
  </si>
  <si>
    <t xml:space="preserve">прошло не более 3-х календарных дней, включая выходные и праздничные дни, с момента получения Товара </t>
  </si>
  <si>
    <t xml:space="preserve">претензии по браку принимаются только с приложенными фотографиями, на которых хорошо видны единица товара, </t>
  </si>
  <si>
    <t xml:space="preserve">наименование товара, этикетка с названием сорта, суть претензии.</t>
  </si>
  <si>
    <t xml:space="preserve">при предоставлении документов, подтверждающих перевозку с соблюдением необходимого температурного режима</t>
  </si>
  <si>
    <t xml:space="preserve">(при нахождении товара в пути более 4-х суток)</t>
  </si>
  <si>
    <t xml:space="preserve">Механические повреждения, полученные посадочным материалом при уборке или расфасовке, </t>
  </si>
  <si>
    <t xml:space="preserve">не влияющие на качество цветения, браком не считаются.</t>
  </si>
  <si>
    <t xml:space="preserve">Допустимое количество брака на единовременную поставку - 2%. </t>
  </si>
  <si>
    <t xml:space="preserve">Претензии по качеству принимаются в  письменном виде  в форме Акта.</t>
  </si>
  <si>
    <t xml:space="preserve">В случае Вашего желания вернуть нам бракованный товар, его возврат в наш адрес Вы производите за свой счет.</t>
  </si>
  <si>
    <t xml:space="preserve">В случае удовлетворения претензии, мы произведем компенсацию только стоимости растений.</t>
  </si>
  <si>
    <t xml:space="preserve">В зависимости от результатов урожая, иногда, мы вынуждены изменить цену, размеры, фасовку.</t>
  </si>
  <si>
    <t xml:space="preserve">При этом поставщик не несет ответственность за любые убытки, которые могут возникнуть, если поставщик не был в </t>
  </si>
  <si>
    <t xml:space="preserve">состоянии поставить скомплектованный заказ по независящим от него причинам.</t>
  </si>
  <si>
    <t xml:space="preserve">Некоторые сорта доступны в ограниченном количестве.</t>
  </si>
  <si>
    <t xml:space="preserve"> Для оформления договора понадобятся следующие документы:</t>
  </si>
  <si>
    <t xml:space="preserve">Индивидуальным предпринимателям</t>
  </si>
  <si>
    <t xml:space="preserve">Юридическим лицам:</t>
  </si>
  <si>
    <t xml:space="preserve">● Копия свидетельства ЕГРИП</t>
  </si>
  <si>
    <t xml:space="preserve">● Копия Устава</t>
  </si>
  <si>
    <t xml:space="preserve">● Копия ИНН</t>
  </si>
  <si>
    <t xml:space="preserve">● Копия выписки из ЕГРЮЛ</t>
  </si>
  <si>
    <t xml:space="preserve">● Копия паспорта</t>
  </si>
  <si>
    <t xml:space="preserve">● Копия уведомления УСН или ЕНВД</t>
  </si>
  <si>
    <t xml:space="preserve">● Карточка с реквизитами предприятия</t>
  </si>
  <si>
    <t xml:space="preserve">ООО "Колорлайн Компани", г. Москва</t>
  </si>
  <si>
    <t xml:space="preserve">Нашу продукцию вы сможете получить на нашем оптовом складе по адресу: 
м. Бутырская, ул. Руставели д.14, стр.12 
 (заезд на территорию склада с проезда Добролюбова, 8А, стр.2, через большие коричневые ворота с вывеской "ул Руставели д14, стр 12,30" )</t>
  </si>
  <si>
    <r>
      <rPr>
        <b val="true"/>
        <sz val="10"/>
        <rFont val="Calibri"/>
        <family val="2"/>
        <charset val="204"/>
      </rPr>
      <t xml:space="preserve">тел. (495) 974-88-36, </t>
    </r>
    <r>
      <rPr>
        <b val="true"/>
        <sz val="10"/>
        <color rgb="FFFF0000"/>
        <rFont val="Calibri"/>
        <family val="2"/>
        <charset val="204"/>
      </rPr>
      <t xml:space="preserve">8 (800) 300-65-01
</t>
    </r>
    <r>
      <rPr>
        <b val="true"/>
        <sz val="10"/>
        <rFont val="Calibri"/>
        <family val="2"/>
        <charset val="204"/>
      </rPr>
      <t xml:space="preserve">sales@gardenbulbs.ru
www.gardenbulbs.ru </t>
    </r>
  </si>
  <si>
    <r>
      <rPr>
        <b val="true"/>
        <i val="true"/>
        <sz val="10"/>
        <rFont val="Calibri"/>
        <family val="2"/>
        <charset val="204"/>
      </rPr>
      <t xml:space="preserve">тел. (495) 974-88-36, </t>
    </r>
    <r>
      <rPr>
        <b val="true"/>
        <i val="true"/>
        <sz val="10"/>
        <color rgb="FFFF0000"/>
        <rFont val="Calibri"/>
        <family val="2"/>
        <charset val="204"/>
      </rPr>
      <t xml:space="preserve">8 (800) 300-65-01</t>
    </r>
  </si>
  <si>
    <t xml:space="preserve">Покупатель:</t>
  </si>
  <si>
    <r>
      <rPr>
        <b val="true"/>
        <sz val="14"/>
        <rFont val="Calibri"/>
        <family val="2"/>
        <charset val="204"/>
      </rPr>
      <t xml:space="preserve">Прайс-лист на саженцы декоративных, плодовых и хвойных растений в контейнерах и с комом из голландских, бельгийских, немецких, польских и других европейских питомников      </t>
    </r>
    <r>
      <rPr>
        <b val="true"/>
        <sz val="14"/>
        <color rgb="FFC00000"/>
        <rFont val="Calibri"/>
        <family val="2"/>
        <charset val="204"/>
      </rPr>
      <t xml:space="preserve">СЕЗОН ВЕСНА–2021</t>
    </r>
  </si>
  <si>
    <t xml:space="preserve">предв.сумма без уч. %</t>
  </si>
  <si>
    <t xml:space="preserve">Растения поставляются в тубах - в красочной картонной упаковке, </t>
  </si>
  <si>
    <t xml:space="preserve">либо без упаковки - на контейнере имеется наклейка или бирка на самом растении</t>
  </si>
  <si>
    <t xml:space="preserve">Ознакомьтесь с условиями заказа на вкладке "ЗАКАЗ-ФОРМА"</t>
  </si>
  <si>
    <t xml:space="preserve">Минимальный заказ на сорт в P9 - 10 шт, C1,5 и С2 - 5шт, более С3 - 1 шт. Кратность указана в прайсе</t>
  </si>
  <si>
    <t xml:space="preserve">ПРОСЬБА НЕ ВНОСИТЬ В ФОРМУ ИЗМЕНЕНИЯ, НЕ УДАЛЯТЬ СТРОКИ и СТОЛБЦЫ, НЕ МЕНЯТЬ МЕСТАМИ!!!</t>
  </si>
  <si>
    <t xml:space="preserve">фото</t>
  </si>
  <si>
    <t xml:space="preserve">Код товара</t>
  </si>
  <si>
    <t xml:space="preserve">Наименование на латинском</t>
  </si>
  <si>
    <t xml:space="preserve">Вид / культура</t>
  </si>
  <si>
    <t xml:space="preserve">Наименование на русском</t>
  </si>
  <si>
    <t xml:space="preserve">Контейнер / ком</t>
  </si>
  <si>
    <t xml:space="preserve">Упаковка</t>
  </si>
  <si>
    <t xml:space="preserve">Цена, ₽ /шт.</t>
  </si>
  <si>
    <t xml:space="preserve">кратность заказа</t>
  </si>
  <si>
    <t xml:space="preserve">Заказ,шт </t>
  </si>
  <si>
    <t xml:space="preserve">Сумма, ₽</t>
  </si>
  <si>
    <t xml:space="preserve">Новинка</t>
  </si>
  <si>
    <t xml:space="preserve">Описание</t>
  </si>
  <si>
    <t xml:space="preserve">высота взрослого растения, см</t>
  </si>
  <si>
    <t xml:space="preserve">Морозостойкость</t>
  </si>
  <si>
    <t xml:space="preserve">ДЕКОРАТИВНЫЕ ДЕРЕВЬЯ И КУСТАРНИКИ</t>
  </si>
  <si>
    <t xml:space="preserve">Acer × freemanii Jeffersred</t>
  </si>
  <si>
    <t xml:space="preserve">Клён Фримана</t>
  </si>
  <si>
    <t xml:space="preserve">Джеферсред</t>
  </si>
  <si>
    <t xml:space="preserve">P9 40-60</t>
  </si>
  <si>
    <t xml:space="preserve">без уп.</t>
  </si>
  <si>
    <t xml:space="preserve">Acer x freemanii Jeffersred</t>
  </si>
  <si>
    <t xml:space="preserve">Клен Фримана, нетребовательный, морозостойкий, , быстро растет. Листья серебристо-зеленые, осенью окрашиваются в ярко-красный цвет.</t>
  </si>
  <si>
    <t xml:space="preserve">15-20м</t>
  </si>
  <si>
    <t xml:space="preserve">Acer negundo Flamingo</t>
  </si>
  <si>
    <t xml:space="preserve">Клён ясенелистный</t>
  </si>
  <si>
    <t xml:space="preserve">Фламинго</t>
  </si>
  <si>
    <t xml:space="preserve">P9</t>
  </si>
  <si>
    <t xml:space="preserve">"Американский клен". Листопадный кустарник 5м в высоту, крона 5 м в диаметре. Листья очень декоративного бело-розового окраса. </t>
  </si>
  <si>
    <t xml:space="preserve">4,5-6м</t>
  </si>
  <si>
    <t xml:space="preserve">Acer rubrum October Glory</t>
  </si>
  <si>
    <t xml:space="preserve">Клён красный</t>
  </si>
  <si>
    <t xml:space="preserve">Октобер Глори</t>
  </si>
  <si>
    <t xml:space="preserve">Дерево высотой 10-15м, крона диаметром 7м, листья зеленые, пик декоративности осень, когда листва окрашивается в разные оттенки от оранжевого до красно-пурпурного.</t>
  </si>
  <si>
    <t xml:space="preserve">10-15м</t>
  </si>
  <si>
    <t xml:space="preserve">Acer rubrum Brandywine</t>
  </si>
  <si>
    <t xml:space="preserve">Брендивайн</t>
  </si>
  <si>
    <t xml:space="preserve">новинка</t>
  </si>
  <si>
    <t xml:space="preserve">Дерево высотой  около 8м в 10-летнем возрасте, конечная высота 15м, крона колонновидная6 рыхлая, листья зеленые, осенью ярко-красные</t>
  </si>
  <si>
    <t xml:space="preserve">Acer rubrum Sun Valley</t>
  </si>
  <si>
    <t xml:space="preserve">Сан Вэлли</t>
  </si>
  <si>
    <t xml:space="preserve">Дерево среднего размера с продоговато-овальной разветвленной кроной, достаточно быстро вырастает до высоты 6-10м и в ширину 4-6м. Молодые листья красноватые, потом становятся зелеными, осенью листва ярко-красная.</t>
  </si>
  <si>
    <t xml:space="preserve">10м</t>
  </si>
  <si>
    <t xml:space="preserve">Acer saccharinum laciniatum Wieri</t>
  </si>
  <si>
    <t xml:space="preserve">Клён серебристый</t>
  </si>
  <si>
    <t xml:space="preserve">рассечённый Виери</t>
  </si>
  <si>
    <t xml:space="preserve">Дерево высотой 12-15м, крона диаметром 6-12м, ажурная, не дает плотную тень. Лист глубоко рассеченный, очень изящный, зеленый, снизу серебристый, осенью становится желтым.</t>
  </si>
  <si>
    <t xml:space="preserve">12-15м</t>
  </si>
  <si>
    <t xml:space="preserve">Acer saccharinum Pyramidale</t>
  </si>
  <si>
    <t xml:space="preserve">Пирамидале</t>
  </si>
  <si>
    <t xml:space="preserve">Дерево колонновидной формы высотой 12-18м, крона 4-6м, лист зеленый, пятилопастный, снизу серебристого цвета, осенью становятся желтыми и красными</t>
  </si>
  <si>
    <t xml:space="preserve">12-18м</t>
  </si>
  <si>
    <t xml:space="preserve">Acer shirasawanum Aureum</t>
  </si>
  <si>
    <t xml:space="preserve">Клён ширасаванский</t>
  </si>
  <si>
    <t xml:space="preserve">Ауреум</t>
  </si>
  <si>
    <t xml:space="preserve">C1.5</t>
  </si>
  <si>
    <t xml:space="preserve">Клен Ширасавы. Достигает 4 м в высоту. Очень декоративная гофрированная листва. Молодые листья желтого цвета, затем образуется красная окантовка, осенью листья ярко-оранжевого цвета</t>
  </si>
  <si>
    <t xml:space="preserve">2,5-4,5м</t>
  </si>
  <si>
    <t xml:space="preserve">Acer tataricum ginnala</t>
  </si>
  <si>
    <t xml:space="preserve">Клён татарский</t>
  </si>
  <si>
    <t xml:space="preserve">Гиннала</t>
  </si>
  <si>
    <t xml:space="preserve">P9 80-100</t>
  </si>
  <si>
    <t xml:space="preserve">Клен татарский. Дерево высотой 5-6м или многоствольный куст. Крона округлая. Лист в роспуске розоватый, затем зеленый, осенью-красный, </t>
  </si>
  <si>
    <t xml:space="preserve">5-6м</t>
  </si>
  <si>
    <t xml:space="preserve">Andromeda polifolia Compacta</t>
  </si>
  <si>
    <t xml:space="preserve">Подбел многолистный</t>
  </si>
  <si>
    <t xml:space="preserve">Компакта</t>
  </si>
  <si>
    <t xml:space="preserve">туб.</t>
  </si>
  <si>
    <t xml:space="preserve">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нежно розовыми цветочками в мае-июне, плодоносит в июне-июле. Ядовит.</t>
  </si>
  <si>
    <t xml:space="preserve">Arctostaphylos uva-ursi Vancouver Jade</t>
  </si>
  <si>
    <t xml:space="preserve">Толокнянка обыкновенная</t>
  </si>
  <si>
    <t xml:space="preserve">Ванкувер Джейд</t>
  </si>
  <si>
    <t xml:space="preserve">Вечнозеленый кустаничек. Стелющийся почвопокровник. Высота 20см. Листья кожаные , светло-зеленые,   осенью бронзово-красные. Цветет в мае розовыми кувшинчатыми цветками, плод-несъедобная ягода, похожа на бруснику. Плодоношение в августе-сентябре.</t>
  </si>
  <si>
    <t xml:space="preserve">20</t>
  </si>
  <si>
    <t xml:space="preserve">Azalea japonica Glowing Embers</t>
  </si>
  <si>
    <t xml:space="preserve">Азалия листопадная</t>
  </si>
  <si>
    <t xml:space="preserve">Глоуинг Эмберс</t>
  </si>
  <si>
    <t xml:space="preserve">Azalea Glowing Embers</t>
  </si>
  <si>
    <t xml:space="preserve">Морозоустойчивость до минус 36°C!  Компактный сорт. Высота 150см. Цветки оранжевые, в крупных соцветиях. Ароматные. Цветение обильное. Листья осенью краснеют.</t>
  </si>
  <si>
    <t xml:space="preserve">150</t>
  </si>
  <si>
    <t xml:space="preserve">Azalea japonica Golden Lights</t>
  </si>
  <si>
    <t xml:space="preserve">Голден Лайтс</t>
  </si>
  <si>
    <t xml:space="preserve">Azalea Golden Lights</t>
  </si>
  <si>
    <t xml:space="preserve">Морозоустойчивость до минус 36°C! Сорт устойчив к мучнистой росе. Цветки золотисто-оранжевые, цвет смягченный, на центральном лепестке более темное оранжевое пятнышко, диаметр цветка около 5 см. Цветки душистые. Цветение обильное.</t>
  </si>
  <si>
    <t xml:space="preserve">C2</t>
  </si>
  <si>
    <t xml:space="preserve">Azalea Knapp Hill hybrid Limetta</t>
  </si>
  <si>
    <t xml:space="preserve">Азалия Knapp Hill гибрид</t>
  </si>
  <si>
    <t xml:space="preserve">Лиметта</t>
  </si>
  <si>
    <t xml:space="preserve">Azalea Limetta</t>
  </si>
  <si>
    <t xml:space="preserve">Морозоустойчивость до минус 29°C! Компактная форма. Высота 1,5м. Крупные цветки желтого цвета с оранжевым напылением. Цветение в конце мая-июне. Растет умеренно-быстро.</t>
  </si>
  <si>
    <t xml:space="preserve">Azalea japonica Northern Hi-Lights</t>
  </si>
  <si>
    <t xml:space="preserve">Ноферн Хай-Лайтс</t>
  </si>
  <si>
    <t xml:space="preserve">C3</t>
  </si>
  <si>
    <t xml:space="preserve">Azalea Northern Hi-Lights</t>
  </si>
  <si>
    <t xml:space="preserve">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t>
  </si>
  <si>
    <t xml:space="preserve">Azalea japonica Parkfeuer</t>
  </si>
  <si>
    <t xml:space="preserve">Паркфойер</t>
  </si>
  <si>
    <t xml:space="preserve">Azalea Parkfeuer</t>
  </si>
  <si>
    <t xml:space="preserve">Морозоустойчивость до минус 34°C! Крупные цветки темно-оранжево-красного цвета, полностью раскрываются.</t>
  </si>
  <si>
    <t xml:space="preserve">1-1,5м</t>
  </si>
  <si>
    <t xml:space="preserve">Azalea japonica Pink Delight</t>
  </si>
  <si>
    <t xml:space="preserve">Пинк Делайт</t>
  </si>
  <si>
    <t xml:space="preserve">Azalea Pink Delight</t>
  </si>
  <si>
    <t xml:space="preserve">Кораллово-розовый. На верхнем лепестке большое желтое пятно. Высота взрослого растения 170см, крона 140см. Морозостойкость -34°C</t>
  </si>
  <si>
    <t xml:space="preserve">170</t>
  </si>
  <si>
    <t xml:space="preserve">Azalea japonica Rosy Lights</t>
  </si>
  <si>
    <t xml:space="preserve">Рози Лайтс</t>
  </si>
  <si>
    <t xml:space="preserve">Azalea Rosy Lights</t>
  </si>
  <si>
    <t xml:space="preserve">Цветет темно-розовыми душистыми цветами. Довольно хорошо разрастается.</t>
  </si>
  <si>
    <t xml:space="preserve">Azalea japonica Western Lights</t>
  </si>
  <si>
    <t xml:space="preserve">Вестерн Лайтс</t>
  </si>
  <si>
    <t xml:space="preserve">Azalea Western Lights</t>
  </si>
  <si>
    <t xml:space="preserve">Цветки крупные, чисто-розовые, более интенсивные внутри, к краям лепестков окраска светлее. Соцветие густое, шаровидное.</t>
  </si>
  <si>
    <t xml:space="preserve">Azalea japonica Arabesk</t>
  </si>
  <si>
    <t xml:space="preserve">Арабеска</t>
  </si>
  <si>
    <t xml:space="preserve">Azalea Arabesk</t>
  </si>
  <si>
    <t xml:space="preserve">Компактный кустарник. Цветки карминно-розового цвета весной и красного цвета летом</t>
  </si>
  <si>
    <t xml:space="preserve">Azalea japonica Geisha Orange</t>
  </si>
  <si>
    <t xml:space="preserve">Гейша Оранж</t>
  </si>
  <si>
    <t xml:space="preserve">Azalea Geisha Orange</t>
  </si>
  <si>
    <t xml:space="preserve">Компактный кустарничек. Миниатюрная азалия. Во время цветения весь покрыт кораллово-оранжевыми цветками, листья яйцевидные, кустики высотой 60, шириной 70см</t>
  </si>
  <si>
    <t xml:space="preserve">Azalea japonica Geisha Purple</t>
  </si>
  <si>
    <t xml:space="preserve">Азалия японская</t>
  </si>
  <si>
    <t xml:space="preserve">Гейша Пурпл</t>
  </si>
  <si>
    <t xml:space="preserve">Azalea Geisha Purple</t>
  </si>
  <si>
    <t xml:space="preserve">Компактный кустарник. Цветет в конце весны красновато-фиолетовыми воронкообразными цветами.</t>
  </si>
  <si>
    <t xml:space="preserve">Azalea japonica Geisha Rose</t>
  </si>
  <si>
    <t xml:space="preserve">Кермезина Роуз</t>
  </si>
  <si>
    <t xml:space="preserve">Azalea Kermesina Rose</t>
  </si>
  <si>
    <t xml:space="preserve">Компактный кустарник. Цветки средние, светло-розовые с белым окаймлением. Цветёт с конца мая до середины июня.</t>
  </si>
  <si>
    <t xml:space="preserve">Azalea japonica Hino Crimson</t>
  </si>
  <si>
    <t xml:space="preserve">Хино Кримзон</t>
  </si>
  <si>
    <t xml:space="preserve">Azalea Hino Crimson</t>
  </si>
  <si>
    <t xml:space="preserve">Кустарник высотой до 100см и шириной до 150см.Цветки пламенно-красного цвета, по 6 цветков в соцветии.Обильное цветение в мае.</t>
  </si>
  <si>
    <t xml:space="preserve">Azalea japonica Moederkensdag</t>
  </si>
  <si>
    <t xml:space="preserve">Мазерс Дэй</t>
  </si>
  <si>
    <t xml:space="preserve">Azalea Moederkensdag</t>
  </si>
  <si>
    <t xml:space="preserve">Компактный кустарник. Богатое цветение большими цветками ярко-красного цвета, размером до 10см; появляются раньше листьев. Цветёт с конца мая до середины июня.</t>
  </si>
  <si>
    <t xml:space="preserve">50-100</t>
  </si>
  <si>
    <t xml:space="preserve">Azalea japonica Vuyks Rosyred</t>
  </si>
  <si>
    <t xml:space="preserve">Вуйкс Розиред</t>
  </si>
  <si>
    <t xml:space="preserve">Azalea Vuyk's Rosyred</t>
  </si>
  <si>
    <t xml:space="preserve">Компактный вечнозеленый кустарник. Цветёт обильно насыщенно атласно-розовыми цветками с более темными пятнами. Цветёт с конца мая до середины июня.</t>
  </si>
  <si>
    <t xml:space="preserve">Azalea Knapp Hill hybrid Feuerwerk</t>
  </si>
  <si>
    <t xml:space="preserve">Фейерверк</t>
  </si>
  <si>
    <t xml:space="preserve">Azalea Feuerwerk</t>
  </si>
  <si>
    <t xml:space="preserve">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</si>
  <si>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 xml:space="preserve">Azalea Knapp Hill hybrid Homebush</t>
  </si>
  <si>
    <t xml:space="preserve">Хоумбаш</t>
  </si>
  <si>
    <t xml:space="preserve">Azalea Homebush</t>
  </si>
  <si>
    <t xml:space="preserve">Пряморастущий листопадный густой кустарник. Цветёт обильно. Цветки розовые, остроконечные, махровые, отличные от других сортов, собраны в шаровидные соцветия. Светолюбива, выносит полутень, морозостойка.</t>
  </si>
  <si>
    <t xml:space="preserve">Berberis ottawensis Superba</t>
  </si>
  <si>
    <t xml:space="preserve">Барбарис оттавский</t>
  </si>
  <si>
    <t xml:space="preserve">Суперба</t>
  </si>
  <si>
    <t xml:space="preserve">P9 20-30</t>
  </si>
  <si>
    <t xml:space="preserve">Berberis ottawensis Superba 1</t>
  </si>
  <si>
    <t xml:space="preserve">Berberis ottawensis Superba 2</t>
  </si>
  <si>
    <t xml:space="preserve">Сиреневато-розовая листва. Эффектные жёлтые цветки в кистевых соцветиях до 5 см в длину. Цветение в мае. Ягоды красные, в сентябре-октябре. Побеги красного цвета</t>
  </si>
  <si>
    <t xml:space="preserve">Berberis thunbergii Limoncello™ BailErin</t>
  </si>
  <si>
    <t xml:space="preserve">Барбарис Тунберга</t>
  </si>
  <si>
    <t xml:space="preserve">Лимончелло</t>
  </si>
  <si>
    <t xml:space="preserve">Berberis thunbergii Limoncello</t>
  </si>
  <si>
    <t xml:space="preserve">Аккуратная округлая крона, высота до 120см, диаметр кроны 120см, имеет необычную шартрезную (зеленовато-желтую) листву с необычным красным, почти пунктирным рисунком по краю. Осенью листва оранжевая, желтая и красная. </t>
  </si>
  <si>
    <t xml:space="preserve">120</t>
  </si>
  <si>
    <t xml:space="preserve">Berberis thunbergii Moscato™  BailAnna</t>
  </si>
  <si>
    <t xml:space="preserve">Москато</t>
  </si>
  <si>
    <t xml:space="preserve">Berberis thunbergii Moscato</t>
  </si>
  <si>
    <t xml:space="preserve">Небольшой очень декоративный кустарник. Высота 60-90см, крона 90-150см. очень плотный, округлой формы, молодая листва желтого цвета, который летом становится зеленым, осенью оранжевым.</t>
  </si>
  <si>
    <t xml:space="preserve">60-60</t>
  </si>
  <si>
    <t xml:space="preserve">Berberis thunbergii Admiration</t>
  </si>
  <si>
    <t xml:space="preserve">Адмирэйшн</t>
  </si>
  <si>
    <t xml:space="preserve">Berberis thunbergii Admiration 1</t>
  </si>
  <si>
    <t xml:space="preserve">Berberis thunbergii Admiration 2</t>
  </si>
  <si>
    <t xml:space="preserve">Компактный. Цветение в мае жёлтыми цветками. Лист розово-красныйс чёткой жёлтой каймой. Плоды красные в августе-сентябре. </t>
  </si>
  <si>
    <t xml:space="preserve">Berberis thunbergii Atropurpurea Nana</t>
  </si>
  <si>
    <t xml:space="preserve">Атропурпурея Нана</t>
  </si>
  <si>
    <t xml:space="preserve">P9 15-20</t>
  </si>
  <si>
    <t xml:space="preserve">Berberis thunbergii Atropurpurea Nana 1</t>
  </si>
  <si>
    <t xml:space="preserve">Berberis thunbergii Atropurpurea Nana 2</t>
  </si>
  <si>
    <t xml:space="preserve">Компактный. Листья пурпурные, цветки жёлтые, крона куполообразная</t>
  </si>
  <si>
    <t xml:space="preserve">Berberis thunbergii Aurea</t>
  </si>
  <si>
    <t xml:space="preserve">Аурея</t>
  </si>
  <si>
    <t xml:space="preserve">Berberis thunbergii Aurea 1</t>
  </si>
  <si>
    <t xml:space="preserve">Berberis thunbergii Aurea 2</t>
  </si>
  <si>
    <t xml:space="preserve">Крона компактная,сначала вертикальная, потом широкоокруглая. Растет медленно. Лист мелкий разных оттенков жёлтого. Осенью на солнце окрас до оранжевого. Цветы жёлтые, снаружи красноватые.</t>
  </si>
  <si>
    <t xml:space="preserve">Berberis thunbergii Bagatelle</t>
  </si>
  <si>
    <t xml:space="preserve">Багателле</t>
  </si>
  <si>
    <t xml:space="preserve">P9 12-15</t>
  </si>
  <si>
    <t xml:space="preserve">Berberis thunbergii Bagatelle 1</t>
  </si>
  <si>
    <t xml:space="preserve">Berberis thunbergii Bagatelle 2</t>
  </si>
  <si>
    <t xml:space="preserve">Компактный кустарник с низкой кроной. Растёт медленно, ежегодный прирост 2 см. Листья летом-коричневые, осенью-красные. Плоды созревают в октябре. Кустарник хорошо восстанавливается после обмерзания. Цветёт жёлтыми цветками в мае.</t>
  </si>
  <si>
    <t xml:space="preserve">40-50</t>
  </si>
  <si>
    <t xml:space="preserve">Berberis thunbergii Carmen</t>
  </si>
  <si>
    <t xml:space="preserve">Кармен</t>
  </si>
  <si>
    <t xml:space="preserve">Декоративный колючий кустарник. Высота 100см, листья коричнево-красные, осенью ярко-красные, цветки желтые, цветет в мае, плоды красные.</t>
  </si>
  <si>
    <t xml:space="preserve">100</t>
  </si>
  <si>
    <t xml:space="preserve">Berberis thunbergii Berberis thunb. 'Chicquita'®</t>
  </si>
  <si>
    <t xml:space="preserve">Чикита</t>
  </si>
  <si>
    <t xml:space="preserve">Berberis thunbergii Chiquita</t>
  </si>
  <si>
    <t xml:space="preserve">Berberis thunbergii Chiquita 2</t>
  </si>
  <si>
    <t xml:space="preserve">Изящный кустарник с крупной раскидистой кроной. Листья мелкие, бордовые. Годовой прирост небольшой. Высота 100см, ширина куста 50см. Сорт ценится за оригинальные листья.</t>
  </si>
  <si>
    <t xml:space="preserve">Berberis thunbergii Concorde</t>
  </si>
  <si>
    <t xml:space="preserve">Конкорд</t>
  </si>
  <si>
    <t xml:space="preserve">Berberis thunbergii Concorde 1</t>
  </si>
  <si>
    <t xml:space="preserve">Berberis thunbergii Concorde 2</t>
  </si>
  <si>
    <t xml:space="preserve">Листопадный колючий кустарник. Высота 60 см. Крона плотная, округлая. Лист блестящий, бордового цвета. Окраска сохраняется на протяжении всего сезона.</t>
  </si>
  <si>
    <t xml:space="preserve">Berberis thunbergii Coral</t>
  </si>
  <si>
    <t xml:space="preserve">Корал</t>
  </si>
  <si>
    <t xml:space="preserve">Высокодекоративный компактный кустарник. Молодые побеги ярко-красного цвета. Листья плотные, мелкие, кораллово-красного цвета, сохраняют цвет до поздней осени. Плоды кораллово-красные, созревают в октябре.</t>
  </si>
  <si>
    <t xml:space="preserve">Berberis thunbergii Coronita</t>
  </si>
  <si>
    <t xml:space="preserve">Коронита</t>
  </si>
  <si>
    <t xml:space="preserve">Berberis thunbergii Coronita 1</t>
  </si>
  <si>
    <t xml:space="preserve">Berberis thunbergii Coronita 2</t>
  </si>
  <si>
    <t xml:space="preserve">Невысокий раскидистый кустарник. Листья от бордового с зелёной каймой, до розового с жёлтой каймой. Цветёт в мае жёлтыми цветками.</t>
  </si>
  <si>
    <t xml:space="preserve">Berberis thunbergii Dart's Red Lady</t>
  </si>
  <si>
    <t xml:space="preserve">Дартс Рэд Леди</t>
  </si>
  <si>
    <t xml:space="preserve">Berberis thunbergii Dart's Red Lady 1</t>
  </si>
  <si>
    <t xml:space="preserve">Berberis thunbergii Dart's Red Lady 2</t>
  </si>
  <si>
    <t xml:space="preserve">Компактный колючий кустарник. Крона Округлая или подушковидная, густая. Обильно плодоносит в начале осени. Плоды долго не опадают. Листья мелкие коричневые или красные.</t>
  </si>
  <si>
    <t xml:space="preserve">80-100</t>
  </si>
  <si>
    <t xml:space="preserve">Berberis thunbergii Erecta</t>
  </si>
  <si>
    <t xml:space="preserve">Эректа</t>
  </si>
  <si>
    <t xml:space="preserve">Berberis thunbergii Erecta 1</t>
  </si>
  <si>
    <t xml:space="preserve">Berberis thunbergii Erecta 2</t>
  </si>
  <si>
    <t xml:space="preserve">Прямостоячий колючий кустарник, идеален для живой изгороди. Лист зелёный, со временем окрашивается в красный цвет. Цветёт жёлтыми цветками.</t>
  </si>
  <si>
    <t xml:space="preserve">Berberis thunbergii Fireball</t>
  </si>
  <si>
    <t xml:space="preserve">Файрболл</t>
  </si>
  <si>
    <t xml:space="preserve">P9,5</t>
  </si>
  <si>
    <t xml:space="preserve">Карликовый, компактный сорт. Крона округлая. Листья оранжево-красные, молодая листва более яркая.Цветение в мае-июне розоватыми цветками.</t>
  </si>
  <si>
    <t xml:space="preserve">60-80</t>
  </si>
  <si>
    <t xml:space="preserve">Berberis thunbergii Florence</t>
  </si>
  <si>
    <t xml:space="preserve">Флоренс</t>
  </si>
  <si>
    <t xml:space="preserve">Листопадный кустарник с густой шаровидной кроной, листья мелкие, кораллово-пурпурные. Сохраняют окраску на протяжении сезона. Внутри куста листья зеленые. Годовой прирост небольшой. Высота растения 50см, ширина 40см</t>
  </si>
  <si>
    <t xml:space="preserve">Berberis thunbergii Goldalita</t>
  </si>
  <si>
    <t xml:space="preserve">Голдалита</t>
  </si>
  <si>
    <t xml:space="preserve">Компактный кустарник. Крона округлая. Листья лимонно-желтого цвета. Особенно декоративно выглядит осенью с красными плодами на желтом фоне листвы.</t>
  </si>
  <si>
    <t xml:space="preserve">Berberis thunbergii Golden Nugget</t>
  </si>
  <si>
    <t xml:space="preserve">Голден Наггет</t>
  </si>
  <si>
    <t xml:space="preserve">Компактный карликовый сорт. Высота 30см, диаметр округлой кроны 60см. Очень яркий, оранжево-желтый лист. Осенью цвет становится еще интенсивнее.</t>
  </si>
  <si>
    <t xml:space="preserve">30</t>
  </si>
  <si>
    <t xml:space="preserve">Berberis thunbergii Golden Pillar</t>
  </si>
  <si>
    <t xml:space="preserve">Голден Пиллар</t>
  </si>
  <si>
    <t xml:space="preserve">Коллоновидная форма, ширина 90см, высота 130см, листва весной желтая, летом зеленая, осенью ярко-оранжево-красная.</t>
  </si>
  <si>
    <t xml:space="preserve">Berberis thunbergii Golden Ring</t>
  </si>
  <si>
    <t xml:space="preserve">Голден Ринг</t>
  </si>
  <si>
    <t xml:space="preserve">Berberis thunbergii Golden Ring 1</t>
  </si>
  <si>
    <t xml:space="preserve">Berberis thunbergii Golden Ring 2</t>
  </si>
  <si>
    <t xml:space="preserve">Лист от фиолетового с зелёной каймой до розово-красного с жёлтой. Цветки снаружи красные, внутри-жёлтые.</t>
  </si>
  <si>
    <t xml:space="preserve">Berberis thunbergii Golden Ruby</t>
  </si>
  <si>
    <t xml:space="preserve">Голден Руби</t>
  </si>
  <si>
    <t xml:space="preserve">Berberis thunbergii Golden Ruby in spring 2</t>
  </si>
  <si>
    <t xml:space="preserve">Уникальный сорт. Компактный. По мере роста изменяется цвет листьев от ярко-оранжевого весной до бордового с желтой каймой по краю каждого листа летом.</t>
  </si>
  <si>
    <t xml:space="preserve">Berberis thunbergii Golden Torch</t>
  </si>
  <si>
    <t xml:space="preserve">Голден Торч</t>
  </si>
  <si>
    <t xml:space="preserve">Berberis thunbergii Golden Torch 1</t>
  </si>
  <si>
    <t xml:space="preserve">Berberis thunbergii Golden Torch 2</t>
  </si>
  <si>
    <t xml:space="preserve">Эффектный сорт. Высота 150см, ширина 40см, колонновидный, листья весной оранжевые, летом желтые, осенью краснеют. Стебли красноватые.</t>
  </si>
  <si>
    <t xml:space="preserve">Berberis thunbergii Green Carpet</t>
  </si>
  <si>
    <t xml:space="preserve">Грин Карпет</t>
  </si>
  <si>
    <t xml:space="preserve">Berberis thunbergii Green Carpet 1</t>
  </si>
  <si>
    <t xml:space="preserve">Berberis thunbergii Green Carpet osen</t>
  </si>
  <si>
    <t xml:space="preserve">Крона подушковидная. Листва мелкая, изумрудно-зелёная, к осени краснеет и желтеет. Цветки жёлтые с красным. Очень ценный сорт, особенно для использования в качестве покровного растения.</t>
  </si>
  <si>
    <t xml:space="preserve">Berberis thunbergii Green Ornament</t>
  </si>
  <si>
    <t xml:space="preserve">Грин Орнамент</t>
  </si>
  <si>
    <t xml:space="preserve">Шаровидная плотная крона, размеры кустарника 120х120см, Молодые мелкие округлые листья сначала красноватые, потом становятся зелеными, осенью оранжево-желтыми.</t>
  </si>
  <si>
    <t xml:space="preserve">Berberis thunbergii Harlequin</t>
  </si>
  <si>
    <t xml:space="preserve">Арлекин</t>
  </si>
  <si>
    <t xml:space="preserve">Berberis thunbergii Harlequin 1</t>
  </si>
  <si>
    <t xml:space="preserve">Berberis thunbergii Harlequin 2</t>
  </si>
  <si>
    <t xml:space="preserve">Крона раскидистая, стебли красные, лист пятнистый, розово-пурпурный. Очень декоративный, благодаря разнообразной окраске. Цветки снаружи красные, внутри-жёлтые.</t>
  </si>
  <si>
    <t xml:space="preserve">Berberis thunbergii Helmond Pillar</t>
  </si>
  <si>
    <t xml:space="preserve">Хелмонд Пиллар</t>
  </si>
  <si>
    <t xml:space="preserve">Berberis thunbergii Helmond Pillar 1</t>
  </si>
  <si>
    <t xml:space="preserve">Berberis thunbergii Helmond Pillar 2</t>
  </si>
  <si>
    <t xml:space="preserve">Колонновидная крона, молодые листья розового цвета, потом окрашиваются в фиолетовый. Один из наиболее тёмных.Цветки снаружи красные, внутри-жёлтые.</t>
  </si>
  <si>
    <t xml:space="preserve">Berberis thunbergii Inspiration</t>
  </si>
  <si>
    <t xml:space="preserve">Инспирейшн</t>
  </si>
  <si>
    <t xml:space="preserve">Очень красивая пестрая листва. Розово-красные листья с разводами. Осенью становятся более оранжевыми. Крона широкая, раскидистая.тот сорт похож на ‘Admiration’, но имеет более компактный куст. Новые побеги очень изящные ярко-красного цвета. Листья имеют смешанный оттенок красного, розового и белого. Растение морозоустойчиво и нетребовательно к почве. Через 5 лет вырастает всего на 50 см. Выведен чешским селекционером по фамилии Андрусив (Andrusiv ). Leenders Plants ‘Inspiration’</t>
  </si>
  <si>
    <t xml:space="preserve">Berberis thunbergii Kobold</t>
  </si>
  <si>
    <t xml:space="preserve">Кобольд</t>
  </si>
  <si>
    <t xml:space="preserve">Berberis thunbergii Kobold 1</t>
  </si>
  <si>
    <t xml:space="preserve">Berberis thunbergii Kobold osen</t>
  </si>
  <si>
    <t xml:space="preserve">Карликовый компактный кустарник с низкой шарообразной кроной, дорастающий до высоты 0,5 м и ширины 0,8 м. Лист зелёно-жёлтый, к осени красный. Цветки снаружи красные, внутри жёлтые.</t>
  </si>
  <si>
    <t xml:space="preserve">Berberis thunbergii Lutin Rouge</t>
  </si>
  <si>
    <t xml:space="preserve">Лутин Руж</t>
  </si>
  <si>
    <t xml:space="preserve">Компактный, густой кустарник. Лисва яркая,оранжево-красная. Побеги оранжево-красные.</t>
  </si>
  <si>
    <t xml:space="preserve">50</t>
  </si>
  <si>
    <t xml:space="preserve">Berberis thunbergii Maria</t>
  </si>
  <si>
    <t xml:space="preserve">Мария</t>
  </si>
  <si>
    <t xml:space="preserve">Berberis thunbergii Maria 1</t>
  </si>
  <si>
    <t xml:space="preserve">Berberis thunbergii Maria 2</t>
  </si>
  <si>
    <t xml:space="preserve">Густой, с прямыми ветвями. Листья большие, золотисто– желтые с карминно– красной каемкой, осенью приобретают оранжево –красную окраску, весьма декоративные.</t>
  </si>
  <si>
    <t xml:space="preserve">Berberis thunbergii Natasza</t>
  </si>
  <si>
    <t xml:space="preserve">Наташа</t>
  </si>
  <si>
    <t xml:space="preserve">Крона раскидистая. Уникальная окраска листьев. Смесь зеленого, белого и розового цветов. Листва сохраняет декоративность весь сезон.</t>
  </si>
  <si>
    <t xml:space="preserve">Berberis thunbergii Orange Ice</t>
  </si>
  <si>
    <t xml:space="preserve">Оранж Айс</t>
  </si>
  <si>
    <t xml:space="preserve">Компактный, колонновидной формы, размеры 60х30см. Молодые побеги красные. Листья оранжево-красные, "апельсинового" цвета овальной формы. Осенью листва окрашивается в красные, оранжевые и желтые тона.</t>
  </si>
  <si>
    <t xml:space="preserve">60-70</t>
  </si>
  <si>
    <t xml:space="preserve">Berberis thunbergii Orange Rocket</t>
  </si>
  <si>
    <t xml:space="preserve">Оранж Рокет</t>
  </si>
  <si>
    <t xml:space="preserve">Berberis thunbergii Orange Rocket 1</t>
  </si>
  <si>
    <t xml:space="preserve">Berberis thunbergii Orange Rocket 2</t>
  </si>
  <si>
    <t xml:space="preserve">Форма колонновидная. Листва кораллово-розовая, осенью красная. (P10,5)</t>
  </si>
  <si>
    <t xml:space="preserve">Berberis thunbergii Orange Sunrise</t>
  </si>
  <si>
    <t xml:space="preserve">Оранж Санрайз</t>
  </si>
  <si>
    <t xml:space="preserve">Berberis thunbergii Orange Sunrise 1</t>
  </si>
  <si>
    <t xml:space="preserve">Berberis thunbergii Orange Sunrise 2</t>
  </si>
  <si>
    <t xml:space="preserve">Очень эффектный кустарник. Быстро растет, высота 150см.Ширина кустарника 80см. Листва ярко-оранжево-красные, позже появляется очень декоративное золотое обрамление. </t>
  </si>
  <si>
    <t xml:space="preserve">Berberis thunbergii Pink Queen</t>
  </si>
  <si>
    <t xml:space="preserve">Пинк Куин</t>
  </si>
  <si>
    <t xml:space="preserve">Berberis thunbergii Pink Queen 1</t>
  </si>
  <si>
    <t xml:space="preserve">Berberis thunbergii Pink Queen 2</t>
  </si>
  <si>
    <t xml:space="preserve">Крона раскидистая, лист пурпурно-красный с розовой пятнистостью. Очень эффектный</t>
  </si>
  <si>
    <t xml:space="preserve">Berberis thunbergii Powwow</t>
  </si>
  <si>
    <t xml:space="preserve">ПауВау</t>
  </si>
  <si>
    <t xml:space="preserve">Berberis thunbergii Powwow 1</t>
  </si>
  <si>
    <t xml:space="preserve">Berberis thunbergii Powwow 2</t>
  </si>
  <si>
    <t xml:space="preserve">Форма колонновидная. Молодые листья золотисто-зелёные, затем пёстрые, кремово-зелёные, осенью оранжевые. Стойкий к засухам и низким температурам.</t>
  </si>
  <si>
    <t xml:space="preserve">Berberis thunbergii Pygmy Ruby</t>
  </si>
  <si>
    <t xml:space="preserve">Пигми Руби</t>
  </si>
  <si>
    <t xml:space="preserve">Карликовый кустарник полушаровидной формы. Высота 45см, диаметр 90см, листва пурпуно красная, осенью-ярко-красная.</t>
  </si>
  <si>
    <t xml:space="preserve">45</t>
  </si>
  <si>
    <t xml:space="preserve">Berberis thunbergii Red Compact</t>
  </si>
  <si>
    <t xml:space="preserve">Ред Компакт</t>
  </si>
  <si>
    <t xml:space="preserve">Очень декоративный плотный кустарник с округлой формы. Высота и диаметр кроны 90см. Листья бордово-красного цвета, осенью становятся бордово-бронзового окраса.</t>
  </si>
  <si>
    <t xml:space="preserve">90</t>
  </si>
  <si>
    <t xml:space="preserve">Berberis thunbergii Red Pillar</t>
  </si>
  <si>
    <t xml:space="preserve">Ред Пиллар</t>
  </si>
  <si>
    <t xml:space="preserve">Berberis thunbergii Red Pillar 1</t>
  </si>
  <si>
    <t xml:space="preserve">Berberis thunbergii Red Pillar 2</t>
  </si>
  <si>
    <t xml:space="preserve">Вертикальная, колонновидная форма. Листья пурпурные, к осени становятся алыми. Один из наиболее привлекательных.</t>
  </si>
  <si>
    <t xml:space="preserve">Berberis thunbergii Red Rocket</t>
  </si>
  <si>
    <t xml:space="preserve">Рэд Рокет</t>
  </si>
  <si>
    <t xml:space="preserve">Колонновидная форма. Высота взрослого растения 150см, ширина 60см. Листва темно-красные, осенью ярко-красные. Цветение в мае мелкими желтыми цветками.</t>
  </si>
  <si>
    <t xml:space="preserve">Berberis thunbergii Berberis thun. 'Ruby Star'</t>
  </si>
  <si>
    <t xml:space="preserve">Руби Стар</t>
  </si>
  <si>
    <t xml:space="preserve">Berberis thunbergii Ruby Star 1</t>
  </si>
  <si>
    <t xml:space="preserve">Berberis thunbergii Ruby Star 2</t>
  </si>
  <si>
    <t xml:space="preserve">Карлик, к возрасту шести лет достигает высоты 30 см. Крона компактная, округлая. Листва карминно-красная. Как и другие карликовые барбарисы, будет привлекателен для малых садов, альпинариев, контейнерного озеленения.</t>
  </si>
  <si>
    <t xml:space="preserve">Berberis thunbergii Ruby Star</t>
  </si>
  <si>
    <t xml:space="preserve">Berberis thunbergii Sensation</t>
  </si>
  <si>
    <t xml:space="preserve">Сансейшн</t>
  </si>
  <si>
    <t xml:space="preserve">Berberis thunbergii Sunsation 1</t>
  </si>
  <si>
    <t xml:space="preserve">Berberis thunbergii Sunsation 2</t>
  </si>
  <si>
    <t xml:space="preserve"> Высокая декоративность. Листья жёлтые, осенью краснеют, плоды красные, многочисленные, долго не опадают. Сорт неприхотливый, устойчивый к прямым солнечным лучам.</t>
  </si>
  <si>
    <t xml:space="preserve">Berberis thunbergii Starburst</t>
  </si>
  <si>
    <t xml:space="preserve">Старбёрст</t>
  </si>
  <si>
    <t xml:space="preserve">P9.5 15-20 CM</t>
  </si>
  <si>
    <t xml:space="preserve">Berberis thunbergii Starburst 1</t>
  </si>
  <si>
    <t xml:space="preserve">Декоративный кустарник. Крона в форме шара, ветви плотно прижаты друг к другу. Листья зелёные, в разноцветную крапинку. Осенью окрашиваются в красные тона.</t>
  </si>
  <si>
    <t xml:space="preserve">60</t>
  </si>
  <si>
    <t xml:space="preserve">Berberis thunbergii Venice</t>
  </si>
  <si>
    <t xml:space="preserve">Венеция</t>
  </si>
  <si>
    <t xml:space="preserve">Куст высотой и шириной 100см. Листья сначала малиновыми, затем становятся оранжево красными. Цветение в мае-июне желтыми цветками. Красные плоды долго держатся на кусте. На солнце не выгорает.  (Darkap4)</t>
  </si>
  <si>
    <t xml:space="preserve">Betula pendula Dalecarlica</t>
  </si>
  <si>
    <t xml:space="preserve">Берёза повислая</t>
  </si>
  <si>
    <t xml:space="preserve">Даликарлийская</t>
  </si>
  <si>
    <t xml:space="preserve">Красивое акцентное дерево для одиночных посадок, ценится за ажурные, сильно рассечённые листья, осенью окрашиваются в желтый цвет, ветви пониклые, годовой прирост 50см</t>
  </si>
  <si>
    <t xml:space="preserve">12м</t>
  </si>
  <si>
    <t xml:space="preserve">Betula pendula Purpurea</t>
  </si>
  <si>
    <t xml:space="preserve">Пурпуреа</t>
  </si>
  <si>
    <t xml:space="preserve">Красивое дерево с поникающими ветвями. К 10 годам вырастает до 4м. Листья пурпурно-бронзовые, окрас осенью не меняется. </t>
  </si>
  <si>
    <t xml:space="preserve">4м</t>
  </si>
  <si>
    <t xml:space="preserve">Betula pendula Royal Frost</t>
  </si>
  <si>
    <t xml:space="preserve">Ройал Фрост</t>
  </si>
  <si>
    <t xml:space="preserve">Красивое дерево с пирамидальной кроной и пурпурно-бронзовой листвой, контрастной белому стволу. Высота 9м, ширина 3м, побеги свисающие</t>
  </si>
  <si>
    <t xml:space="preserve">9м</t>
  </si>
  <si>
    <t xml:space="preserve">Betula Trost's Dwarf</t>
  </si>
  <si>
    <t xml:space="preserve">Берёза</t>
  </si>
  <si>
    <t xml:space="preserve">Тростс Дварф</t>
  </si>
  <si>
    <t xml:space="preserve">Миниатюрное раскидистое деревце, абсолютно не похоже на традиционную березу. Листва тонкая, ажурная, сильнорассеченная, растение очень декоративное. Кора белоснежная. Высота деревца 180см, крона 150см.</t>
  </si>
  <si>
    <t xml:space="preserve">1,8м</t>
  </si>
  <si>
    <t xml:space="preserve">Betula nana Golden Dream</t>
  </si>
  <si>
    <t xml:space="preserve">Берёза карликовая</t>
  </si>
  <si>
    <t xml:space="preserve">Голден Дрим</t>
  </si>
  <si>
    <t xml:space="preserve">Betula nana var 1</t>
  </si>
  <si>
    <t xml:space="preserve">Образует округлый ветвистый куст до 0,2-0,6 м высотой с мелкими, до 1,5 см в диаметре, круглыми листьями на коротких черешках. Осенью листья окрашиваются в желтый цвет. Растёт медленно. Цветет в начале мая. Плоды созревают в конце июля. Хороший вариант для каменистых садиков.</t>
  </si>
  <si>
    <t xml:space="preserve">20-60</t>
  </si>
  <si>
    <t xml:space="preserve">Buddleja davidii Gulliver</t>
  </si>
  <si>
    <t xml:space="preserve">Буддлея Давида</t>
  </si>
  <si>
    <t xml:space="preserve">Гулливер</t>
  </si>
  <si>
    <t xml:space="preserve">Buddleja davidii Gulliver 1</t>
  </si>
  <si>
    <t xml:space="preserve">раскидистый куст, высотой 100см, шириной 120см, с лилово-сиреневыми пышными соцветиями (до 50см длиной). Цветет ежегодно и обильно в июле-сентябре.</t>
  </si>
  <si>
    <t xml:space="preserve">Buddleja davidii Wisteria Lane</t>
  </si>
  <si>
    <t xml:space="preserve">Вистерия Лейн</t>
  </si>
  <si>
    <t xml:space="preserve">P12</t>
  </si>
  <si>
    <t xml:space="preserve">Компактный декоративный куст, рекомендован как горшечное террасное растение, высота 150см, цветение свисающими соцветиями сиренево-фиолетового цвета до 70см в длину. Цветение с июня до осени.</t>
  </si>
  <si>
    <t xml:space="preserve">Buddleja davidii Black Knight</t>
  </si>
  <si>
    <t xml:space="preserve">Блэк Найт</t>
  </si>
  <si>
    <t xml:space="preserve">Листопадный кустарник. Обильно и продолжительно цветет длинными колосовидными соцветиями. Зимует с укрытием.</t>
  </si>
  <si>
    <t xml:space="preserve">Buddleja davidii Border Beauty</t>
  </si>
  <si>
    <t xml:space="preserve">Бордер Бьюти</t>
  </si>
  <si>
    <t xml:space="preserve">Компактный сорт, ветви поникающие, может выращиваться как кадочное растение. Высота 150-250см. Соцветия длиной 40см. Цветет в июле-октябре.</t>
  </si>
  <si>
    <t xml:space="preserve">150-250</t>
  </si>
  <si>
    <t xml:space="preserve">Buddleja davidii Butterfly Tower</t>
  </si>
  <si>
    <t xml:space="preserve">Баттерфляй Тауэр</t>
  </si>
  <si>
    <t xml:space="preserve"> "Башня бабочек" Оригинальная форма в виде колонны. Высота 200см, ширина 100см. Крупные пурпурно-лиловые соцветия направлены вверх. Листва ланцетная , темно-зеленая. Цветение июль-октябрь.</t>
  </si>
  <si>
    <t xml:space="preserve">200</t>
  </si>
  <si>
    <t xml:space="preserve">Buddleja davidii Empire Blue</t>
  </si>
  <si>
    <t xml:space="preserve">Эмпайер Блю</t>
  </si>
  <si>
    <t xml:space="preserve">Buddleja davidii Flower Power</t>
  </si>
  <si>
    <t xml:space="preserve">Флауэр Пауэр</t>
  </si>
  <si>
    <t xml:space="preserve">Buddleja davidii Flowerpower</t>
  </si>
  <si>
    <t xml:space="preserve">200-300</t>
  </si>
  <si>
    <t xml:space="preserve">Buddleja davidii Harlequin</t>
  </si>
  <si>
    <t xml:space="preserve">Buddleja davidii Harlequin 1</t>
  </si>
  <si>
    <t xml:space="preserve">Buddleja davidii Harlequin 2</t>
  </si>
  <si>
    <t xml:space="preserve">150-200</t>
  </si>
  <si>
    <t xml:space="preserve">Buddleja davidii Nanho Blue</t>
  </si>
  <si>
    <t xml:space="preserve">Нано Блю</t>
  </si>
  <si>
    <t xml:space="preserve">Buddleja davidii Nanho Blue 1</t>
  </si>
  <si>
    <t xml:space="preserve">Buddleja davidii Nanho Blue 2</t>
  </si>
  <si>
    <t xml:space="preserve">120-180</t>
  </si>
  <si>
    <t xml:space="preserve">Buddleja davidii Pink Delight</t>
  </si>
  <si>
    <t xml:space="preserve">Buddleja davidii Royal Red</t>
  </si>
  <si>
    <t xml:space="preserve">Ройал Ред</t>
  </si>
  <si>
    <t xml:space="preserve">Buddleja davidii White Profusion</t>
  </si>
  <si>
    <t xml:space="preserve">Уайт Профьюжн</t>
  </si>
  <si>
    <t xml:space="preserve">Caragana arborescens Pendula</t>
  </si>
  <si>
    <t xml:space="preserve">Карагана древовидная</t>
  </si>
  <si>
    <t xml:space="preserve">Пендула</t>
  </si>
  <si>
    <t xml:space="preserve">C7.5 stem 100cm</t>
  </si>
  <si>
    <t xml:space="preserve">Плакучая форма желтой акации на штамбе. Тонкие ветви свисают до земли. Цветет во второй половине мая-начале июня желтыми цветками после полного распусания листьев.</t>
  </si>
  <si>
    <t xml:space="preserve">Cercidiphyllum japonicum</t>
  </si>
  <si>
    <t xml:space="preserve">Багряник японский</t>
  </si>
  <si>
    <t xml:space="preserve">P9 30-40</t>
  </si>
  <si>
    <t xml:space="preserve">Cercidiphyllum japonicum 1</t>
  </si>
  <si>
    <t xml:space="preserve">Cercidiphyllum japonicum 2</t>
  </si>
  <si>
    <t xml:space="preserve">Дерево с несколькими стволами. Цветение до распускания листьев. Красивые, сердцевидной формы листья 5-10 см в диаметре, когда распускаются  окрашены в пурпурно-розовые глянцевые тона. Осенью багряные и золотисто-жёлтые. </t>
  </si>
  <si>
    <t xml:space="preserve">30м</t>
  </si>
  <si>
    <t xml:space="preserve">C1,5</t>
  </si>
  <si>
    <t xml:space="preserve">Clethra alnifolia Hummingbird</t>
  </si>
  <si>
    <t xml:space="preserve">Клетра ольхолистная</t>
  </si>
  <si>
    <t xml:space="preserve">Хаммингбёрд</t>
  </si>
  <si>
    <t xml:space="preserve">Компактный, теневыносливый, округлый кустарник, высота 60-90см. Цветение на побегах текущего года в июле-августе длинными 8-15см соцветиями из мелких белых и душистых цветков.Листья появляются в мае, темно-зеленые, осенью-желтые.</t>
  </si>
  <si>
    <t xml:space="preserve">60-90</t>
  </si>
  <si>
    <t xml:space="preserve">Clethra alnifolia Pink Spire</t>
  </si>
  <si>
    <t xml:space="preserve">Пинк Спаер</t>
  </si>
  <si>
    <t xml:space="preserve">Clethra Pink Spire 1</t>
  </si>
  <si>
    <t xml:space="preserve">Clethra Pink Spire 2</t>
  </si>
  <si>
    <t xml:space="preserve">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</si>
  <si>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 xml:space="preserve">90-200</t>
  </si>
  <si>
    <t xml:space="preserve">Clethra alnifolia Ruby Spice</t>
  </si>
  <si>
    <t xml:space="preserve">Руби Спайс</t>
  </si>
  <si>
    <t xml:space="preserve">Tеневыносливый, округлый кустарник, высота 120-180см. Цветение на побегах текущего года в июле-августе длинными 10-15см соцветиями из мелких розовых и душистых цветков. Листья появляются в мае, темно-зеленые, осенью-желтые.</t>
  </si>
  <si>
    <t xml:space="preserve">Cornus alba Ivory Halo</t>
  </si>
  <si>
    <t xml:space="preserve">Дёрен белый</t>
  </si>
  <si>
    <t xml:space="preserve">Айворм Хало</t>
  </si>
  <si>
    <t xml:space="preserve">Кустарник с декоративной листвой и ветвями. Быстро растет. Высота и ширина 120-150см. Сорт имеет более округлый вид, чем другие сорта. Листья светло-зеленые с белой каймой. Побеги красные. Сохраняют цвет зимой.</t>
  </si>
  <si>
    <t xml:space="preserve">Cornus alba Cream Cracker</t>
  </si>
  <si>
    <t xml:space="preserve">Крем Крекер</t>
  </si>
  <si>
    <t xml:space="preserve">Выносливый кустарник высотой 80-120см и шириной 120-170см. Листья длиной до 15см молодые зеленые с желтоватой каймой, а затем кайма становится кремовой. Побеги пурпурно-красные.</t>
  </si>
  <si>
    <t xml:space="preserve">Cornus alba Elegantissima</t>
  </si>
  <si>
    <t xml:space="preserve">Элегантиссима</t>
  </si>
  <si>
    <t xml:space="preserve">P9 20-25</t>
  </si>
  <si>
    <t xml:space="preserve">Cornus alba Elegantissima 1</t>
  </si>
  <si>
    <t xml:space="preserve">Cornus alba Elegantissima 2</t>
  </si>
  <si>
    <t xml:space="preserve">Крупный кустарник. Раскидистый. Лист зелёный с белой, перистой каймой. Стебли красные,декоративен в зимнее время.</t>
  </si>
  <si>
    <t xml:space="preserve">Cornus alba Red Gnome</t>
  </si>
  <si>
    <t xml:space="preserve">Рэд Гном</t>
  </si>
  <si>
    <t xml:space="preserve">Декоративный кустарник. Ширина и высота 90-120см. Листва летом зеленая, осенью бордово-красная. Цветение в июне соцветиями белых цветков, плоды белого цвета созревают в августе. Побеги красные, сохраняют цвет зимой.</t>
  </si>
  <si>
    <t xml:space="preserve">Cornus alba Sibirica Variegata</t>
  </si>
  <si>
    <t xml:space="preserve">Сибирика Вариегата</t>
  </si>
  <si>
    <t xml:space="preserve">Кустарник с раскидистой кроной, прирастает ок. 20 см в год. Листья тёмно-зелёные с белой каймой, осенью окрашиваются в красный цвет с белой каймой. Зимой побеги имеют кораллово- красный цвет. </t>
  </si>
  <si>
    <t xml:space="preserve">Cornus alba Spaethii</t>
  </si>
  <si>
    <t xml:space="preserve">Спаети</t>
  </si>
  <si>
    <t xml:space="preserve">Cornus alba Spaethii 1</t>
  </si>
  <si>
    <t xml:space="preserve">Cornus alba Spaethii 2</t>
  </si>
  <si>
    <t xml:space="preserve">Кустарник с компактной кроной, не разваливается. Побеги красноватые, листья зелёные с широкой жёлтой камой. Цветки белые, собраны в щитки</t>
  </si>
  <si>
    <t xml:space="preserve">Cornus sanguinea Anny's Winter Orange</t>
  </si>
  <si>
    <t xml:space="preserve">Дёрен красный</t>
  </si>
  <si>
    <t xml:space="preserve">Эннис Винтер Оранж</t>
  </si>
  <si>
    <t xml:space="preserve">Куст компактный, шириной и высотой 150см. Молодые листья бронзово-зеленого цвета, затем ярко-зеленого, осенью листья становятся желто-оранжевыми. Сорт с наиболее красными побегами зимой</t>
  </si>
  <si>
    <t xml:space="preserve">Cornus sanguinea Winter Beauty</t>
  </si>
  <si>
    <t xml:space="preserve">Винтер Бьюти</t>
  </si>
  <si>
    <t xml:space="preserve">Высота и ширина куста 175см. Нижняя часть ветвей оранжевая, а верхняя ярко-красная. Молодые листья бронзовые, летом зеленые, осенью оранжевые и желтые. У этого сорта листья дольше держатся на кусте.</t>
  </si>
  <si>
    <t xml:space="preserve">175</t>
  </si>
  <si>
    <t xml:space="preserve">Corylus avellana  Contorta</t>
  </si>
  <si>
    <t xml:space="preserve">Лещина обыкновенная</t>
  </si>
  <si>
    <t xml:space="preserve">Конторта</t>
  </si>
  <si>
    <t xml:space="preserve">Густой кустарник с причудливо изогнутыми ветвями. Листья скрученные, длинные сережки появляются в апреле, до распускания листьев,  выглядят очень декоративно. Плоды-"лесные" орехи.</t>
  </si>
  <si>
    <t xml:space="preserve">300</t>
  </si>
  <si>
    <t xml:space="preserve">Corylus avellana  Red Majestic</t>
  </si>
  <si>
    <t xml:space="preserve">Рэд Маджестик</t>
  </si>
  <si>
    <t xml:space="preserve">Corylus avellana Red Majestic</t>
  </si>
  <si>
    <t xml:space="preserve">Кустарник. Крона широко-овальная. Листья гофрированные, зеленые с красным и бордовым окрасом. Плодоношение с конца августа по октябрь.</t>
  </si>
  <si>
    <t xml:space="preserve">100-150</t>
  </si>
  <si>
    <t xml:space="preserve">Cotinus coggygria Dusky Maiden</t>
  </si>
  <si>
    <t xml:space="preserve">Скумпия кожевенная</t>
  </si>
  <si>
    <t xml:space="preserve">Даски Мейден</t>
  </si>
  <si>
    <t xml:space="preserve">Эффектный кустарник высотой  и шириной 150см. Сначала крона округлая, затем раскидистая. Листья красные с фиолетовым оттенком, осенью оранжево-красные.Цветение в мае-июне пушистыми метельчатыми розовыми соцветиями.</t>
  </si>
  <si>
    <t xml:space="preserve">Cotinus coggygria Golden Spirit</t>
  </si>
  <si>
    <t xml:space="preserve">Голден Спирит</t>
  </si>
  <si>
    <t xml:space="preserve">Cotinus coggygria Golden Spirit 1</t>
  </si>
  <si>
    <t xml:space="preserve">Cotinus coggygria Golden Spirit 2</t>
  </si>
  <si>
    <t xml:space="preserve">Очень эффектный, крупный,раскидистый кустарник. Листья становятся осенью оранжевыми, жёлтыми и ярко-красными. Цветы собраны в редкие метёлки и во время плодоношения покрываются длинными волосками. Создаётся ощущение воздушного тумана вокруг куста.</t>
  </si>
  <si>
    <t xml:space="preserve">350-400</t>
  </si>
  <si>
    <t xml:space="preserve">Cotinus coggygria Flamissimo</t>
  </si>
  <si>
    <t xml:space="preserve">Флависсимо</t>
  </si>
  <si>
    <t xml:space="preserve">Эффектный кустарник высотой и шириной до 200см. Сначала крона округлая, затем раскидистая. Листья весной пурпурные, осенью оранжево-красные. Цветение в мае-июне пушистыми метельчатыми розовыми соцветиями, которые потом становятся похожими на розовое облако.</t>
  </si>
  <si>
    <t xml:space="preserve">Cotinus coggygria Royal Purple</t>
  </si>
  <si>
    <t xml:space="preserve">Ройал Пурпл</t>
  </si>
  <si>
    <t xml:space="preserve">Cotinus coggygria Royal Purple 1</t>
  </si>
  <si>
    <t xml:space="preserve">Cotinus coggygria Royal Purple 2</t>
  </si>
  <si>
    <t xml:space="preserve">Очень эффектный, крупный,раскидистый кустарник. Тёмно-пурпурные листья становятся осенью ярко-красными. Цветы собраны в редкие метёлки и во время плодоношения покрываются длинными волосками. Создаётся ощущение пурпурного тумана вокруг куста.</t>
  </si>
  <si>
    <t xml:space="preserve">Cotinus coggygria Young Lady</t>
  </si>
  <si>
    <t xml:space="preserve">Янг Леди</t>
  </si>
  <si>
    <t xml:space="preserve">Cotinus coggygria Young Lady 1</t>
  </si>
  <si>
    <t xml:space="preserve">Cotinus coggygria Young Lady 2</t>
  </si>
  <si>
    <t xml:space="preserve">Очень эффектный, крупный,раскидистый кустарник. Зелёные листья становятся осенью фиолетовыми, ярко-оранжевыми. Цветы собраны в редкие метёлки и во время плодоношения покрываются длинными волосками. Создаётся ощущение воздушного тумана вокруг куста.</t>
  </si>
  <si>
    <t xml:space="preserve">Cotoneaster dammeri</t>
  </si>
  <si>
    <t xml:space="preserve">Кизильник</t>
  </si>
  <si>
    <t xml:space="preserve">Даммера</t>
  </si>
  <si>
    <t xml:space="preserve">Cotoneaster dammeri 1</t>
  </si>
  <si>
    <t xml:space="preserve">Cotoneaster dammeri 2</t>
  </si>
  <si>
    <t xml:space="preserve">Кустарник со стелющимися побегами. Длина побегов достигает 150см, частично укореняются. Цветки мелкие, красноватые. К осени все побеги усыпаны коралловыми плодами. Листья становятся пурпурными.</t>
  </si>
  <si>
    <t xml:space="preserve">Cotoneaster horizontalis</t>
  </si>
  <si>
    <t xml:space="preserve">Горизонтальный</t>
  </si>
  <si>
    <t xml:space="preserve">Cotoneaster horizontalis 1</t>
  </si>
  <si>
    <t xml:space="preserve">Cotoneaster horizontalis 2</t>
  </si>
  <si>
    <t xml:space="preserve">Раскидистый, покровный кустарник дорастает до 0,80 м высоты и 2 м в диаметре. Ветви покрытые мелкими листьями, хорошо разветвлены. Осенью оранжево - красные. Цветки многочисленные, мелкие, красноватые, мёдоносные. Цветёт в июне. Плоды ярко - красные, шаровидные, плодоношение обильное.</t>
  </si>
  <si>
    <t xml:space="preserve">Cotoneaster prostratus Streib's Findling</t>
  </si>
  <si>
    <t xml:space="preserve">Кизильник Даммера</t>
  </si>
  <si>
    <t xml:space="preserve">Стрейбс Файндлинг</t>
  </si>
  <si>
    <t xml:space="preserve">Cotoneaster dammeri Streib's Findling 1</t>
  </si>
  <si>
    <t xml:space="preserve">Cotoneaster dammeri Streib's Findling 2</t>
  </si>
  <si>
    <t xml:space="preserve">Карликовый кустарник, вечнозелёный, со стелющимися по земле и укореняюшимися побегами, до 5 см высоты и 80 см ширины. Листья мелкие, темно- зелёные. Хороший почвопокровный сорт.</t>
  </si>
  <si>
    <t xml:space="preserve">Cotoneaster suecicus Coral Beauty</t>
  </si>
  <si>
    <t xml:space="preserve">Кизильник гибридный</t>
  </si>
  <si>
    <t xml:space="preserve">Корал Бьюти</t>
  </si>
  <si>
    <t xml:space="preserve">Cotoneaster suecicus Coral Beauty 1</t>
  </si>
  <si>
    <t xml:space="preserve">Cotoneaster suecicus Coral Beauty 2</t>
  </si>
  <si>
    <t xml:space="preserve">Вечнозелёный, густой, покровный кустарник, дорастающий до 50 см высоты и ок. 100 см ширины. Цветки белые, мёдоносные. Цветёт обильно в мае-июне. Листья мелкие, зелёные, блестящие. Осенью жёлтые и оранжево-красные. Осенью появляются многочисленные оранжево - красные плоды. </t>
  </si>
  <si>
    <t xml:space="preserve">Cytisus praecox Albus</t>
  </si>
  <si>
    <t xml:space="preserve">Ракитник</t>
  </si>
  <si>
    <t xml:space="preserve">Альбус</t>
  </si>
  <si>
    <t xml:space="preserve">P9 25-30</t>
  </si>
  <si>
    <t xml:space="preserve">Cytisus praecox Albus 1</t>
  </si>
  <si>
    <t xml:space="preserve">Cytisus praecox Albus 2</t>
  </si>
  <si>
    <t xml:space="preserve">Неприхотливый кустарник с дугообразными ветвями, образующими плотную крону. Цветки белые, цветут до распускания листьев, покрывают все ветки.</t>
  </si>
  <si>
    <t xml:space="preserve">Cytisus praecox Allgold</t>
  </si>
  <si>
    <t xml:space="preserve">Олголд</t>
  </si>
  <si>
    <t xml:space="preserve">Cytisus praecox Allgold 1</t>
  </si>
  <si>
    <t xml:space="preserve">Cytisus praecox Allgold 2</t>
  </si>
  <si>
    <t xml:space="preserve">Кустарник, дорастает до 1,5 м высоты и столько же ширины. Побеги метельчатые, зелёные, поникающие. Цветёт обильно в мае, цветы жёлтые. </t>
  </si>
  <si>
    <t xml:space="preserve">Deutzia gracilis Nikko</t>
  </si>
  <si>
    <t xml:space="preserve">Дейция изящная</t>
  </si>
  <si>
    <t xml:space="preserve">Никко</t>
  </si>
  <si>
    <t xml:space="preserve">Низкий медленнорастущий кустарник со свисающими побегами, достигающий ок. 0,7 м высоты и 1 м ширины. Листья ланцетные, зеленые, осенью пурпурно – красные. Цветки звездочкообразные, белые, собранные в кисти. Цветет в мае – июне.</t>
  </si>
  <si>
    <t xml:space="preserve">Deutzia hybrida Mont Rose</t>
  </si>
  <si>
    <t xml:space="preserve">Дейция гибридная</t>
  </si>
  <si>
    <t xml:space="preserve">Монт Роуз</t>
  </si>
  <si>
    <t xml:space="preserve">P9 15/+</t>
  </si>
  <si>
    <t xml:space="preserve">Цветёт в мае-июне чудесными розовыми цветками, собранными в верхушечные кистевидные соцветия. Цветение раннее, обильное и продолжительное. </t>
  </si>
  <si>
    <t xml:space="preserve">Deutzia hybrida Strawberry Fields</t>
  </si>
  <si>
    <t xml:space="preserve">Строуберри Филдс</t>
  </si>
  <si>
    <t xml:space="preserve">Кустарник, дорастает до 1,5 м высоты, прирастает ок. 25 см в год. Цветки большие, розовые, с меняющимися оттенками окраски - собранные в большие метёлки (соцветия). Цветёт в июне -июле. Ценный новый сорт.</t>
  </si>
  <si>
    <t xml:space="preserve">Deutzia hybrida Tourbillon Rouge</t>
  </si>
  <si>
    <t xml:space="preserve">Турбиллон Руж</t>
  </si>
  <si>
    <t xml:space="preserve">Неприхотливый кустарник с прямыми побегами. Цветёт крупными бело-розовыми цветками, собранными в плотные кисти в июне-июле. Очень эффектен.</t>
  </si>
  <si>
    <t xml:space="preserve">Deutzia scabra Codsall Pink</t>
  </si>
  <si>
    <t xml:space="preserve">Дейция шершавая</t>
  </si>
  <si>
    <t xml:space="preserve">Кодселл Пинк</t>
  </si>
  <si>
    <t xml:space="preserve">Крупный листопадный кустарник. Листья шершавые, тёмно-зелёные. Обильно цветёт в июне-июле.</t>
  </si>
  <si>
    <t xml:space="preserve">Deutzia scabra Pride of Rochester</t>
  </si>
  <si>
    <t xml:space="preserve">Прайд оф Рочестер</t>
  </si>
  <si>
    <t xml:space="preserve">Deutzia scabra Pride of Rochester 1</t>
  </si>
  <si>
    <t xml:space="preserve">Deutzia scabra Pride of Rochester 2</t>
  </si>
  <si>
    <t xml:space="preserve">Ветви приподняты. Цветёт обильно в июне-июле белыми махровыми цветками с розовым основанием.  (P12)</t>
  </si>
  <si>
    <t xml:space="preserve">Deutzia Raspberry Sundae</t>
  </si>
  <si>
    <t xml:space="preserve">Дейция</t>
  </si>
  <si>
    <t xml:space="preserve">Рэспбери Сандаэ</t>
  </si>
  <si>
    <t xml:space="preserve">Кустарник низкорослый, до 1,2 м высотой, разветвленный, округлый.
Пышные соцветия из бело-розовых цветков появяются в мае-июне. 
Высокая зимостойкость. Зона 4-5.
Для ПАТИО, для бордеров.
Неприхотлив к любым почвам.</t>
  </si>
  <si>
    <t xml:space="preserve">Diervilla rivularis Honeybee</t>
  </si>
  <si>
    <t xml:space="preserve">Диервилла приречная</t>
  </si>
  <si>
    <t xml:space="preserve">Ханиби</t>
  </si>
  <si>
    <t xml:space="preserve">Diervilla rivularis Honeybee 3</t>
  </si>
  <si>
    <t xml:space="preserve">Компактный кустарник выразительными желтыми листьями, цветет ярко-желтыми цветами в изобилии в течение лета. Устойчив к болезням и зимостойкий до -35 ° C.  Золотые желтые цветы и яркие желтые листья обеспечивают поразительную цветовой акцент.</t>
  </si>
  <si>
    <t xml:space="preserve">Eleutherococcus sieboldianus Variegatus</t>
  </si>
  <si>
    <t xml:space="preserve">Элеутерокок зибольда</t>
  </si>
  <si>
    <t xml:space="preserve">Вариегатус</t>
  </si>
  <si>
    <t xml:space="preserve">Eleutherococcus sieboldianus</t>
  </si>
  <si>
    <t xml:space="preserve">Прекрасное садовое и городское растение. Листья пятипалые, вариегатного типа.</t>
  </si>
  <si>
    <t xml:space="preserve">Euonymus europaeus Red Cascade</t>
  </si>
  <si>
    <t xml:space="preserve">Бересклет европейский</t>
  </si>
  <si>
    <t xml:space="preserve">Рэд Каскад</t>
  </si>
  <si>
    <t xml:space="preserve">Высокий кустарник. Листва приобретает очень эффектную окраску осенью. Листья зеленые летом. Осенью ярко-красные.Плоды не съедобные, в ярко-оранжевых коробочках. Сохраняются всю зиму.</t>
  </si>
  <si>
    <t xml:space="preserve">Euonymus alatus Compactus</t>
  </si>
  <si>
    <t xml:space="preserve">Бересклет крылатый</t>
  </si>
  <si>
    <t xml:space="preserve">Компактус</t>
  </si>
  <si>
    <t xml:space="preserve">Euonymus alatus Compactus 1</t>
  </si>
  <si>
    <t xml:space="preserve">Euonymus alatus Compactus 2</t>
  </si>
  <si>
    <t xml:space="preserve">Плотный широкоокруглый кустарник. Листья летом зелёные, а осенью окрашиваются в яркие оттенки красного цвета. </t>
  </si>
  <si>
    <t xml:space="preserve">Euonymus fortunei Blondy</t>
  </si>
  <si>
    <t xml:space="preserve">Бересклет Форчуна</t>
  </si>
  <si>
    <t xml:space="preserve">Блонди</t>
  </si>
  <si>
    <t xml:space="preserve">Euonymus fortunei Blondy 1</t>
  </si>
  <si>
    <t xml:space="preserve">Euonymus fortunei Blondy 2</t>
  </si>
  <si>
    <t xml:space="preserve">Новый сорт. Стелющийся вечнозеленый невысокий кустарник, высотой 40-50см. Темп роста средний. Листья светло-желтоватые в центре, по краю темно-зеленая кайма, зимой кайма становится розовой </t>
  </si>
  <si>
    <t xml:space="preserve">Euonymus fortunei Emerald Gaiety</t>
  </si>
  <si>
    <t xml:space="preserve">Эмеральд Гаити</t>
  </si>
  <si>
    <t xml:space="preserve">Euonymus Emerald Gaiety</t>
  </si>
  <si>
    <t xml:space="preserve">Вечнозелёный кустарник, бело - пёстрый, до 0,3 м высоты и ок. 1 м в диаметре, с годовым приростом ок. 15 см. </t>
  </si>
  <si>
    <t xml:space="preserve">Euonymus fortunei Emerald 'n Gold</t>
  </si>
  <si>
    <t xml:space="preserve">Эмеральден Голд</t>
  </si>
  <si>
    <t xml:space="preserve">Euonymus Emerald 'n Gold</t>
  </si>
  <si>
    <t xml:space="preserve">Вечнозелёный кустарник с пёстрыми, жёлто- зелёными листьями, высота до 0,5 м, диаметр ок. 90 см, годовой прирост ок. 10 см. Разросшиеся кусты могут цепляться за опору и ползти вверх, в том числе по стене </t>
  </si>
  <si>
    <t xml:space="preserve">Euonymus fortunei Harlequin</t>
  </si>
  <si>
    <t xml:space="preserve">Euonymus Harlequin</t>
  </si>
  <si>
    <t xml:space="preserve">Карликовый вечнозелёный кустарник, стелющийся, бело - пёстрый. Осенью листва розовеет. Большинство листьев и молодых побегов - белые. </t>
  </si>
  <si>
    <t xml:space="preserve">Exochorda macrantha Magical Springtime</t>
  </si>
  <si>
    <t xml:space="preserve">Экзохорда курпноцветная</t>
  </si>
  <si>
    <t xml:space="preserve">Мэджикал Спрингтайм</t>
  </si>
  <si>
    <t xml:space="preserve">Exochorda Magical Springtime2</t>
  </si>
  <si>
    <t xml:space="preserve">Exochorda Magical Springtime1</t>
  </si>
  <si>
    <t xml:space="preserve">Новый сорт экзохорды с прямостоячими 1.2м ветвями; отличается цветением на побегах прошлого и текущего года, что гарантирует цветение в сравнении с другими сортами экзохорды: цветение не зависит от зимнего подмерзания кончиков ветвей и бутоны распускаются не только на концах побегов а от основания до самых кончиков; цветы крупные белые: полностью раскрытые.</t>
  </si>
  <si>
    <t xml:space="preserve">100-120</t>
  </si>
  <si>
    <t xml:space="preserve">Exochorda x macrantha Lotus Moon Pearlbush</t>
  </si>
  <si>
    <t xml:space="preserve">Лотус Мун Перлбуш</t>
  </si>
  <si>
    <t xml:space="preserve">Exochorda Lotus Moon Pearlbush</t>
  </si>
  <si>
    <t xml:space="preserve">Красивоцветущий кустарник. Высота 120-150 см, ширина 90-120см. Во время цветения в мае полностью покрывается белыми цветками. В бутонах цветки похожи на жемчуг.</t>
  </si>
  <si>
    <t xml:space="preserve">120-150</t>
  </si>
  <si>
    <t xml:space="preserve">Forsythia intermedia Beatrix Farrand</t>
  </si>
  <si>
    <t xml:space="preserve">Форзиция промежуточная</t>
  </si>
  <si>
    <t xml:space="preserve">Бетрикс Фарранд</t>
  </si>
  <si>
    <t xml:space="preserve">Ежегодный прирост 30-40см. Крона среднегустая. Цветёт в апреле-мае обильно ярко-жёлтыми цветками. Листва зелёная, осенью жёлтая.</t>
  </si>
  <si>
    <t xml:space="preserve">250-400</t>
  </si>
  <si>
    <t xml:space="preserve">Forsythia intermedia Goldzauber</t>
  </si>
  <si>
    <t xml:space="preserve">Голдзаубер</t>
  </si>
  <si>
    <t xml:space="preserve">Лучше других переносит заморозки. Цветёт в апреле-мае жёлтыми крупными цветками</t>
  </si>
  <si>
    <t xml:space="preserve">Forsythia intermedia Goldrausch</t>
  </si>
  <si>
    <t xml:space="preserve">Голдраш</t>
  </si>
  <si>
    <t xml:space="preserve">Куст V-образной формы с вертикальными ветвями. Высота 250см. Цветет в апреле до распускания листьев обильно и продолжительно 2-3 недели. Цветки очень крупные. истья зеленые, зубчатые по краю.</t>
  </si>
  <si>
    <t xml:space="preserve">250</t>
  </si>
  <si>
    <t xml:space="preserve">Forsythia intermedia Marée d'Or</t>
  </si>
  <si>
    <t xml:space="preserve">Мари Д’Ор</t>
  </si>
  <si>
    <t xml:space="preserve">Forsythia intermedia Maree dOr</t>
  </si>
  <si>
    <t xml:space="preserve">Карликовый кустарник высотой 50см с дугообразными ветвями. Крона 150см. Цветет до распускания листьев темно-желтыми цветками размером до 3,5см. Отличныое бордюрное, террасное растение.</t>
  </si>
  <si>
    <t xml:space="preserve">Forsythia intermedia Spectabilis</t>
  </si>
  <si>
    <t xml:space="preserve">Спектабилис</t>
  </si>
  <si>
    <t xml:space="preserve">Раннецветущий кустарник. Высота 2м, ширина 2,5м. Цветет в апреле до распускания листьев крупными цветками до 4см длиной. Лист темно-зеленый, осенью фиолетовый.</t>
  </si>
  <si>
    <t xml:space="preserve">Forsythia intermedia Week-End</t>
  </si>
  <si>
    <t xml:space="preserve">Уик Энд</t>
  </si>
  <si>
    <t xml:space="preserve">Forsythia intermedia Weekend</t>
  </si>
  <si>
    <t xml:space="preserve">Раннее цветение, сразу после схода снега. Кустарник с низко расположенными многочисленными побегами. Цветки жёлтые. Цветение очень обильное и эффектное</t>
  </si>
  <si>
    <t xml:space="preserve">Forsythia viridissima Weber's Bronx</t>
  </si>
  <si>
    <t xml:space="preserve">Форзиция зеленеющая</t>
  </si>
  <si>
    <t xml:space="preserve">Веберс Бронкс</t>
  </si>
  <si>
    <t xml:space="preserve">Forsythia viridissima Webers Bronx</t>
  </si>
  <si>
    <t xml:space="preserve">Высокий кустарник с раскидистой кроной. Высота 3м, хорошо подходит для живой изгороди. Цветет в апреле до появления листьев лимонно-желтыми цветками. Цветение очень обильное.</t>
  </si>
  <si>
    <t xml:space="preserve">Frangula (Rhamnus) alnus Asplenifolia</t>
  </si>
  <si>
    <t xml:space="preserve">Крушина ольховидная</t>
  </si>
  <si>
    <t xml:space="preserve">Аспленифолия</t>
  </si>
  <si>
    <t xml:space="preserve">Frangula alnus Asplenifolia 1</t>
  </si>
  <si>
    <t xml:space="preserve">Frangula alnus Asplenifolia 2</t>
  </si>
  <si>
    <t xml:space="preserve">Компактный кустарник до 2м. Теневыносливый, нетребовательный к почве,засухоустойчивый. Цветение в июне. Листва очень красивая, нитевидная, с  волнистым краем, снизу более светлая.  Зимостойкость хорошая. Плоды крушины ядовиты, но данный сорт практически не плодоносит.</t>
  </si>
  <si>
    <t xml:space="preserve">170-200</t>
  </si>
  <si>
    <t xml:space="preserve">Heptacodium miconioides</t>
  </si>
  <si>
    <t xml:space="preserve">Хептакодиум микониевидный</t>
  </si>
  <si>
    <t xml:space="preserve">Heptacodium miconioides 1</t>
  </si>
  <si>
    <t xml:space="preserve">Heptacodium miconioides 2</t>
  </si>
  <si>
    <t xml:space="preserve">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</si>
  <si>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 xml:space="preserve">Hydrangea arborescens Annabelle</t>
  </si>
  <si>
    <t xml:space="preserve">Гортензия древовидная</t>
  </si>
  <si>
    <t xml:space="preserve">Аннабелле</t>
  </si>
  <si>
    <t xml:space="preserve">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</si>
  <si>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 xml:space="preserve">Hydrangea arborescens Candybelle Bubblegum</t>
  </si>
  <si>
    <t xml:space="preserve">Кандибелле Баблгам</t>
  </si>
  <si>
    <t xml:space="preserve">Hydrangea arborescens Candybelle Lollypop1</t>
  </si>
  <si>
    <t xml:space="preserve">Крона округлая, соцветия плотные, розовые, постепенно становятся белыми, цветение продолжительное. Стебли прочные: выдерживают крупные шапки.</t>
  </si>
  <si>
    <t xml:space="preserve">130</t>
  </si>
  <si>
    <t xml:space="preserve">Крона округлая, соцветия плотные, розовые, постепенно становятся белыми, цветение продолжительное. Стебли прочные: выдерживают крупные шапки. Невероятно-обильное цветение.</t>
  </si>
  <si>
    <t xml:space="preserve">Hydrangea arborescens Candybelle Marshmellow</t>
  </si>
  <si>
    <t xml:space="preserve">Кандибелле Маршмеллоу</t>
  </si>
  <si>
    <t xml:space="preserve">Hydrangea arborescens Candybelle Marshmallow1</t>
  </si>
  <si>
    <t xml:space="preserve">Hydrangea arborescens Candybelle Marshmallow2</t>
  </si>
  <si>
    <t xml:space="preserve">Крона округлая, соцветия лососево-розовые стебли прочные, цветение продолжительное.</t>
  </si>
  <si>
    <t xml:space="preserve">Hydrangea arborescens Golden Annabelle</t>
  </si>
  <si>
    <t xml:space="preserve">Голден Анабелле</t>
  </si>
  <si>
    <t xml:space="preserve">Hydrangea arborescens Golden Annabelle1</t>
  </si>
  <si>
    <t xml:space="preserve">Hydrangea arborescens Golden Annabelle2</t>
  </si>
  <si>
    <t xml:space="preserve">Крона округлая, соцветия очень крупные, белые, сначала слегка зеленоватые, листья зеленые с широкой золотой каймой</t>
  </si>
  <si>
    <t xml:space="preserve">Hydrangea arborescens Grandiflora</t>
  </si>
  <si>
    <t xml:space="preserve">Грандифлора</t>
  </si>
  <si>
    <t xml:space="preserve">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</si>
  <si>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 xml:space="preserve">Hydrangea arborescens Incrediball Strong Annabelle</t>
  </si>
  <si>
    <t xml:space="preserve">Стронг Аннабель Incrediball </t>
  </si>
  <si>
    <t xml:space="preserve">Очень мощный кустарник. Побеги крепкие. Соцветия гигантских размеров! Но побеги не сгибаются под их тяжестью. Цвет-белый.</t>
  </si>
  <si>
    <t xml:space="preserve">Hydrangea arborescens Invincibelle Pink Annabelle</t>
  </si>
  <si>
    <t xml:space="preserve">Пинк Аннабель Invincibelle </t>
  </si>
  <si>
    <t xml:space="preserve">Hydrangea arborescens Invincibelle Pink Annabelle 1</t>
  </si>
  <si>
    <t xml:space="preserve">Hydrangea arborescens Invincibelle Pink Annabelle 2</t>
  </si>
  <si>
    <t xml:space="preserve">Цветёт на молодых побегах. Соцветия при распускании тёмно-розовые, затем ярко-розовые. Диаметр соцветия 30см! Цветки стерильные. Цветение с июня по сентябрь</t>
  </si>
  <si>
    <t xml:space="preserve">Hydrangea aspera Macrophylla</t>
  </si>
  <si>
    <t xml:space="preserve">Гортензия шершавая</t>
  </si>
  <si>
    <t xml:space="preserve">Макрофилла</t>
  </si>
  <si>
    <t xml:space="preserve">Листья крупные 30см, бархатистые. Центральные цветки плодущие фиолетовые, крайние белые цветки стерильные .</t>
  </si>
  <si>
    <t xml:space="preserve">Hydrangea aspera Sargentiana</t>
  </si>
  <si>
    <t xml:space="preserve">Саржента</t>
  </si>
  <si>
    <t xml:space="preserve">Hydrangea aspera Sargentiana 1</t>
  </si>
  <si>
    <t xml:space="preserve">Hydrangea aspera Sargentiana 2</t>
  </si>
  <si>
    <t xml:space="preserve">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 </t>
  </si>
  <si>
    <t xml:space="preserve">240-300</t>
  </si>
  <si>
    <t xml:space="preserve">Hydrangea macrophylla Alpengluhen</t>
  </si>
  <si>
    <t xml:space="preserve">Гортензия крупнолистовая</t>
  </si>
  <si>
    <t xml:space="preserve">Альпенглюхен</t>
  </si>
  <si>
    <t xml:space="preserve">Куст среднерослый. Цветки, розовые, собраны в ажурные соцветия со стерильными, более крупными цветками по краю. Цвет не меняется даже в кислой почве</t>
  </si>
  <si>
    <t xml:space="preserve">Hydrangea macrophylla Ayesha</t>
  </si>
  <si>
    <t xml:space="preserve">Аиша</t>
  </si>
  <si>
    <t xml:space="preserve">Соцветия крупные, цветки светло-сиреневые с синим центром. Цветёт в июле-августе. Лист сочно-зелёный, крупный до 10см.</t>
  </si>
  <si>
    <t xml:space="preserve">Hydrangea macrophylla Blaumeise</t>
  </si>
  <si>
    <t xml:space="preserve">Блаумейзе</t>
  </si>
  <si>
    <t xml:space="preserve">Hydrangea macrophylla Blaumeise 1</t>
  </si>
  <si>
    <t xml:space="preserve">Кустарник раскидистый, годовой прирост 20см. Соцветия плоские, крупные, 22см. Окраска цветков зависит от кислотности почвы. На кислых -голубая, на нейтральных-розовая. </t>
  </si>
  <si>
    <t xml:space="preserve">Hydrangea macrophylla Blauer Zwerg</t>
  </si>
  <si>
    <t xml:space="preserve">Блауер Цверг</t>
  </si>
  <si>
    <t xml:space="preserve">Куст компактный. Соцветия розовые, в кислом грунте-синие.Лист сочно-зелёный, крупный</t>
  </si>
  <si>
    <t xml:space="preserve">Hydrangea macrophylla Bodensee</t>
  </si>
  <si>
    <t xml:space="preserve">Боденси</t>
  </si>
  <si>
    <t xml:space="preserve">Hydrangea macrophylla Bodensee 2</t>
  </si>
  <si>
    <t xml:space="preserve">Куст быстро разрастается. Шапки цветков розовые, в кислой почве синеют, листва мощная, крупная. </t>
  </si>
  <si>
    <t xml:space="preserve">Hydrangea macrophylla Bouquet Rose</t>
  </si>
  <si>
    <t xml:space="preserve">Букет Роуз</t>
  </si>
  <si>
    <t xml:space="preserve">Hydrangea macrophylla Bouquet Rose 1</t>
  </si>
  <si>
    <t xml:space="preserve">Hydrangea macrophylla Bouquet Rose 2</t>
  </si>
  <si>
    <t xml:space="preserve">Широкий, разветвлённый кустарник. Цветение в июне-сентябре.Соцветия диамером 12-20см розового цвета, меняет цвет в сторону синего в зависимости от кислотности почвы. </t>
  </si>
  <si>
    <t xml:space="preserve">Hydrangea macrophylla Camilla</t>
  </si>
  <si>
    <t xml:space="preserve">Камилла</t>
  </si>
  <si>
    <t xml:space="preserve">Hydrangea macrophylla Camilla 1</t>
  </si>
  <si>
    <t xml:space="preserve">Hydrangea macrophylla Camilla 2</t>
  </si>
  <si>
    <t xml:space="preserve">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 </t>
  </si>
  <si>
    <t xml:space="preserve">Hydrangea macrophylla Blueberry Cheesecake</t>
  </si>
  <si>
    <t xml:space="preserve">Блюберри Чизкейк</t>
  </si>
  <si>
    <t xml:space="preserve">Компактный кустарник. Цветет пышно и продолжительно с июня по октябрь на побегах прошлого и текущего года. Полумахровые цветки типа "Lace cap", сине-фиолетовые с кремовой серединкой.</t>
  </si>
  <si>
    <t xml:space="preserve">Hydrangea macrophylla Coco</t>
  </si>
  <si>
    <t xml:space="preserve">Коко</t>
  </si>
  <si>
    <t xml:space="preserve">Hydrangea macrophylla Coco 1</t>
  </si>
  <si>
    <t xml:space="preserve">Hydrangea macrophylla Coco 2</t>
  </si>
  <si>
    <t xml:space="preserve">Куст густой, высотой100см. Цветение на побегах прошлого и текущего года с июля до заморозков. Цветки очень красивые, большие, махровые. Для хорошего цветения требуется укрытие на зиму.</t>
  </si>
  <si>
    <t xml:space="preserve">Hydrangea macrophylla Dancing Angel</t>
  </si>
  <si>
    <t xml:space="preserve">Дансинг Энджел</t>
  </si>
  <si>
    <t xml:space="preserve">Hydrangea macrophylla Dancing Angel 1</t>
  </si>
  <si>
    <t xml:space="preserve">Hydrangea macrophylla Dancing Angel 2</t>
  </si>
  <si>
    <t xml:space="preserve">Цветет в июле-сентябре на побегах прошлого и текущего года. Высота куста 150см, Крупные шапки соцветий состоят из меланжевых цветков оттенков розового с красноватыми мазками. В зависимости от кислотности почвв могут приобретать фиолетовый оттенок</t>
  </si>
  <si>
    <t xml:space="preserve">Hydrangea macrophylla Dark Angel</t>
  </si>
  <si>
    <t xml:space="preserve">Дарк Ангел</t>
  </si>
  <si>
    <t xml:space="preserve">Hydrangea macrophylla Dark Angel 2</t>
  </si>
  <si>
    <t xml:space="preserve">Листопадный кустарник. Цветение в июле-сентябре на побегах прошлого года. Цветки сначала розовые, со временем становятся ярко-красными с кремовым центром. Листва бронзового цвета, молодая листва пурпурная, к осени становится тёмно-зеленой. </t>
  </si>
  <si>
    <t xml:space="preserve">Hydrangea macrophylla Doppio Bianco</t>
  </si>
  <si>
    <t xml:space="preserve">Доппио Бьянко</t>
  </si>
  <si>
    <t xml:space="preserve">Hydrangea macrophylla Doppio Bianco1</t>
  </si>
  <si>
    <t xml:space="preserve">Hydrangea macrophylla Doppio Bianco11</t>
  </si>
  <si>
    <t xml:space="preserve">Диаметр кроны 150см. Каждое соцветие выглядит как свадебный букет. Цветки махровые, белые.</t>
  </si>
  <si>
    <t xml:space="preserve">Hydrangea macrophylla Doppio Nuvola</t>
  </si>
  <si>
    <t xml:space="preserve">Доппио Нувола</t>
  </si>
  <si>
    <t xml:space="preserve">Удивительная новая трехцветная гортензия с великолепными цветками сливочно-белого, зелено-желтого и разных оттенков розового с июня по сентябрь вместе с жирной зеленой листвой.</t>
  </si>
  <si>
    <t xml:space="preserve">Hydrangea macrophylla Doppio Rosa</t>
  </si>
  <si>
    <t xml:space="preserve">Доппио Роза</t>
  </si>
  <si>
    <t xml:space="preserve">Эффектный сорт Зацветает раньше и цветет дольше других. Высота куста 1м, ширина 1,5м. Темно-розовые фертильные цветки в окружении махровых звездчатых нежно-розовых цветков. Соцветия 25 см. </t>
  </si>
  <si>
    <t xml:space="preserve">Hydrangea macrophylla Early Blue</t>
  </si>
  <si>
    <t xml:space="preserve">Эрли Блю</t>
  </si>
  <si>
    <t xml:space="preserve">Hydrangea macrophylla Early Blue 1</t>
  </si>
  <si>
    <t xml:space="preserve">Hydrangea macrophylla Early Blue 2</t>
  </si>
  <si>
    <t xml:space="preserve">Компактный куст с крепкими ветвями. Отличается сильной корневой системой. Для хорошего цветения требуется укрытие на зиму. </t>
  </si>
  <si>
    <t xml:space="preserve">Hydrangea macrophylla Freudenstein</t>
  </si>
  <si>
    <t xml:space="preserve">Фрейденштейн</t>
  </si>
  <si>
    <t xml:space="preserve">Hydrangea macrophylla Freudenstein 1</t>
  </si>
  <si>
    <t xml:space="preserve">Сильнорослый плотный кустарник. Цветёт в июле-сентябре на побегах прошлого и текущего года.</t>
  </si>
  <si>
    <t xml:space="preserve">Hydrangea macrophylla Gertrud Glahn</t>
  </si>
  <si>
    <t xml:space="preserve">Гертруда Глан</t>
  </si>
  <si>
    <t xml:space="preserve">Широкий разветвлённый кустарник. Цветение в июне-сентябре розовыми соцветиями, первоначально-зеленоватыми</t>
  </si>
  <si>
    <t xml:space="preserve">Hydrangea macrophylla Grafin Cosel</t>
  </si>
  <si>
    <t xml:space="preserve">Графиня Коссель</t>
  </si>
  <si>
    <t xml:space="preserve">Hydrangea macrophylla Grafin Cosel 1</t>
  </si>
  <si>
    <t xml:space="preserve">Hydrangea macrophylla Grafin Cosel 2</t>
  </si>
  <si>
    <t xml:space="preserve">Куст компактный. Цветение с середины июля по сентябрь.</t>
  </si>
  <si>
    <t xml:space="preserve">Hydrangea macrophylla Hot Red</t>
  </si>
  <si>
    <t xml:space="preserve">Хот Ред</t>
  </si>
  <si>
    <t xml:space="preserve">Очень эффектный в период цветения. Лист блестящий. На фоне тёмно-зелёной листвы ярко-розовые соцветия стерильных цветков</t>
  </si>
  <si>
    <t xml:space="preserve">Hydrangea macrophylla Inspire</t>
  </si>
  <si>
    <t xml:space="preserve">Инспаер</t>
  </si>
  <si>
    <t xml:space="preserve">Hydrangea macrophylla Inspire 1</t>
  </si>
  <si>
    <t xml:space="preserve">Hydrangea macrophylla Inspire 2</t>
  </si>
  <si>
    <t xml:space="preserve">Сильнорослый кустарник. Цветение в июле-сентябре. Для хорошего цветения требуется укрытие на зиму.</t>
  </si>
  <si>
    <t xml:space="preserve">Hydrangea macrophylla L.A. Dreamin</t>
  </si>
  <si>
    <t xml:space="preserve">Л.А. Дримин</t>
  </si>
  <si>
    <t xml:space="preserve">Hydrangea macrophylla L.A. Dreamin1</t>
  </si>
  <si>
    <t xml:space="preserve">Hydrangea macrophylla L.A. Dreamin2</t>
  </si>
  <si>
    <t xml:space="preserve">Эксклюзивное предложение. На одном кустарнике соцветия разных оттенков без использования подкислителей почвы. Соцветия голубых, розовых, сиреневых окрасок.</t>
  </si>
  <si>
    <t xml:space="preserve">Hydrangea macrophylla Leuchtfeuer</t>
  </si>
  <si>
    <t xml:space="preserve">Лёйхфейер</t>
  </si>
  <si>
    <t xml:space="preserve">Hydrangea macrophylla Leuchtfeuer 1</t>
  </si>
  <si>
    <t xml:space="preserve">Hydrangea macrophylla Leuchtfeuer 2</t>
  </si>
  <si>
    <t xml:space="preserve">Листва блестящая, тёмно-зелёная. Край зубчатый. Цветёт в июне-августе соцветиями кораллового цвета  (P12)</t>
  </si>
  <si>
    <t xml:space="preserve">Hydrangea macrophylla Mad. Emile Mouillere</t>
  </si>
  <si>
    <t xml:space="preserve">Мадам Эмили Муиллё</t>
  </si>
  <si>
    <t xml:space="preserve">Hydrangea macrophylla Madam Emile Mouillere</t>
  </si>
  <si>
    <t xml:space="preserve">Наиболее зимостойкий сорт. Соцветия чуть розоватого цвета, почти белые, цветки немного зубчатые по краю</t>
  </si>
  <si>
    <t xml:space="preserve">Hydrangea macrophylla Magical Amethyst</t>
  </si>
  <si>
    <t xml:space="preserve">Мэджикал Аметист</t>
  </si>
  <si>
    <t xml:space="preserve">Hydrangea macrophylla Magical Amethyst pink 1</t>
  </si>
  <si>
    <t xml:space="preserve">Куст компактный. Сорт с повышенной зимостойкостью, соцветия меняют окраску с желтовато-зелёного на розовый с зеленоватой каймой. Цветёт на побегах прошлого и текущего года. </t>
  </si>
  <si>
    <t xml:space="preserve">Hydrangea macrophylla Magical Amethyst blauw</t>
  </si>
  <si>
    <t xml:space="preserve">Мэджикал Аметист Блю</t>
  </si>
  <si>
    <t xml:space="preserve">P14</t>
  </si>
  <si>
    <t xml:space="preserve">Hydrangea macrophylla Magical Amethyst blue 1</t>
  </si>
  <si>
    <t xml:space="preserve">Hydrangea macrophylla Magical Amethyst blue 2</t>
  </si>
  <si>
    <t xml:space="preserve">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синея к синему с зелёной каймой.  Для получения синего цвета, нужно подкислять почву (но первоначально растение подготовлено к получению синего цвета). Для стабильного цветения требуется укрытие на зиму.</t>
  </si>
  <si>
    <t xml:space="preserve">Hydrangea macrophylla Magical Greenfire</t>
  </si>
  <si>
    <t xml:space="preserve">Мэджикал Гринфайр</t>
  </si>
  <si>
    <t xml:space="preserve">P9.5</t>
  </si>
  <si>
    <t xml:space="preserve">Серия "Мэджикал".Куст компактный. Высота 120см, ширина 100см. Устойчив к мучнистой росе. Соцветия округлые. Ориинальная окраска постоянно меняется. Сначала цветки нежно- зеленоватые, затем ярко-красные с зелеными небольшими секторами, потом темно-зеленые с красным напылением.</t>
  </si>
  <si>
    <t xml:space="preserve">Hydrangea macrophylla Mariesii Perfecta</t>
  </si>
  <si>
    <t xml:space="preserve">Маризи Перфекта</t>
  </si>
  <si>
    <t xml:space="preserve">Куст раскидистый. Высота куста 120см, ширина120-150см. Цветёт в июле-августе. Для стабильного цветения требуется укрытие на зиму.</t>
  </si>
  <si>
    <t xml:space="preserve">Hydrangea macrophylla Masja</t>
  </si>
  <si>
    <t xml:space="preserve">Мася</t>
  </si>
  <si>
    <t xml:space="preserve">Куст небольшой, но раскидистый. Листья зубчатые, блестящие, красивые. Цветёт с июля по сентябрь очень крупными тёмно-розовыми или фиолетовыми соцветиями. Для стабильного цветения требуется укрытие на зиму.</t>
  </si>
  <si>
    <t xml:space="preserve">Hydrangea macrophylla Mini Penny</t>
  </si>
  <si>
    <t xml:space="preserve">Мини Пенни</t>
  </si>
  <si>
    <t xml:space="preserve">Hydrangea macrophylla Mini Penny 1</t>
  </si>
  <si>
    <t xml:space="preserve">Компактный куст. Сорт ремонтантный, цветет на побегах прошлого и текущего года. Высота куста 60-80 см. Цвет нежно-розовый или нежно-голубой в зависимости от кислотности почвы. </t>
  </si>
  <si>
    <t xml:space="preserve">Hydrangea macrophylla Miss Saori</t>
  </si>
  <si>
    <t xml:space="preserve">Мисс Саори</t>
  </si>
  <si>
    <t xml:space="preserve">Уникальный. Соцветия махровых цветков сохраняют окрас независимо от кислотности почвы. Цветение с июня по сентябрь. Цветки матово-белые с розовой каймой</t>
  </si>
  <si>
    <t xml:space="preserve">Hydrangea macrophylla Nikko Blue</t>
  </si>
  <si>
    <t xml:space="preserve">Никко-Блю</t>
  </si>
  <si>
    <t xml:space="preserve">Hydrangea macrophylla Nikko Blue 1</t>
  </si>
  <si>
    <t xml:space="preserve">Hydrangea macrophylla Nikko Blue 2</t>
  </si>
  <si>
    <t xml:space="preserve">Соцветия небесно-голубого цвета, диаметром 15см. Листва сочная , блестящая</t>
  </si>
  <si>
    <t xml:space="preserve">Hydrangea macrophylla Peppermint</t>
  </si>
  <si>
    <t xml:space="preserve">Пепперминт</t>
  </si>
  <si>
    <t xml:space="preserve">Листопадный кустарник. Цветёт необычными цветками, по окраске похожими на флоксы. Белые с розовыми полосками лепестки. Для стабильного цветения требуется укрытие на зиму.</t>
  </si>
  <si>
    <t xml:space="preserve">Hydrangea macrophylla Perfection</t>
  </si>
  <si>
    <t xml:space="preserve">Перфекшн</t>
  </si>
  <si>
    <t xml:space="preserve">Hydrangea macrophylla Perfection 1</t>
  </si>
  <si>
    <t xml:space="preserve">Hydrangea macrophylla Perfection 2</t>
  </si>
  <si>
    <t xml:space="preserve">Компактный, неширокий кустарник. Стебли прочные. Цветёт на побегах прошлого и текущего года. Для стабильного цветения требуется укрытие на зиму.</t>
  </si>
  <si>
    <t xml:space="preserve">Hydrangea macrophylla Pink Lollipop</t>
  </si>
  <si>
    <t xml:space="preserve">Пинк Лоллипоп</t>
  </si>
  <si>
    <t xml:space="preserve">Компактный куст. Сорт ремонтантный, цветет на побегах прошлого и текущего года. Очень плотные соцветия нежно-розового цвета. Лепестки зубчатые по краю.</t>
  </si>
  <si>
    <t xml:space="preserve">Hydrangea macrophylla Princess Diana</t>
  </si>
  <si>
    <t xml:space="preserve">Принцесса Диана</t>
  </si>
  <si>
    <t xml:space="preserve">Hydrangea macrophylla Princess Diana1</t>
  </si>
  <si>
    <t xml:space="preserve">Hydrangea macrophylla Princess Diana2</t>
  </si>
  <si>
    <t xml:space="preserve">Сильный ветвистый кустарник: очень крупные эффектные шапки цветков. Цветки ярко-розовые, звездчатой формы, многослойые, цветение на побегах прошлого и текущего года,</t>
  </si>
  <si>
    <t xml:space="preserve">Hydrangea macrophylla Rembrandt Dolce Chic</t>
  </si>
  <si>
    <t xml:space="preserve">Рембранд Дольче Шик</t>
  </si>
  <si>
    <t xml:space="preserve">Hydrangea macrophylla Rembrandt Dolce Chic1</t>
  </si>
  <si>
    <t xml:space="preserve">Hydrangea macrophylla Rembrandt Dolce Chic2</t>
  </si>
  <si>
    <t xml:space="preserve">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Изначально с желтой серединкой, затем становится насыщенно-розовой.  Возможно выращивание как комнатное растение!</t>
  </si>
  <si>
    <t xml:space="preserve">Hydrangea macrophylla Rembrandt Rosso Glory</t>
  </si>
  <si>
    <t xml:space="preserve">Рембранд Россо Глори</t>
  </si>
  <si>
    <t xml:space="preserve">Hydrangea macrophylla Rembrandt Rosso Glory1</t>
  </si>
  <si>
    <t xml:space="preserve">Hydrangea macrophylla Rembrandt Rosso Glory2</t>
  </si>
  <si>
    <t xml:space="preserve">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ярко-розовые с зелеными краями, а затем постепенно становятся красными. Возможно выращивание как комнатное растение!</t>
  </si>
  <si>
    <t xml:space="preserve">Hydrangea macrophylla Renate Steiniger</t>
  </si>
  <si>
    <t xml:space="preserve">Рената Штейнигер</t>
  </si>
  <si>
    <t xml:space="preserve">Округлый плотный сорт высотой 100 и шириной 120см. Цветет в июле -сентябре огромными шапками синих соцветий в кислой почве и соцветиями розового цвета в щелочной почве. Соцветия плотно расположены друг к другу.</t>
  </si>
  <si>
    <t xml:space="preserve">Hydrangea macrophylla Rotschwanz</t>
  </si>
  <si>
    <t xml:space="preserve">Ротшватц</t>
  </si>
  <si>
    <t xml:space="preserve">куст высотой 150см, округлой формы, листва темно-зеленая, осенью-красная. Соцветия медно-малиновые из стерильных цветков по краю соцветий, внутри фертильные розовые цветки</t>
  </si>
  <si>
    <t xml:space="preserve">Hydrangea macrophylla Schloss Wackerbarth</t>
  </si>
  <si>
    <t xml:space="preserve">Замок Вакербарт</t>
  </si>
  <si>
    <t xml:space="preserve">Hydrangea macrophylla Schloss Wackerbarth 1</t>
  </si>
  <si>
    <t xml:space="preserve">Hydrangea macrophylla Schloss Wackerbarth 2</t>
  </si>
  <si>
    <t xml:space="preserve">Куст компактный. Высота 120см, ширина 80см. Цветёт в июне-сентябре соцветиями волшебной окраски, лепестки тёмно-розовые, центр-синий, кончики-зелёные. </t>
  </si>
  <si>
    <t xml:space="preserve">Hydrangea macrophylla Schneeball</t>
  </si>
  <si>
    <t xml:space="preserve">Шнибаль</t>
  </si>
  <si>
    <t xml:space="preserve">Hydrangea macrophylla Schneeball 1</t>
  </si>
  <si>
    <t xml:space="preserve">Hydrangea macrophylla Schneeball 2</t>
  </si>
  <si>
    <t xml:space="preserve">Низкорослый плотный куст. Цветёт с июля по сентябрь крупными соцветиями, которые сначала имеют белую окраску, затем зеленеют.</t>
  </si>
  <si>
    <t xml:space="preserve">Hydrangea macrophylla Selma</t>
  </si>
  <si>
    <t xml:space="preserve">Селма</t>
  </si>
  <si>
    <t xml:space="preserve">Hydrangea macrophylla Selma 1</t>
  </si>
  <si>
    <t xml:space="preserve">Hydrangea macrophylla Selma 2</t>
  </si>
  <si>
    <t xml:space="preserve">соцветия плотные, округлые. Основная их привлекательность заключается в неоднородной окраске и ее изменению в процессе цветения. Сначала цветки имеют белую окраску с темно-малиновой каймой, потом приобретается насыщенный красно-малиновый цвет. Также растение имеет темную бронзовую листву.</t>
  </si>
  <si>
    <t xml:space="preserve">120см</t>
  </si>
  <si>
    <t xml:space="preserve">Hydrangea macrophylla Spike</t>
  </si>
  <si>
    <t xml:space="preserve">Спайк</t>
  </si>
  <si>
    <t xml:space="preserve">Hydrangea macrophylla Spike Blue 1</t>
  </si>
  <si>
    <t xml:space="preserve">Hydrangea macrophylla Spike Pink 0</t>
  </si>
  <si>
    <t xml:space="preserve">Цветки розовые или голубые в зависимости от кислотности почвы</t>
  </si>
  <si>
    <t xml:space="preserve">Hydrangea macrophylla Teller Blue</t>
  </si>
  <si>
    <t xml:space="preserve">Теллер Блю</t>
  </si>
  <si>
    <t xml:space="preserve">кустарник раскидистый, высотой 150см,, имеет крупные соцветия до 35см в диаметре, цветет с июня по октябрь сине-голубыми соцветиями </t>
  </si>
  <si>
    <t xml:space="preserve">Hydrangea macrophylla Taube</t>
  </si>
  <si>
    <t xml:space="preserve">Таубе</t>
  </si>
  <si>
    <t xml:space="preserve">Hydrangea macrophylla Taube 1</t>
  </si>
  <si>
    <t xml:space="preserve">Hydrangea macrophylla Taube 2</t>
  </si>
  <si>
    <t xml:space="preserve">Сорт из швейцарской серии "TELLE" ("Тарелка"). Крепкие побеги с крупными темно-зелеными листьями в середине лета покрываются огромными до 22см в диаметре плоскими соцветиями. Их окраска меняется в зависимости от кислотности почвы от ярко-розовой до голубой. Куст широкий 150см, при высоте 100-130см.</t>
  </si>
  <si>
    <t xml:space="preserve">Hydrangea macrophylla Tivoli</t>
  </si>
  <si>
    <t xml:space="preserve">Тиволи</t>
  </si>
  <si>
    <t xml:space="preserve">Hydrangea macrophylla Tivoli 2</t>
  </si>
  <si>
    <t xml:space="preserve">Hydrangea macrophylla Tivoli 3</t>
  </si>
  <si>
    <t xml:space="preserve">Куст компактный. Цветение с июля по октябрь. Для стабильного цветения требуется укрытие на зиму.</t>
  </si>
  <si>
    <t xml:space="preserve">Hydrangea macrophylla Together</t>
  </si>
  <si>
    <t xml:space="preserve">Тугезе</t>
  </si>
  <si>
    <t xml:space="preserve">Hydrangea macrophylla Together 1</t>
  </si>
  <si>
    <t xml:space="preserve">Hydrangea macrophylla Together 2</t>
  </si>
  <si>
    <t xml:space="preserve">Цветение в июне-сентябре. Окраска цветков переходит от светло-зелёной к фиолетовой или красной.</t>
  </si>
  <si>
    <t xml:space="preserve">Hydrangea macrophylla Tricolor</t>
  </si>
  <si>
    <t xml:space="preserve">Триколор</t>
  </si>
  <si>
    <t xml:space="preserve">куст компактный, округлый, высотой 90-120см, соцветия щитковидные, плоские, плодущие цветки лилового цвета, стерильные цветки нежно-розового, в зависимости от кислотности почвы, могут стать голубого цвета. Листва с белой каймой.</t>
  </si>
  <si>
    <t xml:space="preserve">Hydrangea macrophylla Xian (Magical Opal)</t>
  </si>
  <si>
    <t xml:space="preserve">Эксиан (Мэджикал Опал)</t>
  </si>
  <si>
    <t xml:space="preserve">Цветение с июля по сентябрь. Окраска нежно-розовая с зеленоватыми кончиками</t>
  </si>
  <si>
    <t xml:space="preserve">Hydrangea macrophylla You &amp; Me Expression</t>
  </si>
  <si>
    <t xml:space="preserve">Ю энд Ми Экспрешен</t>
  </si>
  <si>
    <t xml:space="preserve">Hydrangea macrophylla You &amp; Me Expression 1</t>
  </si>
  <si>
    <t xml:space="preserve">Hydrangea macrophylla You &amp; Me Expression 2</t>
  </si>
  <si>
    <t xml:space="preserve">Непрерывное цветение с апреля по сентябрь. Цветки очень элегантные, похожи на кувшинки. В начале цветения в окраске присутствуют бледно-кремовые тона, что создаёт двухцветный эффект.</t>
  </si>
  <si>
    <t xml:space="preserve">Hydrangea macrophylla You &amp; Me Love</t>
  </si>
  <si>
    <t xml:space="preserve">Ю энд Ми Лов</t>
  </si>
  <si>
    <t xml:space="preserve">Непрерывное цветение с апреля по сентябрь. Цветки очень элегантные, махровые. В начале цветения в окраске присутствуют бледно-кремовые тона, что создаёт двухцветный эффект.</t>
  </si>
  <si>
    <t xml:space="preserve">Hydrangea macrophylla You &amp; Me Forever</t>
  </si>
  <si>
    <t xml:space="preserve">Ю энд Ми Форевер</t>
  </si>
  <si>
    <t xml:space="preserve">Hydrangea macrophylla You &amp; Me Forever 1</t>
  </si>
  <si>
    <t xml:space="preserve">Hydrangea macrophylla You &amp; Me Forever 2</t>
  </si>
  <si>
    <t xml:space="preserve">Непрерывное цветение с апреля по сентябрь. Цветки очень элегантные, махровые, тип "Lace Cap".</t>
  </si>
  <si>
    <t xml:space="preserve">Hydrangea macrophylla You &amp; Me Romance</t>
  </si>
  <si>
    <t xml:space="preserve">Ю энд Ми Романс</t>
  </si>
  <si>
    <t xml:space="preserve">Hydrangea macrophylla You &amp; Me Romance.jpg</t>
  </si>
  <si>
    <t xml:space="preserve">Цветение на побегах прошлого и текущего года. Соцветия из махровых нежно-розоых или голубых (в зависимости от кислотности почвы) цветков звездчатой формы</t>
  </si>
  <si>
    <t xml:space="preserve">Hydrangea paniculata Baby Lace</t>
  </si>
  <si>
    <t xml:space="preserve">Гортензия метельчатая</t>
  </si>
  <si>
    <t xml:space="preserve">Бейби Лейс</t>
  </si>
  <si>
    <t xml:space="preserve">Серия " Royal Majestics". Компактный куст высотой и шириной 90-120см. Цветет в июле-октябре коническими белыми соцветиями, к концу цветения соцветия розовеют. Длина соцветий 15см. Лист темно-зеленый.</t>
  </si>
  <si>
    <t xml:space="preserve">Hydrangea paniculata Bobo</t>
  </si>
  <si>
    <t xml:space="preserve">Бобо</t>
  </si>
  <si>
    <t xml:space="preserve">Hydrangea paniculata Bobo 1</t>
  </si>
  <si>
    <t xml:space="preserve">Hydrangea paniculata Bobo 2</t>
  </si>
  <si>
    <t xml:space="preserve">Компактный. Может выращиваться в садовых вазонах. Цветки сначала белые, затем розовые. Очень эффектные.</t>
  </si>
  <si>
    <t xml:space="preserve">Hydrangea paniculata Candlelight</t>
  </si>
  <si>
    <t xml:space="preserve">Кэндлилайт</t>
  </si>
  <si>
    <t xml:space="preserve">Hydrangea paniculata Candlelight 1</t>
  </si>
  <si>
    <t xml:space="preserve">Куст густой, цветёт на побегах текущего года. Побеги в верхней части тёмно-фиолетовые. Кисти соцветий очень крупные. Сначала жёлто-зеленоватые, позднее-кремово-белые</t>
  </si>
  <si>
    <t xml:space="preserve">Hydrangea paniculata Dharuma</t>
  </si>
  <si>
    <t xml:space="preserve">Дарума</t>
  </si>
  <si>
    <t xml:space="preserve">Куст с вертикальной, слегка веерообразной кроной. Соцветия состоят преимущественно из фертильных цветков. Редкие крупные стерильные цветки равномерно распределены по конусу соцветия. Цветки кремоввые, постепенно становятся розовыми. Цветение с июля по сентябрь.</t>
  </si>
  <si>
    <t xml:space="preserve">Hydrangea paniculata Diamand Rouge</t>
  </si>
  <si>
    <t xml:space="preserve">Диамонд Руж</t>
  </si>
  <si>
    <t xml:space="preserve">Hydrangea paniculata Diamant Rouge 1</t>
  </si>
  <si>
    <t xml:space="preserve">Hydrangea paniculata Diamond Rouge  2</t>
  </si>
  <si>
    <t xml:space="preserve">Куст раскидистый. Кисти до 40см ! Сначала белого цвета, затем розовеют и доходят до фиолетого-пурпурного</t>
  </si>
  <si>
    <t xml:space="preserve">Hydrangea paniculata Diamantino</t>
  </si>
  <si>
    <t xml:space="preserve">Диамантино</t>
  </si>
  <si>
    <t xml:space="preserve">Hydrangea paniculata Diamantino 1</t>
  </si>
  <si>
    <t xml:space="preserve">Hydrangea paniculata Diamantino 2</t>
  </si>
  <si>
    <t xml:space="preserve">Очень густые метёлки располагаются на прочных ветвях.  Цветение обильное с июня по сентябрь.</t>
  </si>
  <si>
    <t xml:space="preserve">Hydrangea paniculata Early Heary</t>
  </si>
  <si>
    <t xml:space="preserve">Еарли Гарри</t>
  </si>
  <si>
    <t xml:space="preserve">Hydrangea paniculata Early Harry1</t>
  </si>
  <si>
    <t xml:space="preserve">Hydrangea paniculata Early Harry2</t>
  </si>
  <si>
    <t xml:space="preserve">Кремово- белые цветы будут медленно приобретать розово - фиолетовое свечение. Наиболее важными являются раннее цветение "раннего Гарри", первые бутоны уже видны в мае. Стебли пурпурные, молодая листва изумрудная.</t>
  </si>
  <si>
    <t xml:space="preserve">Hydrangea paniculata Early Sensation</t>
  </si>
  <si>
    <t xml:space="preserve">Ёрли Сенсейшн</t>
  </si>
  <si>
    <t xml:space="preserve">Hydrangea paniculata Early Sensation 1</t>
  </si>
  <si>
    <t xml:space="preserve">Hydrangea paniculata Early Sensation 2</t>
  </si>
  <si>
    <t xml:space="preserve">Куст высотой 200см. Ранний. Зацветает раньше других сортов. Соцветия до 30 см. Цветки стерильные-розовые, фертильные- кремово-белый, которые быстро окрашиваются в розовый цвет</t>
  </si>
  <si>
    <t xml:space="preserve">Hydrangea paniculata Fraise Melba</t>
  </si>
  <si>
    <t xml:space="preserve">Фрейз Мельба</t>
  </si>
  <si>
    <t xml:space="preserve">Hydrangea paniculata Fraise Melba 1</t>
  </si>
  <si>
    <t xml:space="preserve">Hydrangea paniculata Fraise Melba 2</t>
  </si>
  <si>
    <t xml:space="preserve">Уникальная новинка! Куст высотой 150см, соцветия длиной 35-40см, сначала белые, потом достаточно быстро становятся малиновыми, остаются только белые верхушки. Похоже на десерт "Клубника со сливками". Куст с такими соцветиями выглядит очень эффектно! Цветет с августа по октябрь.</t>
  </si>
  <si>
    <t xml:space="preserve">Hydrangea paniculata Graffiti</t>
  </si>
  <si>
    <t xml:space="preserve">Граффити</t>
  </si>
  <si>
    <t xml:space="preserve">невысокий сорт с крупными метелками изначально лаймового цвета, потом становятся белыми, в конце сезона окрашиваются в розовый  цвет.</t>
  </si>
  <si>
    <t xml:space="preserve">110</t>
  </si>
  <si>
    <t xml:space="preserve">Hydrangea paniculata Grandiflora</t>
  </si>
  <si>
    <t xml:space="preserve">Hydrangea paniculata Grandiflora 1</t>
  </si>
  <si>
    <t xml:space="preserve">Hydrangea paniculata Grandiflora 2</t>
  </si>
  <si>
    <t xml:space="preserve">Крона ажурная. Ежегодный прирост 25см. Соцветия длиной до 30см. Сначала белого цвета, затем розовеют, к осени становятся тёмно-розовыми, а листва желтеет. Наиболее неприхотлив.</t>
  </si>
  <si>
    <t xml:space="preserve">Hydrangea paniculata Hercules</t>
  </si>
  <si>
    <t xml:space="preserve">Грекулес</t>
  </si>
  <si>
    <t xml:space="preserve">куст высотой 150см с очень прочными побегами. Образует очень крупные до 40см плотные соцветия белого цвета, розовеющие в конце лета.</t>
  </si>
  <si>
    <t xml:space="preserve">P9 Liners(P12)</t>
  </si>
  <si>
    <t xml:space="preserve">Hydrangea paniculata Kyushu</t>
  </si>
  <si>
    <t xml:space="preserve">Киушу</t>
  </si>
  <si>
    <t xml:space="preserve">Hydrangea paniculata Kyushu 1</t>
  </si>
  <si>
    <t xml:space="preserve">Hydrangea paniculata Kyushu 2</t>
  </si>
  <si>
    <t xml:space="preserve">Крона ажурная. Ежегодный прирост 25см. Соцветия длиной до 30см. Очень оригинальной формы с плодящими и стерильными цветками. Выглядит изящно и воздушно.</t>
  </si>
  <si>
    <t xml:space="preserve">Hydrangea paniculata Limelight</t>
  </si>
  <si>
    <t xml:space="preserve">Лаймлайт</t>
  </si>
  <si>
    <t xml:space="preserve">Hydrangea paniculata Limelight 1</t>
  </si>
  <si>
    <t xml:space="preserve">Hydrangea paniculata Limelight 2</t>
  </si>
  <si>
    <t xml:space="preserve">Ветви прямые, мощные. Кисти свежего, лаймового цвета, позднее-кремово-белые. Цветение в августе-сентябре.</t>
  </si>
  <si>
    <t xml:space="preserve">Hydrangea paniculata Little Alf</t>
  </si>
  <si>
    <t xml:space="preserve">Литтл Альф</t>
  </si>
  <si>
    <t xml:space="preserve">Компактный куст высотой 80, шириной 50см, подходит для выращивания в контейнерах. Цветет в июле-сентябре плотными округлыми соцветиями сливочно-белого цвета.</t>
  </si>
  <si>
    <t xml:space="preserve">Hydrangea paniculata Little Fresco</t>
  </si>
  <si>
    <t xml:space="preserve">Литтл Фреско</t>
  </si>
  <si>
    <t xml:space="preserve">Компактный куст высотой 80, шириной 50см, подходит для выращивания в контейнерах. Цветет в июле-сентябре плотными коническими соцветиями кремово -белого или зеленоватого, а затем розового цвета. </t>
  </si>
  <si>
    <t xml:space="preserve">Hydrangea paniculata Little Lime</t>
  </si>
  <si>
    <t xml:space="preserve">Литл Лайм</t>
  </si>
  <si>
    <t xml:space="preserve">Hydrangea paniculata Little Lime 1</t>
  </si>
  <si>
    <t xml:space="preserve">Hydrangea paniculata Little Lime 2</t>
  </si>
  <si>
    <t xml:space="preserve">Компактный куст. Цветёт с июля по сентябрь шаровидными плотными соцветиями. Листья матово-зелёные.</t>
  </si>
  <si>
    <t xml:space="preserve">Hydrangea paniculata Little Quick Fire</t>
  </si>
  <si>
    <t xml:space="preserve">Литтл Квик Файр</t>
  </si>
  <si>
    <t xml:space="preserve">P9 20/+</t>
  </si>
  <si>
    <t xml:space="preserve">Карликовая форма от Квик Файр. Высота 90-150см, ширина 60-120. Цветение начинается в июне, раньше, чем у других метельчатых гортензий. Соцветия длиной 15 см сначала белые, потом розовеют, к осени-краснеют. Листва сочно-зеленая. Подходит для контейнеров и выращивания на террасах, балконах. Цветение до октября</t>
  </si>
  <si>
    <t xml:space="preserve">90-150</t>
  </si>
  <si>
    <t xml:space="preserve">Hydrangea paniculata Little Spooky</t>
  </si>
  <si>
    <t xml:space="preserve">Литтл Спооки</t>
  </si>
  <si>
    <t xml:space="preserve">Hydrangea paniculata Little Spooky1</t>
  </si>
  <si>
    <t xml:space="preserve">Hydrangea paniculata Little Spooky2</t>
  </si>
  <si>
    <t xml:space="preserve">Уникальный компактный сорт.Подходит для выращивания в контейнерах, на террасах и патио. Цветение в июле -августе зеленовато-белыми плотными соцветиями.</t>
  </si>
  <si>
    <t xml:space="preserve">Уникальный компактный сорт. Подходит для выращивания в контейнерах, на террасах и патио. Цветение в июле -августе зеленовато-белыми плотными соцветиями.</t>
  </si>
  <si>
    <t xml:space="preserve">Hydrangea paniculata Magical Fire</t>
  </si>
  <si>
    <t xml:space="preserve">Мэджикал Файр</t>
  </si>
  <si>
    <t xml:space="preserve">Hydrangea paniculata Magical Fire 1</t>
  </si>
  <si>
    <t xml:space="preserve">Hydrangea paniculata Magical Fire 2</t>
  </si>
  <si>
    <t xml:space="preserve">Соцветия конические. Сначала белые, потом розовые, затем тёмно-розовые</t>
  </si>
  <si>
    <t xml:space="preserve">Hydrangea paniculata Magical Mont Blanc</t>
  </si>
  <si>
    <t xml:space="preserve">Мэджикал Мон Блан</t>
  </si>
  <si>
    <t xml:space="preserve">Серия "Мэджикал" Один из лучших сортов. ОЧЕНЬ КРУПНЫЕ СОЦВЕТИЯ! Плотные и крепкие, широкие белые пирамиды с зеленоватой верхушкой. Цветение в июле-сентябре.</t>
  </si>
  <si>
    <t xml:space="preserve">Hydrangea paniculata Magical Moonlight</t>
  </si>
  <si>
    <t xml:space="preserve">Мэджикал Мунлайт</t>
  </si>
  <si>
    <t xml:space="preserve">Hydrangea paniculata Magical Moonlight1</t>
  </si>
  <si>
    <t xml:space="preserve">Hydrangea paniculata Magical Moonlight2</t>
  </si>
  <si>
    <t xml:space="preserve">Серия "Мэджикал" Один из лучших сортов. ОЧЕНЬ КРУПНЫЕ СОЦВЕТИЯ! Плотные и крепкие, меняют цвет от белого до темно-розового. Цветение в июле-сентябре.</t>
  </si>
  <si>
    <t xml:space="preserve">Hydrangea paniculata Magical Sweet Summer</t>
  </si>
  <si>
    <t xml:space="preserve">Мэджикал Свит Саммер</t>
  </si>
  <si>
    <t xml:space="preserve">Hydrangea paniculata Magical Sweet Summer 1</t>
  </si>
  <si>
    <t xml:space="preserve">Hydrangea paniculata Magical Sweet Summer 2</t>
  </si>
  <si>
    <t xml:space="preserve">Очень плотные конические соцветия. Цветение в июле-сентябре. </t>
  </si>
  <si>
    <t xml:space="preserve">Hydrangea paniculata Magical Vesuvio</t>
  </si>
  <si>
    <t xml:space="preserve">Мэджикал Везувио</t>
  </si>
  <si>
    <t xml:space="preserve">Серия "Мэджикал" Один из лучших сортов. ОЧЕНЬ ЯРКИЕ СОЦВЕТИЯ! Цветки в соцветиях крупные, сначала белые, быстро розовеют и к концу цветения становятся ярко-красными. Цветение на побегах текущего года, побеги жесткие, не требуют опоры. Цветение в июле-сентябре.</t>
  </si>
  <si>
    <t xml:space="preserve">Hydrangea paniculata Mega Mindy</t>
  </si>
  <si>
    <t xml:space="preserve">Мега Минди</t>
  </si>
  <si>
    <t xml:space="preserve">Hydrangea paniculata Mega Mindy 1 June</t>
  </si>
  <si>
    <t xml:space="preserve">Hydrangea paniculata Mega Mindy 2 August</t>
  </si>
  <si>
    <t xml:space="preserve">Куст крепкий, побеги жёсткие, не гнутся. Кисти очень крупные. Сначала белого цвета, к осени становятся вишнёво-розовыми </t>
  </si>
  <si>
    <t xml:space="preserve">Hydrangea paniculata Mojito</t>
  </si>
  <si>
    <t xml:space="preserve">Мохито</t>
  </si>
  <si>
    <t xml:space="preserve">куст высотой 110см с прямыми, прочными побегами. Соцветия длиной 25см, светло-лаймового цвета, затем белеют, к осени розовеют.</t>
  </si>
  <si>
    <t xml:space="preserve">Hydrangea paniculata Pastelgreen Rencolor</t>
  </si>
  <si>
    <t xml:space="preserve">Пэстел Грин Ренколор</t>
  </si>
  <si>
    <t xml:space="preserve">Hydrangea paniculata Pastelgreen Rencolor 0</t>
  </si>
  <si>
    <t xml:space="preserve">Hydrangea paniculata Pastelgreen Rencolor 1</t>
  </si>
  <si>
    <t xml:space="preserve">Цветет с середины июля до конца сенября округлыми соцветиями из стерильных цветков. Цветки постоянно меняют цвет. Гамма пастельная: оттенки кремового, розового, зеленоватого. Пригоден для выращивания в горшках.</t>
  </si>
  <si>
    <t xml:space="preserve">Hydrangea paniculata Phantom</t>
  </si>
  <si>
    <t xml:space="preserve">Фантом</t>
  </si>
  <si>
    <t xml:space="preserve">Hydrangea paniculata Phantom 1</t>
  </si>
  <si>
    <t xml:space="preserve">Hydrangea paniculata Phantom 2</t>
  </si>
  <si>
    <t xml:space="preserve">Кустарник с прямыми ветвями. Соцветия очень крупные, плотные. Изначально белого цвета, а затем розовеют. Молодая листва желтого цвета, затем зеленеет</t>
  </si>
  <si>
    <t xml:space="preserve">Hydrangea paniculata Pinkachu</t>
  </si>
  <si>
    <t xml:space="preserve">Пинкачу</t>
  </si>
  <si>
    <t xml:space="preserve">Компактный. Подходит для выращивания в горшках. Высота и ширина 90см. Цветение в июне-сентябре. Соцветия плотные белые, потом быстро розовеют, конической формы. </t>
  </si>
  <si>
    <t xml:space="preserve">Hydrangea paniculata Pink Diamond</t>
  </si>
  <si>
    <t xml:space="preserve">Пинк Диамонд</t>
  </si>
  <si>
    <t xml:space="preserve">Hydrangea paniculata Pink Diamond 1</t>
  </si>
  <si>
    <t xml:space="preserve">Hydrangea paniculata Pink Diamond 2</t>
  </si>
  <si>
    <t xml:space="preserve">Красивоцветущий листопадный кустарник. Цветение с июля по сентябрь. </t>
  </si>
  <si>
    <t xml:space="preserve">Hydrangea paniculata Pink Lady</t>
  </si>
  <si>
    <t xml:space="preserve">Пинк Леди</t>
  </si>
  <si>
    <t xml:space="preserve">Кустарник до 3м высотой. Годовой прирост 30см. Цветёт с июля до сентября.</t>
  </si>
  <si>
    <t xml:space="preserve">Hydrangea paniculata Pinky Winky</t>
  </si>
  <si>
    <t xml:space="preserve">Пинки Винки</t>
  </si>
  <si>
    <t xml:space="preserve">Hydrangea paniculata Pinky Winky 2</t>
  </si>
  <si>
    <t xml:space="preserve">Hydrangea paniculata Pinky Winky 1</t>
  </si>
  <si>
    <t xml:space="preserve">Цветёт с августа по октябрь белыми соцветиями до 20см в длину. К осени розовеют</t>
  </si>
  <si>
    <t xml:space="preserve">Hydrangea paniculata Polar Bear</t>
  </si>
  <si>
    <t xml:space="preserve">Полярный Медведь</t>
  </si>
  <si>
    <t xml:space="preserve">Hydrangea paniculata Polar Bear 1</t>
  </si>
  <si>
    <t xml:space="preserve">Hydrangea paniculata Polar Bear 2</t>
  </si>
  <si>
    <t xml:space="preserve">Новая форма соцветий.  Соцветия очень крупные, белые. Цветение с июля по октябрь.</t>
  </si>
  <si>
    <t xml:space="preserve">Hydrangea paniculata Polestar</t>
  </si>
  <si>
    <t xml:space="preserve">Поулстар</t>
  </si>
  <si>
    <t xml:space="preserve">очень ранний и компактный сорт. Цветет белыми зонтиками которые к осени окрашиваются в лососево-розовый цвет.</t>
  </si>
  <si>
    <t xml:space="preserve">40-60</t>
  </si>
  <si>
    <t xml:space="preserve">Hydrangea paniculata Silver Dollar</t>
  </si>
  <si>
    <t xml:space="preserve">Сильвер Доллар</t>
  </si>
  <si>
    <t xml:space="preserve">Hydrangea paniculata Silver Dollar 1</t>
  </si>
  <si>
    <t xml:space="preserve">Hydrangea paniculata Silver Dollar 2</t>
  </si>
  <si>
    <t xml:space="preserve">Куст красивой формы. Соцветия длиной 20см, белые, с серебристным оттенком, розовеют осенью. Цветение с июля по сентябрь</t>
  </si>
  <si>
    <t xml:space="preserve">Hydrangea paniculata Skyfall</t>
  </si>
  <si>
    <t xml:space="preserve">Скайфолл</t>
  </si>
  <si>
    <t xml:space="preserve">Hydrangea paniculata Skyfall1</t>
  </si>
  <si>
    <t xml:space="preserve">Hydrangea paniculata Skyfall2</t>
  </si>
  <si>
    <t xml:space="preserve">Новинка выставки Плантариум 2018, невероятно крупные соцветия, белые, со временем розовеют. Цветки похожи нацветки гиацинта, лепестки удлиненные.</t>
  </si>
  <si>
    <t xml:space="preserve">Hydrangea paniculata Sundea Fraise</t>
  </si>
  <si>
    <t xml:space="preserve">Сандае Фрайз</t>
  </si>
  <si>
    <t xml:space="preserve">Hydrangea paniculata Sundae Fraise 1</t>
  </si>
  <si>
    <t xml:space="preserve">Hydrangea paniculata Sundae Fraise 2</t>
  </si>
  <si>
    <t xml:space="preserve">Компактное растение с жёсткими ветвями, которые хорошо держат многочисленные плотные соцветия. Окрас от белого до сиренево-розового.</t>
  </si>
  <si>
    <t xml:space="preserve">Hydrangea paniculata Tickled Pink</t>
  </si>
  <si>
    <t xml:space="preserve">Тиклед Пинк</t>
  </si>
  <si>
    <t xml:space="preserve">Компактный кустарник высота 120, ширина 150 см. Необычные, ажурные соцветия белые , осенью розовеют. Длина соцветий 19см, ширина 15см. </t>
  </si>
  <si>
    <t xml:space="preserve">Hydrangea paniculata Unique</t>
  </si>
  <si>
    <t xml:space="preserve">Юник</t>
  </si>
  <si>
    <t xml:space="preserve">Крупная гортензия. Пряморастущая форма. Обильно цветет кремовыми соцветиями со слегка розовым оттенком.</t>
  </si>
  <si>
    <t xml:space="preserve">Hydrangea paniculata Vanille Fraise</t>
  </si>
  <si>
    <t xml:space="preserve">Ванилле Фрайз</t>
  </si>
  <si>
    <t xml:space="preserve">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</si>
  <si>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 xml:space="preserve">Hydrangea paniculata Wim’s Red</t>
  </si>
  <si>
    <t xml:space="preserve">Вимс Ред</t>
  </si>
  <si>
    <t xml:space="preserve">Hydrangea paniculata Wim's Red</t>
  </si>
  <si>
    <t xml:space="preserve">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 </t>
  </si>
  <si>
    <t xml:space="preserve">Hydrangea quercifolia Alice</t>
  </si>
  <si>
    <t xml:space="preserve">Гортензия дуболистная</t>
  </si>
  <si>
    <t xml:space="preserve">Алиса</t>
  </si>
  <si>
    <t xml:space="preserve">Кустарник высотой 2,5м. Листья дубовой формы, опушенные снизу. Осенью окрашиваются в малиновый цвет, белые соцветия до 30 см длиной. Цветет в июне-августе.</t>
  </si>
  <si>
    <t xml:space="preserve">Hydrangea quercifolia Amethyst</t>
  </si>
  <si>
    <t xml:space="preserve">Аметист</t>
  </si>
  <si>
    <t xml:space="preserve">Очень эффектный сорт. Высота куста 180см. Красивая листва дубовой формы. Летом зеленого, а осенью бордово-красного цвета. Цветет в июле-сентябре. Удлиненные соцветия сначала белые, потом розовеют, осенью становятся пурпурными.</t>
  </si>
  <si>
    <t xml:space="preserve">Hydrangea quercifolia Black Porch</t>
  </si>
  <si>
    <t xml:space="preserve">Блэк Порч</t>
  </si>
  <si>
    <t xml:space="preserve">Кустарник компактной формы 120 см высотой, ширина 150см. Листья светло-зеленые, дубовой формы, осенью пурпурно-красные. Цветет соцветиями белого цвета в июле-сентябре. Осенью соцветия слегка розовеют. Кора на ветвях оранжевая. </t>
  </si>
  <si>
    <t xml:space="preserve">Hydrangea quercifolia Burgundy</t>
  </si>
  <si>
    <t xml:space="preserve">Бургунди</t>
  </si>
  <si>
    <t xml:space="preserve">кустарник высотой до 300см, листья имеют форму листьев дуба, осенью окрашиваются в пурпурный цвет. Соцветия из плодущих и стерильных цветков длиной до 30см.</t>
  </si>
  <si>
    <t xml:space="preserve">Hydrangea quercifolia Harmony</t>
  </si>
  <si>
    <t xml:space="preserve">Хармони</t>
  </si>
  <si>
    <t xml:space="preserve">кустарник высотой до 180см, листья имеют дубовую форму, соцветия плотные, образуют белоснежные метелки из махровых цветков.</t>
  </si>
  <si>
    <t xml:space="preserve">180</t>
  </si>
  <si>
    <t xml:space="preserve">Hydrangea quercifolia Jetstream</t>
  </si>
  <si>
    <t xml:space="preserve">Джетстрим</t>
  </si>
  <si>
    <t xml:space="preserve">Компактный сорт высотой 120-150см с прочными ветвями. Листва темно зеленая дубовой формы, осенью становится оранжево-красной. Цветет в июне-августе коническими  белыми соцветиями высоко поднятыми на сильных  стеблях. к концу цветения соцветия розовеют.</t>
  </si>
  <si>
    <t xml:space="preserve">Hydrangea quercifolia Sike's Dwarf</t>
  </si>
  <si>
    <t xml:space="preserve">Сайкс Дварф</t>
  </si>
  <si>
    <t xml:space="preserve">компактный кустарник очень декоративного вида. Листья дубовой формы,  сильно рассечены, к осени становятся темно-бордовыми.соцветия белые, потом розовеют, к осени становятся темно-розовыми. Цветение в июне-июе, соцветия конические до 10см.</t>
  </si>
  <si>
    <t xml:space="preserve">Hydrangea quercifolia Snowflake</t>
  </si>
  <si>
    <t xml:space="preserve">Сноуфлейк</t>
  </si>
  <si>
    <t xml:space="preserve">Высота 150 см. Листья похожи на листья дуба, до 30 см, летом зеленые, осенью красные. Соцветия белые крупные, цветение с июня по август, к концу цветения соцветия розовеют. на одном растении могут одновременно находиться белые и розовые одновременно.</t>
  </si>
  <si>
    <t xml:space="preserve">Hydrangea serrata Bluebird</t>
  </si>
  <si>
    <t xml:space="preserve">Гортензия пильчатая</t>
  </si>
  <si>
    <t xml:space="preserve">Блюбёрд</t>
  </si>
  <si>
    <t xml:space="preserve">Hydrangea serrata Bluebird1</t>
  </si>
  <si>
    <t xml:space="preserve">Hydrangea serrata Bluebird2</t>
  </si>
  <si>
    <t xml:space="preserve">В переводе "Синяя птица" . Цветки в кислой почве бирюзовые, в нейтральной и щелочной розоватые и лиловые, листья светло-зеленые, краснеют осенью</t>
  </si>
  <si>
    <t xml:space="preserve">Hydrangea serrata Preziosa</t>
  </si>
  <si>
    <t xml:space="preserve">Прециоза</t>
  </si>
  <si>
    <t xml:space="preserve">Hydrangea serrata Preziosa 1</t>
  </si>
  <si>
    <t xml:space="preserve">Hydrangea serrata Preziosa 2</t>
  </si>
  <si>
    <t xml:space="preserve">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</si>
  <si>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 xml:space="preserve">Hydrangea serrata Veerle</t>
  </si>
  <si>
    <t xml:space="preserve">Вирле</t>
  </si>
  <si>
    <t xml:space="preserve">Hydrangea serrata Veerle 1</t>
  </si>
  <si>
    <t xml:space="preserve">Hydrangea serrata Veerle 2</t>
  </si>
  <si>
    <t xml:space="preserve">Компактный плотный кустарник. Растёт медленно. Цветение в июле-сентябре. На зиму требуется укрытие.</t>
  </si>
  <si>
    <t xml:space="preserve">Genista tinctoria  Royal Gold</t>
  </si>
  <si>
    <t xml:space="preserve">Дрок красильный</t>
  </si>
  <si>
    <t xml:space="preserve">Ройял Голд</t>
  </si>
  <si>
    <t xml:space="preserve">Genista tinctoria Royal Gold 1</t>
  </si>
  <si>
    <t xml:space="preserve">Genista tinctoria Royal Gold 2</t>
  </si>
  <si>
    <t xml:space="preserve">Быстрорастущий очень декоративный в период цветения кустарник. Высота 50-100 см. Цветет в июне-июле на протяжении 40-65дней. Желтые цветки без запаха собраны в длинные, верхушечные, вертикально стоящие кисти. Ветки слабооблиственные, почти голые.</t>
  </si>
  <si>
    <t xml:space="preserve">Kerria japonica Kerria japonica Pleniflora</t>
  </si>
  <si>
    <t xml:space="preserve">Керрия</t>
  </si>
  <si>
    <t xml:space="preserve">Пленифлора</t>
  </si>
  <si>
    <t xml:space="preserve">Kerria japonica Pleniflora</t>
  </si>
  <si>
    <t xml:space="preserve">Кустарник, до 1,5 м высоты и 2 м в диаметре, годовой прирост ок. 15 см. Цветки махровые золотисто - жёлтые (помпоны) ок. 3 см в диаметре. Цветёт обильно в конце мая - начале июня. Предпочитает солнечные или полутенистые места, требует кислой почвы.</t>
  </si>
  <si>
    <t xml:space="preserve">Kolkwitzia amabilis Pink Cloud</t>
  </si>
  <si>
    <t xml:space="preserve">Кольквиция приятная</t>
  </si>
  <si>
    <t xml:space="preserve">Пинк Клауд</t>
  </si>
  <si>
    <t xml:space="preserve">Неприхотливый кустарник с раскидистыми ветвями. Цветёт с мая по июль нежно-розовыми цветками на поникающих ветвях</t>
  </si>
  <si>
    <t xml:space="preserve">Leucothoe walteri Rainbow</t>
  </si>
  <si>
    <t xml:space="preserve">Леукотоэ</t>
  </si>
  <si>
    <t xml:space="preserve">Рэйнбоу</t>
  </si>
  <si>
    <t xml:space="preserve">P9,5 15-20</t>
  </si>
  <si>
    <t xml:space="preserve">Leucothoe walteri Rainbow 1</t>
  </si>
  <si>
    <t xml:space="preserve">Leucothoe walteri Rainbow 2</t>
  </si>
  <si>
    <t xml:space="preserve">Кустарник с дуговидно изогнутыми ветвями. Листва очень декоративной окраски, сильно меняется за сезон. От бело-зелёной до фиолетово-пурпурной</t>
  </si>
  <si>
    <t xml:space="preserve">Magnolia x brooklynensis  Yellow Bird</t>
  </si>
  <si>
    <t xml:space="preserve">Магнолия бруклинская</t>
  </si>
  <si>
    <t xml:space="preserve">Йеллоу Бёрд</t>
  </si>
  <si>
    <t xml:space="preserve">Magnolia x brooklynensis Yellow Bird</t>
  </si>
  <si>
    <t xml:space="preserve">Magnolia x brooklynensis Yellow Bird2</t>
  </si>
  <si>
    <t xml:space="preserve">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t>
  </si>
  <si>
    <t xml:space="preserve">6-8м</t>
  </si>
  <si>
    <t xml:space="preserve">Magnolia Yellow River</t>
  </si>
  <si>
    <t xml:space="preserve">Магнолия</t>
  </si>
  <si>
    <t xml:space="preserve">Йеллоу Ривер</t>
  </si>
  <si>
    <t xml:space="preserve">Magnolia denudata Yellow River</t>
  </si>
  <si>
    <t xml:space="preserve">красивое деревце высотой 8-10м, ширина кроны до 10м, листва зеленая, цветки ванильно-желтые, появляются раньше листвы, похожи на лилии до 15см, ароматные. Цветение в апреле-мае, иногда повторяет цветение в конце лета. Годовой прирост 25см.</t>
  </si>
  <si>
    <t xml:space="preserve">Magnolia kobus</t>
  </si>
  <si>
    <t xml:space="preserve">Магнолия Кобус</t>
  </si>
  <si>
    <t xml:space="preserve">Кобус</t>
  </si>
  <si>
    <t xml:space="preserve">Декоративное дерево высотой 10м. Цветет до распускания листьев в апреле-мае белыми, до 10см в диаметре , ароматными цветками, Цветение длится 15 дней.</t>
  </si>
  <si>
    <t xml:space="preserve">Magnolia sieboldii</t>
  </si>
  <si>
    <t xml:space="preserve">Магнолия Зибольда</t>
  </si>
  <si>
    <t xml:space="preserve">Зибольда</t>
  </si>
  <si>
    <t xml:space="preserve">Одна из самых морозостойких магнолий. Взрослые растения без повреждений переносят понижение температуры до минус 36° . Высокий кустарник или невысокое (10м) дерево. Цветет в июне (цветки 7-10см в диаметре) после распускания листьев.</t>
  </si>
  <si>
    <t xml:space="preserve">до 10м</t>
  </si>
  <si>
    <t xml:space="preserve">Magnolia Betty</t>
  </si>
  <si>
    <t xml:space="preserve">Бетти</t>
  </si>
  <si>
    <t xml:space="preserve">Декоративный кустарник с округлой плотной кроной. Высота и диаметр кроны 3,5м. Листья светло-серые до 10см длиной. Цветет в апреле-мае до появления листьев светло-розовыми крупными цветками, в бутонах цветок малиново-розовый, 6 лепестков.</t>
  </si>
  <si>
    <t xml:space="preserve">2-3.5m</t>
  </si>
  <si>
    <t xml:space="preserve">Magnolia Sunrise</t>
  </si>
  <si>
    <t xml:space="preserve">Санрайз</t>
  </si>
  <si>
    <t xml:space="preserve">Зимостойкая магнолия с оригинальными цветками. Растет медленно. Предположительная высота 2м. Куст округлой формы, листья обратнояйцевидные, зеленые, среднего размера. Цветет в апреле-мае. Цветки имеют форму Кубка, белые внутри и кремово -белые со светло-желтыми оттенками снаружи, с бордово-красным треугольником внизу чашечки.</t>
  </si>
  <si>
    <t xml:space="preserve">Magnolia Genie</t>
  </si>
  <si>
    <t xml:space="preserve">Джени</t>
  </si>
  <si>
    <t xml:space="preserve">хорошо разветвенный кустарник высотой до 3м. Цветение темно-бордовыми цветками, до 15см ,похожими на цветки лотоса, бутоны очень темные, почти черного цвета.</t>
  </si>
  <si>
    <t xml:space="preserve">3м</t>
  </si>
  <si>
    <t xml:space="preserve">Magnolia Red Lucky</t>
  </si>
  <si>
    <t xml:space="preserve">Рэд Лаки</t>
  </si>
  <si>
    <t xml:space="preserve">деревце высотой 3-4м, в ширину 1-2м, цветет с конца апреля до середины мая крупными бело-розовыми цветками до 15см в диаметре. Возможно повторное цветение в конце лета.</t>
  </si>
  <si>
    <t xml:space="preserve">Magnolia Ricki</t>
  </si>
  <si>
    <t xml:space="preserve">Рики</t>
  </si>
  <si>
    <t xml:space="preserve">деревце или кустарник с раскидистой кроной высотой до   3м, цветение в мае, ветки покрываются розово-лиловыми цветками, цветение длится 2 недели.</t>
  </si>
  <si>
    <t xml:space="preserve">Magnolia Alba Superba</t>
  </si>
  <si>
    <t xml:space="preserve">Альба Суперба</t>
  </si>
  <si>
    <t xml:space="preserve">Magnolia soul. Alba Superba</t>
  </si>
  <si>
    <t xml:space="preserve">вертикально-растущий кустарник или небольшое деревце с широкой кроной. Цветение в апреле-мае до появления листьев. Цветки белые, крупные, тюльпаноподобные, полумахровые, очень изысканные, ароматные</t>
  </si>
  <si>
    <t xml:space="preserve">4-5м</t>
  </si>
  <si>
    <t xml:space="preserve">Magnolia Rustica Rubra</t>
  </si>
  <si>
    <t xml:space="preserve">Рустика Рубра</t>
  </si>
  <si>
    <t xml:space="preserve">Magnolia soulangeana Rustica Rubra</t>
  </si>
  <si>
    <t xml:space="preserve">очень популярный сорт. Деревце высотой до 5м, цветки розово-лиловые, очень крупные, возможно до 30см Крона очень плотно покрывается листьями</t>
  </si>
  <si>
    <t xml:space="preserve">5м</t>
  </si>
  <si>
    <t xml:space="preserve">Magnolia Sunsation</t>
  </si>
  <si>
    <t xml:space="preserve">редкий гибридный сорт, морозостойкость до -37, цветки вошебной расцветки: из зеленых бутонов раскрываются крупные до 25см, желтые цветки с малиновыми линиями</t>
  </si>
  <si>
    <t xml:space="preserve">Magnolia hybrid Susan</t>
  </si>
  <si>
    <t xml:space="preserve">Магнолия звёздчатая</t>
  </si>
  <si>
    <t xml:space="preserve">Сьюзан</t>
  </si>
  <si>
    <t xml:space="preserve">Magnolia Susan 1</t>
  </si>
  <si>
    <t xml:space="preserve">Magnolia Susan 2</t>
  </si>
  <si>
    <t xml:space="preserve">Один из известных американских гибридов (liliiflora х stellata). Листопадный кустарник или маленькое штамбовое дерево. Самая тёмная окраска цветков (багрово-красные)</t>
  </si>
  <si>
    <t xml:space="preserve">Pachysandra terminalis Green Carpet</t>
  </si>
  <si>
    <t xml:space="preserve">Пахизандра верхушечная</t>
  </si>
  <si>
    <t xml:space="preserve">Pachysandra terminalis Green Carpet 1</t>
  </si>
  <si>
    <t xml:space="preserve">Pachysandra terminalis Green Carpet 2</t>
  </si>
  <si>
    <t xml:space="preserve">Карликовый неприхотливый кустарничек. Образует плотные подушки. Цветёт в конце апреля-мае.</t>
  </si>
  <si>
    <t xml:space="preserve">Perovskia atriplicifolia Lacey Blue</t>
  </si>
  <si>
    <t xml:space="preserve">Перовския лебедолистная</t>
  </si>
  <si>
    <t xml:space="preserve">Лейси Блю</t>
  </si>
  <si>
    <t xml:space="preserve">компактный кустарничек высотой 60см, шириной 80см не разваливается, цветки фиолетово-синие, цветение длительное около трех месяцев</t>
  </si>
  <si>
    <t xml:space="preserve">Perovskia atriplicifolia Little Spire</t>
  </si>
  <si>
    <t xml:space="preserve">Литл Спайр</t>
  </si>
  <si>
    <t xml:space="preserve">Perovskia Little Spire</t>
  </si>
  <si>
    <t xml:space="preserve">Очень красивый компактный кустик. Родственник исопа и лаванды. Цветёт в августе-сентябре. Наиболее эффектны массовые посадки. Зимует с укрытием.</t>
  </si>
  <si>
    <t xml:space="preserve">Perovskia atriplicifolia Silvery Blue</t>
  </si>
  <si>
    <t xml:space="preserve">Сильвери Блю</t>
  </si>
  <si>
    <t xml:space="preserve">Perovskia atriplicifolia Silvery Blue2</t>
  </si>
  <si>
    <t xml:space="preserve">Очень красивый компактный кустик. Родственник исопа и лаванды. Цветёт в июле-сентябре. Наиболее эффектны массовые посадки. Зимует с укрытием. Листья серебристо-зеленые, цветки колосовидные, фиолетово-синие</t>
  </si>
  <si>
    <t xml:space="preserve">Perovskia atriplicifolia Blue Spire</t>
  </si>
  <si>
    <t xml:space="preserve">Блю Спайр</t>
  </si>
  <si>
    <t xml:space="preserve">Perovskia Blue Spire</t>
  </si>
  <si>
    <t xml:space="preserve">эффектный кустарничек 150см высотой, листва  серебристо-зеленая, цветение длительное фиолетово-синими соцветиями. Растение ароматное.</t>
  </si>
  <si>
    <t xml:space="preserve">Philadelphus Belle Etoile</t>
  </si>
  <si>
    <t xml:space="preserve">Чубушник</t>
  </si>
  <si>
    <t xml:space="preserve">Белле Этоль</t>
  </si>
  <si>
    <t xml:space="preserve">Небольшой кустарник с вертикальными основными побегами, медленнорастущий. Цветёт в июне крупными ароматными цветками, белыми с розовым центром. Листва зелёная.</t>
  </si>
  <si>
    <t xml:space="preserve">Philadelphus Bialy Karzel</t>
  </si>
  <si>
    <t xml:space="preserve">Бялы Карзел</t>
  </si>
  <si>
    <t xml:space="preserve">кустарник высотой 120см, крона 120см, крупные очень ароматные белые цветки цветут в июне-июле. Аромат цветения апельсинового дерева</t>
  </si>
  <si>
    <t xml:space="preserve">Philadelphus Bouquet Blanc</t>
  </si>
  <si>
    <t xml:space="preserve">Букет Бланк</t>
  </si>
  <si>
    <t xml:space="preserve">Philadelphus Bouquet Blanc 1</t>
  </si>
  <si>
    <t xml:space="preserve">Компактный кустарник с раскидистой кроной.  Высота 180см, ширина 150см. .Цветет в июне на протяжении 20 днейполумахровыми и махровыми белыми ароматными цветками, собранными в соцветия по 5 шт</t>
  </si>
  <si>
    <t xml:space="preserve">Philadelphus coronarius Aureus</t>
  </si>
  <si>
    <t xml:space="preserve">Чубушник венечный</t>
  </si>
  <si>
    <t xml:space="preserve">Ауреус</t>
  </si>
  <si>
    <t xml:space="preserve">Кустарник с вертикальными основными побегами, медленнорастущий. Цветёт в июне крупными ароматными цветками, белыми. Листва свелто-зелёная и жёлтая</t>
  </si>
  <si>
    <t xml:space="preserve">Philadelphus Manteau d'Hermine</t>
  </si>
  <si>
    <t xml:space="preserve">Горностаева мантия</t>
  </si>
  <si>
    <t xml:space="preserve">Philadelphus Manteau dHermine</t>
  </si>
  <si>
    <t xml:space="preserve">Низкий, крепкий кустарник. Цветёт в июне кремово-белыми, густомахровыми цветками с легким запахом. </t>
  </si>
  <si>
    <t xml:space="preserve">Philadelphus Minnesota Snowflake</t>
  </si>
  <si>
    <t xml:space="preserve">Миннесота Сноуфлэйк</t>
  </si>
  <si>
    <t xml:space="preserve">Крона густокустистая. Цветёт в июне-июле белыми махровыми душистыми цветками</t>
  </si>
  <si>
    <t xml:space="preserve">Philadelphus Mont Blanc</t>
  </si>
  <si>
    <t xml:space="preserve">Мон Блан</t>
  </si>
  <si>
    <t xml:space="preserve">Морозоустойчивый. Листопадный кустарник высотой 180-200см. Цветет обильно с конца июня-начала июля. Продолжительность цветения 30-40 дней. Соцветия состоят из 3-5 белых полумахровых цветков. Нижний ряд лепестков плотный, без просветов.</t>
  </si>
  <si>
    <t xml:space="preserve">Philadelphus Silberregen</t>
  </si>
  <si>
    <t xml:space="preserve">Сильбергрин</t>
  </si>
  <si>
    <t xml:space="preserve">Кустарник компактной округлой офрмы, высотой около 1.50 м. В начале лета он представляет собой грозди крупных белых цветов с 4 лепестками (иногда 5), с клубничным ароматом.</t>
  </si>
  <si>
    <t xml:space="preserve">Philadelphus Snowbelle</t>
  </si>
  <si>
    <t xml:space="preserve">Сноубелле</t>
  </si>
  <si>
    <t xml:space="preserve">Кустарник с раскидистой кроной. Ветви изогнуты. Цветёт в июне-июле махровыми белыми душистыми цветками</t>
  </si>
  <si>
    <t xml:space="preserve">Philadelphus Starbright</t>
  </si>
  <si>
    <t xml:space="preserve">Старбрайт</t>
  </si>
  <si>
    <t xml:space="preserve"> молодые листья и ветви бронзово-фиолетовые , белые цветки с сильным запахом</t>
  </si>
  <si>
    <t xml:space="preserve">Philadelphus Virginal</t>
  </si>
  <si>
    <t xml:space="preserve">Вирджинал</t>
  </si>
  <si>
    <t xml:space="preserve">Высокий, пряморастущий. Цветки махровые, белые, ароматные</t>
  </si>
  <si>
    <t xml:space="preserve">Physocarpus opulifolius All Black</t>
  </si>
  <si>
    <t xml:space="preserve">Пузыреплодник калинолистный</t>
  </si>
  <si>
    <t xml:space="preserve">Олл Блэк</t>
  </si>
  <si>
    <t xml:space="preserve">Компактный сорт, 80х80см, отличается хорошим ветвлением, образует плотный, эффектный кустик округлой формы. Листва эффектная, фиолетово-черная. Весной образуются кистевые соцветия белых цветков, осенью красные плоды, контрастно сочетаются с темной листвой.</t>
  </si>
  <si>
    <t xml:space="preserve">Physocarpus opulifolius Annys Gold</t>
  </si>
  <si>
    <t xml:space="preserve">Энниз Голд</t>
  </si>
  <si>
    <t xml:space="preserve">Physocarpus opulifolius Annys Gold1</t>
  </si>
  <si>
    <t xml:space="preserve">Physocarpus opulifolius Annys Gold2</t>
  </si>
  <si>
    <t xml:space="preserve">Кустарник высотой и шириной 1,5м, декоративен весь сезон, весной молодые листья желтого цвета, и молодая листва похожа на цветущую форзицию, в июне распускаются шапки розово-белых соцветий. Листва летом неоднородная по цвету, осенью созревают плоды, постепенно становятся красноватыми</t>
  </si>
  <si>
    <t xml:space="preserve">1,5м</t>
  </si>
  <si>
    <t xml:space="preserve">Physocarpus opulifolius Dart's Gold</t>
  </si>
  <si>
    <t xml:space="preserve">Дартс Голд</t>
  </si>
  <si>
    <t xml:space="preserve">Куст раскидистый, крона густая, полусферическая. Листья разных оттенков жёлтого. С середины июня распускаются белые цветы, собранные в щитки около 5 см в диаметре. Неприхотлив  (P12)</t>
  </si>
  <si>
    <t xml:space="preserve">Physocarpus opulifolius Diabolo</t>
  </si>
  <si>
    <t xml:space="preserve">Диаболо</t>
  </si>
  <si>
    <t xml:space="preserve">Крона округлая, раскидистая, густая. Ежегодный прирост 40см. Листья пурпурно-красные, почти чёрные, осенью жёлтые. Цветки розовато-белые в щитковидных соцветиях.</t>
  </si>
  <si>
    <t xml:space="preserve">Physocarpus opulifolius Lady in Red</t>
  </si>
  <si>
    <t xml:space="preserve">Лэди ин Рэд</t>
  </si>
  <si>
    <t xml:space="preserve">Physocarpus opulifolius Lady in Red 1</t>
  </si>
  <si>
    <t xml:space="preserve">Physocarpus opulifolius Lady in Red 2</t>
  </si>
  <si>
    <t xml:space="preserve">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t>
  </si>
  <si>
    <t xml:space="preserve">Physocarpus opulifolius Little Devil</t>
  </si>
  <si>
    <t xml:space="preserve">Литтл Девил</t>
  </si>
  <si>
    <t xml:space="preserve">Компактноый, имеет вертикальную форму  тонкую текстурированную темную листву, Он также устойчив к плесени. Гроздья маленьких пурпурно-белых цветов в июне красиво контрастируют с бордовой листвой. Адаптируется к влажной или сухой почве. </t>
  </si>
  <si>
    <t xml:space="preserve">90-120</t>
  </si>
  <si>
    <t xml:space="preserve">Physocarpus opulifolius Little Angel</t>
  </si>
  <si>
    <t xml:space="preserve">Литтл Энджел</t>
  </si>
  <si>
    <t xml:space="preserve">Physocarpus opulifolius Little Angel 1</t>
  </si>
  <si>
    <t xml:space="preserve">Physocarpus opulifolius Little Angel 2</t>
  </si>
  <si>
    <t xml:space="preserve">Карликовый сорт, высота 60см. Крона плотная. Подушковидная. Диаметр кроны 70см. Молодая листва оранжевого цвета, в полном роспуске-бронзово-бордовые.Цветет в июне белыми цветками.</t>
  </si>
  <si>
    <t xml:space="preserve">Physocarpus opulifolius Nugget</t>
  </si>
  <si>
    <t xml:space="preserve">Наггет</t>
  </si>
  <si>
    <t xml:space="preserve">Physocarpus opulifolius Nugget 1</t>
  </si>
  <si>
    <t xml:space="preserve">Physocarpus opulifolius Nugget 2</t>
  </si>
  <si>
    <t xml:space="preserve">Компактный кустарник средней высотв. Крона округлая. Листья желтые, летом зеленые, к осени становятся ярко-желтыми. Цветет в июне-июле белыми щитковыми советиями из мелких цветков. Плоды красные. Зимостойкий, неприхотливый, устойчивый к неблагоприятным условиям.</t>
  </si>
  <si>
    <t xml:space="preserve">100-180</t>
  </si>
  <si>
    <t xml:space="preserve">Physocarpus opulifolius Red Baron</t>
  </si>
  <si>
    <t xml:space="preserve">Ред Барон</t>
  </si>
  <si>
    <t xml:space="preserve">Неприхотливый кустарник с листвой оранжево-пурпурного цвета Цветки розовато-белые, собраны в зонтичные соцветия, диаметром до 5см.</t>
  </si>
  <si>
    <t xml:space="preserve">Physocarpus opulifolius Schuch</t>
  </si>
  <si>
    <t xml:space="preserve">Шух</t>
  </si>
  <si>
    <t xml:space="preserve">Невысокий стройный cорт с насыщенно красными листьями и побегами.
Листья с переливчатой окраской, ярко-красно-бордовые. </t>
  </si>
  <si>
    <t xml:space="preserve">150-180</t>
  </si>
  <si>
    <t xml:space="preserve">Physocarpus opulifolius Summer Wine</t>
  </si>
  <si>
    <t xml:space="preserve">Саммер Вайн</t>
  </si>
  <si>
    <t xml:space="preserve">Physocarpus opulifolius Summer Wine 1</t>
  </si>
  <si>
    <t xml:space="preserve">Декоративный, быстрорастущий кустарник, привлекателен благодаря своей красивой винно-красной листве и розовым цветкам.</t>
  </si>
  <si>
    <t xml:space="preserve">Pieris  japonica Flaming Silver</t>
  </si>
  <si>
    <t xml:space="preserve">Пиерис японский</t>
  </si>
  <si>
    <t xml:space="preserve">Флэминг Сильвер</t>
  </si>
  <si>
    <t xml:space="preserve">Pieris japonica Flaming Silver</t>
  </si>
  <si>
    <t xml:space="preserve">Очень эффектный. Цветёт весной цветками, похожими на ландыш. Листя светло-зелёные с белой каймой, на верхушках листва кораллового цвета</t>
  </si>
  <si>
    <t xml:space="preserve">Potentilla fruticosa Lemon Meringue</t>
  </si>
  <si>
    <t xml:space="preserve">Лапчатка кустарниковая</t>
  </si>
  <si>
    <t xml:space="preserve">Лемонная Меренга</t>
  </si>
  <si>
    <t xml:space="preserve">Куст шаровидной формы диаметром 90см. Цветет в июне-августе ванильно-желтыми махровыми цветками. В центре цветок лимонно-желтый.</t>
  </si>
  <si>
    <t xml:space="preserve">Potentilla fruticosa Abbotswood</t>
  </si>
  <si>
    <t xml:space="preserve">Абботсвуд</t>
  </si>
  <si>
    <t xml:space="preserve">Густой пряморастущий кустарник с зелёными листьями. Цветы чисто-белые, до 2,5 см. Цветение с июня по октябрь.</t>
  </si>
  <si>
    <t xml:space="preserve">Potentilla fruticosa Bella Sol</t>
  </si>
  <si>
    <t xml:space="preserve">Белла Соль</t>
  </si>
  <si>
    <t xml:space="preserve">Компактная форма. Не требует обрезки. Цветки очень крупные, диаметром 5см,  оранжевые с желтой звездой по мере цветения не выгорают. Цветение обильное и длительное с июня по сентябрь.</t>
  </si>
  <si>
    <t xml:space="preserve">Potentilla fruticosa Bellissima</t>
  </si>
  <si>
    <t xml:space="preserve">Беллиссима</t>
  </si>
  <si>
    <t xml:space="preserve">Potentilla fruticosa Bellissima 1</t>
  </si>
  <si>
    <t xml:space="preserve">Компактная форма. Не требует обрезки. Цветки очень крупные, диаметром 5см,  розовые по мере цветения не выгорают. Цветение обильное и длительное с июня по сентябрь.</t>
  </si>
  <si>
    <t xml:space="preserve">Potentilla fruticosa Bella Apple</t>
  </si>
  <si>
    <t xml:space="preserve">Белла Эппл</t>
  </si>
  <si>
    <t xml:space="preserve">Декоративный кустарник, цветет в августе-октябре  цветками до 5см в диаметре. Цветение обильное. цветки кремово-розовые (с мягким оранжевым оттенком), высота 50-60 см, ширина &gt;100 см.</t>
  </si>
  <si>
    <t xml:space="preserve">Potentilla fruticosa Bella Lisa</t>
  </si>
  <si>
    <t xml:space="preserve">Белла Лиза</t>
  </si>
  <si>
    <t xml:space="preserve">Компактный куст высотой 60см и шириной 80см. Цветение обильное и продолжительное, с конца июня до сентября белыми цветками.</t>
  </si>
  <si>
    <t xml:space="preserve">Potentilla fruticosa Bella Lindsey</t>
  </si>
  <si>
    <t xml:space="preserve">Белла Линдсей</t>
  </si>
  <si>
    <t xml:space="preserve">пышно цветет желтыми цветками, осенью цвет меняется на оранжево-желтый. Листья темно-зеленые</t>
  </si>
  <si>
    <t xml:space="preserve">Potentilla fruticosa Danny Boy</t>
  </si>
  <si>
    <t xml:space="preserve">Данни Бой</t>
  </si>
  <si>
    <t xml:space="preserve">Potentilla fruticosa Danny Boy 1</t>
  </si>
  <si>
    <t xml:space="preserve">Potentilla fruticosa Danny Boy 2</t>
  </si>
  <si>
    <t xml:space="preserve">Призер европейских выставок.Компактная форма. Цветки очень крупные, малиново-розовые, по мере цветения не выорают. Цветение обильное и продолжительное с июня по сентябрь.</t>
  </si>
  <si>
    <t xml:space="preserve">Potentilla fruticosa Daydawn</t>
  </si>
  <si>
    <t xml:space="preserve">Дэйдаун</t>
  </si>
  <si>
    <t xml:space="preserve">Крона густая, плотная, шаровидная. Неприхотливый, листья и стебли опушены. Цветки крупные, кремово-абрикосовые, подрумяненные. Цветёт в июне-июле.</t>
  </si>
  <si>
    <t xml:space="preserve">Potentilla fruticosa Elizabeth</t>
  </si>
  <si>
    <t xml:space="preserve">Элизабет</t>
  </si>
  <si>
    <t xml:space="preserve">высота кустарника 80см, ширина 120см. Цветет все лето желтыми цветками на фоне серо-зеленой ажурной листвы</t>
  </si>
  <si>
    <t xml:space="preserve">Potentilla fruticosa Glamour Girl</t>
  </si>
  <si>
    <t xml:space="preserve">Гламур Герл</t>
  </si>
  <si>
    <t xml:space="preserve">округлый кустарничек высотой и шириной 60-70см цветки розово-абрикосовые. Цветет в июне-сентябре.</t>
  </si>
  <si>
    <t xml:space="preserve">Potentilla fruticosa Goldfinger</t>
  </si>
  <si>
    <t xml:space="preserve">Голдфингер</t>
  </si>
  <si>
    <t xml:space="preserve">Неприхотливое зимостойкое растение, растет быстро, образует кустарник 130см высотой и шириной. Цветет с середины лета до поздней осени желтыми крупными цветками (до 4см в диаметре). Цветение обильное.</t>
  </si>
  <si>
    <t xml:space="preserve">Potentilla fruticosa Goldteppich</t>
  </si>
  <si>
    <t xml:space="preserve">Голдтеппич</t>
  </si>
  <si>
    <t xml:space="preserve">крона подушковидная высотой 70см, шириной 100см. Цветет все лето ярко-желтыми цветками на фоне ажурной светло-зеленой листвы. Диаметр цветков 4см</t>
  </si>
  <si>
    <t xml:space="preserve">70</t>
  </si>
  <si>
    <t xml:space="preserve">Potentilla fruticosa Hopleys Orange</t>
  </si>
  <si>
    <t xml:space="preserve">Хопслей Оранж</t>
  </si>
  <si>
    <t xml:space="preserve">Быстрорастущий густой кустарник с глянцевыми зелёными листьями. Цветы крупные, оранжево-красные, с жёлтой каймой. Распускаются с мая по октябрь. </t>
  </si>
  <si>
    <t xml:space="preserve">Potentilla fruticosa Kobold</t>
  </si>
  <si>
    <t xml:space="preserve">Крона плотная, округлая. Цветки крупные, кремово-жёлтого цвета, цветение обильное с июня по сентябрь</t>
  </si>
  <si>
    <t xml:space="preserve">Potentilla fruticosa Manchu</t>
  </si>
  <si>
    <t xml:space="preserve">Манчу</t>
  </si>
  <si>
    <t xml:space="preserve">почвопокровный подушковидный кустарник, высота 50см, ширина 100см, цветение белыми цветками в диаметре 2,5см, с июня по октябрь. Листва темно-зеленая</t>
  </si>
  <si>
    <t xml:space="preserve">Potentilla fruticosa Mango Tango</t>
  </si>
  <si>
    <t xml:space="preserve">Манго Танго</t>
  </si>
  <si>
    <t xml:space="preserve">Компактный сорт. Подушковидная крона. Листья серо-зеленые. Цветки двуцветные оранжево-красные. В прохладную погоду красный становится более насыщенным. Цветет с июля до заморозков. Зимостойка, засухоустойчива.</t>
  </si>
  <si>
    <t xml:space="preserve">Potentilla fruticosa Marian Red Robin</t>
  </si>
  <si>
    <t xml:space="preserve">Мариан Ред Робин</t>
  </si>
  <si>
    <t xml:space="preserve">Карликовый сорт лапчатки. Крона плотная, округлая. Цветки оранжево-красные, яркие. Цветение продолжительное. </t>
  </si>
  <si>
    <t xml:space="preserve">Potentilla fruticosa McKays White</t>
  </si>
  <si>
    <t xml:space="preserve">МакКейс Уайт</t>
  </si>
  <si>
    <t xml:space="preserve">Potentilla fruticosa Mc Kay's White</t>
  </si>
  <si>
    <t xml:space="preserve">Декоративный кустарник с округлой раскидистой кроной. Цветёт кремово-белыми цветками с июня по октябрь. Зимостойкий.</t>
  </si>
  <si>
    <t xml:space="preserve">Potentilla fruticosa New Dawn</t>
  </si>
  <si>
    <t xml:space="preserve">Нью Даун</t>
  </si>
  <si>
    <t xml:space="preserve">Крона плотная с дугообразным ветвлением, листь зелёные, осенью желтеют. Цветки розовые. Цветение с июня по сентябрь</t>
  </si>
  <si>
    <t xml:space="preserve">Potentilla fruticosa Orange Star</t>
  </si>
  <si>
    <t xml:space="preserve">Оранж Стар</t>
  </si>
  <si>
    <t xml:space="preserve">компактный кустарник высотой 60см, цветет с июня по октябрь оранжевыми цветками с тонкой желтой каймой</t>
  </si>
  <si>
    <t xml:space="preserve">Potentilla fruticosa Pink Paradise</t>
  </si>
  <si>
    <t xml:space="preserve">Пинк Парадайз</t>
  </si>
  <si>
    <t xml:space="preserve">Potentilla fruticosa Pink Paradise 1</t>
  </si>
  <si>
    <t xml:space="preserve">Potentilla fruticosa Pink Paradise 2</t>
  </si>
  <si>
    <t xml:space="preserve">Один из лучших розовых сортов. Цветки махровые и полумахровые 4-5 см в диаметре, не выгорают во время цветения. Куст невысокий 60-80см, цветет обильно и продолжительно с июля по октябрь.</t>
  </si>
  <si>
    <t xml:space="preserve">Potentilla fruticosa Pretty Polly</t>
  </si>
  <si>
    <t xml:space="preserve">Претти Полли</t>
  </si>
  <si>
    <t xml:space="preserve">Низкий кустарник с раскидистой кроной Лист светло-зелёный.. Окраска палево-тёмно-розовая, цветут с июня по сентябрь.</t>
  </si>
  <si>
    <t xml:space="preserve">Potentilla fruticosa Red Ace</t>
  </si>
  <si>
    <t xml:space="preserve">Ред Айс</t>
  </si>
  <si>
    <t xml:space="preserve">Низкий плотный кустарник. Побеги стелющиеся. Листья светло-зелёные. Цветки алые, появляющиеся с июня по октябрь.</t>
  </si>
  <si>
    <t xml:space="preserve">Potentilla fruticosa Tangerine</t>
  </si>
  <si>
    <t xml:space="preserve">Тангерин</t>
  </si>
  <si>
    <t xml:space="preserve">Низкий густой кустарник. Листва зелёная, ажурная.Цветки жёлто-оранжевые. Цветение продолжается с июня по октябрь.</t>
  </si>
  <si>
    <t xml:space="preserve">Potentilla fruticosa White Lady</t>
  </si>
  <si>
    <t xml:space="preserve">Уайт Леди</t>
  </si>
  <si>
    <t xml:space="preserve">Крона плотная, подушковидная, ветви вертикальные. Цветёт с июня по октябрь белыми цветками. Зимостойкий.</t>
  </si>
  <si>
    <t xml:space="preserve">Potentilla tridentata Nuuk</t>
  </si>
  <si>
    <t xml:space="preserve">Лапчатка трехзубчатая</t>
  </si>
  <si>
    <t xml:space="preserve">Нуук</t>
  </si>
  <si>
    <t xml:space="preserve">почвопокровная лапчатка, высота 15см, диаметр 30см, цветет в июне-июле небольшими белыми цветками, листья темно-зеленые, осенью приобретают бронзовый оттенок</t>
  </si>
  <si>
    <t xml:space="preserve">Prunus avium Plena</t>
  </si>
  <si>
    <t xml:space="preserve">Вишня птичья</t>
  </si>
  <si>
    <t xml:space="preserve">Плена</t>
  </si>
  <si>
    <t xml:space="preserve">Листопадное  дерево с округлой кроной. Достаточно быстро вырастает до высоты 7-9м. Годовой прирост 30см. Крона 4-6м. Эффектно цветет в конце апреля-начале мая белыми махровыми цветками, собранными  в соцветия. Плоды не завязываются. Осенью листва желто-оранжевая</t>
  </si>
  <si>
    <t xml:space="preserve">Prunus Carmine Jewel</t>
  </si>
  <si>
    <t xml:space="preserve">Вишня</t>
  </si>
  <si>
    <t xml:space="preserve">Кармин Джуел</t>
  </si>
  <si>
    <t xml:space="preserve">Prunus x Carmine Jewel 1</t>
  </si>
  <si>
    <t xml:space="preserve">Prunus x Carmine Jewel 2</t>
  </si>
  <si>
    <t xml:space="preserve">Естественная карликовая форма (не привитая). Самоопыляющийся сорт. Цветет обильно весной с середины до конца мая, цветки бело-розовые. Плоды крупные (около 4 г), пурпурно-красного цвета, очень сочные.</t>
  </si>
  <si>
    <t xml:space="preserve">200-250</t>
  </si>
  <si>
    <t xml:space="preserve">Prunus cerasifera Nigra</t>
  </si>
  <si>
    <t xml:space="preserve">Слива (алыча)</t>
  </si>
  <si>
    <t xml:space="preserve">Нигра</t>
  </si>
  <si>
    <t xml:space="preserve">Крупный кустарник или небольшое дерево 5-8 м высотой. Очень декоративная листва темно-красного цвета. Листья не теряют цвета на протяжении всего сезона. Растет медленно, 30 см в год. Пик декоративности приходится на весну, когда зацветают розовые цветки. Плоды крупные, сочные, кисловатого вкуса.</t>
  </si>
  <si>
    <t xml:space="preserve">500-800</t>
  </si>
  <si>
    <t xml:space="preserve">Prunus (cerasus) glandulosa Alba Plena</t>
  </si>
  <si>
    <t xml:space="preserve">Вишня железистая</t>
  </si>
  <si>
    <t xml:space="preserve">Альба Плена</t>
  </si>
  <si>
    <t xml:space="preserve">Prunus glandulosa Alba Plena 1</t>
  </si>
  <si>
    <t xml:space="preserve">Prunus glandulosa Alba Plena 2</t>
  </si>
  <si>
    <t xml:space="preserve">Кустарник до 1,5 м высотой. Ветви гибкие, тёмно- красные изгибаются и придают кроне форму шара. Цветёт в мае-июне. Плодов не завязывает.</t>
  </si>
  <si>
    <t xml:space="preserve">Prunus (cerasus) glandulosa Rosea Plena</t>
  </si>
  <si>
    <t xml:space="preserve">Розеа Плена</t>
  </si>
  <si>
    <t xml:space="preserve">Prunus glandulosa Rosea Plena</t>
  </si>
  <si>
    <t xml:space="preserve">Prunus pumila depressa</t>
  </si>
  <si>
    <t xml:space="preserve">Слива приземистая</t>
  </si>
  <si>
    <t xml:space="preserve">небольшой кустарничек со стелющимися ветвями, высотой 20см, ширина 1,м. Цветет в апреле-мае  бело-розовыми цветками, одновременно с распусканием листьев,  листва узкая, зеленая, осенью пурпурно-красная. Плоды на 4 год, пурпурно-черные, боьше декоративные, невкусные. Почвопокровный кустарник, для укрепления склонов.</t>
  </si>
  <si>
    <t xml:space="preserve">Prunus serrulata Royal Burgundy</t>
  </si>
  <si>
    <t xml:space="preserve">Вишня мелкопильчатая</t>
  </si>
  <si>
    <t xml:space="preserve">Роял Бургунди</t>
  </si>
  <si>
    <t xml:space="preserve">C7 stem 120</t>
  </si>
  <si>
    <t xml:space="preserve">листва темно-бордовая, цветет в конце апреля-начале мая светло-розовыми махровыми цветками, собранными по 2-5 в соцветии</t>
  </si>
  <si>
    <t xml:space="preserve">Prunus serrulata Kiku-shidare-zakura</t>
  </si>
  <si>
    <t xml:space="preserve">Кику-Шидаре-Сакура</t>
  </si>
  <si>
    <t xml:space="preserve">вишня сакура. Небольшое дерево с плакучими ветвями и несимметричной живописной кроной. Обильно цветет в мае махровыми розовыми цветками до 3см, собранными в пучки.</t>
  </si>
  <si>
    <t xml:space="preserve">Prunus triloba Rosenmund</t>
  </si>
  <si>
    <t xml:space="preserve">Миндаль трехлопастный (Луизеания)</t>
  </si>
  <si>
    <t xml:space="preserve">Розенмунт</t>
  </si>
  <si>
    <t xml:space="preserve">Prunus triloba Rosenmund 1</t>
  </si>
  <si>
    <t xml:space="preserve">Prunus triloba Rosenmund 2</t>
  </si>
  <si>
    <t xml:space="preserve">Кустарник среднего размера или маленькое деревце. Очень эффектно цветет с апреля на протяжении 35 дней до распускания листьев . Цветки махровые розовые  с белым.Цветение очень обильное и пышное. Название сорта переводится как "Розовая пена".Осенью листья становятся желтыми.</t>
  </si>
  <si>
    <t xml:space="preserve">Rhododendron Azurro</t>
  </si>
  <si>
    <t xml:space="preserve">Рододендрон гибридный</t>
  </si>
  <si>
    <t xml:space="preserve">Азурро</t>
  </si>
  <si>
    <t xml:space="preserve">Вечнозелёный раскидистый кустарник.Листва темно-зеленая. Цветки темно-фиолетовые, в середине красно-фиолетовые с почти черными точками на среднем лепестке, не блекнут. Край лепестков волнистый. Цветет в конце мая и весь июнь. Высокая морозостойкость.</t>
  </si>
  <si>
    <t xml:space="preserve">Rhododendron Bernstein</t>
  </si>
  <si>
    <t xml:space="preserve">Бернштейн</t>
  </si>
  <si>
    <t xml:space="preserve">Вечнозелёный медленнорастущий кустарник. Цветки бледно-желтого цвета с эффектным ярким красно-оранжевым пятном, волнистыми лепестками. Цветки имеют форму блюдца. Соцветия из 12-15 цветков. Относительная морозостойкость.</t>
  </si>
  <si>
    <t xml:space="preserve">Rhododendron Blue Peter</t>
  </si>
  <si>
    <t xml:space="preserve">Блю Питер</t>
  </si>
  <si>
    <t xml:space="preserve">Вечнозеленый, умеренно быстрорастущий кустарник с широкой, раскидистой кроной. Цветки волнистые, лавандового цвета с черно-красным пятном, собраны в соцветия по 20 и более. Цветет в конце мая-июне.</t>
  </si>
  <si>
    <t xml:space="preserve">Rhododendron Brasilia</t>
  </si>
  <si>
    <t xml:space="preserve">Бразилия</t>
  </si>
  <si>
    <t xml:space="preserve">Rhododendron Brasilia 1</t>
  </si>
  <si>
    <t xml:space="preserve">Rhododendron Brasilia 2</t>
  </si>
  <si>
    <t xml:space="preserve">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t>
  </si>
  <si>
    <t xml:space="preserve">Rhododendron Cosmopolitan</t>
  </si>
  <si>
    <t xml:space="preserve">Космополитан</t>
  </si>
  <si>
    <t xml:space="preserve">Куст высотой до 2м. Цветёт в начале мая светло-розовыми цветками с бордовым пятнышком.</t>
  </si>
  <si>
    <t xml:space="preserve">Rhododendron Hania</t>
  </si>
  <si>
    <t xml:space="preserve">Ханя</t>
  </si>
  <si>
    <t xml:space="preserve">Компактный куст с аккуратной кроной. Высота до 1м. Нежно-розовые цветки с ярко-розовым центром, собраны в пышные соцветия. Листва изумрудного цвета</t>
  </si>
  <si>
    <t xml:space="preserve">Rhododendron Helsinki Universität</t>
  </si>
  <si>
    <t xml:space="preserve">Хельсински Университет</t>
  </si>
  <si>
    <t xml:space="preserve">Rhododendron Helsinki University</t>
  </si>
  <si>
    <t xml:space="preserve">Наиболее известный гибрид финской селекции. Зимостойкий. Способен также выдерживать повышенную влажность и перепады температур. Теневыносливый. Цветёт с июня светло-розовыми с оранжевым пятном на верхнем лепестке и темно-бордовым крапом поверх него цветками. В соцветиях по 12-18 шт. </t>
  </si>
  <si>
    <t xml:space="preserve">Rhododendron Lita</t>
  </si>
  <si>
    <t xml:space="preserve">Лита</t>
  </si>
  <si>
    <t xml:space="preserve">Соцветие большое, шаровидное, плотное. Состоит из 14-17 цветков. Цветки фиолетово-розовые с зеленоватым крапом внутри.</t>
  </si>
  <si>
    <t xml:space="preserve">Rhododendron Midnight Mystique</t>
  </si>
  <si>
    <t xml:space="preserve">Миднайт Мистик</t>
  </si>
  <si>
    <t xml:space="preserve">Очень красивый вечнозелёный, среднерослый, плотный кустарник. Цветки белые с ярко-малиновой каймой по краю волнистого лепестка и красным крапом. Предпочитает теневое местоположение. </t>
  </si>
  <si>
    <t xml:space="preserve">Rhododendron Nova Zembla</t>
  </si>
  <si>
    <t xml:space="preserve">Нова Зембла</t>
  </si>
  <si>
    <t xml:space="preserve">Rhododendron Nova Zemlba</t>
  </si>
  <si>
    <t xml:space="preserve">Кустарник с широкой рыхлой кроной. Цветёт с конца мая по середину июня ярко-розовыми с тёмным пятном цветками, собранными в соцветия по 10-12 цветков.</t>
  </si>
  <si>
    <t xml:space="preserve">P13</t>
  </si>
  <si>
    <t xml:space="preserve">Rhododendron P.J.M Elite</t>
  </si>
  <si>
    <t xml:space="preserve">П. Джи. М. Элит</t>
  </si>
  <si>
    <t xml:space="preserve">Rhododendron P.J.M. Elite</t>
  </si>
  <si>
    <t xml:space="preserve">Цветёт с конца апреля до середины мая пурпурно -розовыми  цветками с красным оттенком</t>
  </si>
  <si>
    <t xml:space="preserve">Rhododendron Polarnacht</t>
  </si>
  <si>
    <t xml:space="preserve">Полярная ночь</t>
  </si>
  <si>
    <t xml:space="preserve">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 </t>
  </si>
  <si>
    <t xml:space="preserve">Rhododendron Purpureum Grandiflorum</t>
  </si>
  <si>
    <t xml:space="preserve">Пурпуреум Грандифлорум</t>
  </si>
  <si>
    <t xml:space="preserve">Раскидистый полусферический кустарник. Цветёт пурпурно-лиловыми с зеленоватым пятном цветками, собранными в соцветия по 15шт. Цветение с начала июня.</t>
  </si>
  <si>
    <t xml:space="preserve">Rhododendron Roseum Elegans</t>
  </si>
  <si>
    <t xml:space="preserve">Розеум Элеганс</t>
  </si>
  <si>
    <t xml:space="preserve">полушаровидный вечнозеленый раскидистый кустарник цветет в начае июня воронковидными розовыми цветками, собранными в соцветия по 15 </t>
  </si>
  <si>
    <t xml:space="preserve">Rhododendron Catawbiense Grandiflorum</t>
  </si>
  <si>
    <t xml:space="preserve">Рододендрон кэтевбинский</t>
  </si>
  <si>
    <t xml:space="preserve">Грандифлорум</t>
  </si>
  <si>
    <t xml:space="preserve">Вечнозеленый, раскидистый, сильноветвистый, полушаровидный кустарник. Цветки лиловые с зеленовато-желтым пятном и оранжевым крапом на верхнем лепестке, без запаха, собраны по 13-15 штук в компактные соцветия. Цветет в начале июня. Морозостоек</t>
  </si>
  <si>
    <t xml:space="preserve">Rhododendron Cunningham's White</t>
  </si>
  <si>
    <t xml:space="preserve">Каннингемс Уайт</t>
  </si>
  <si>
    <t xml:space="preserve">Вечнозеленый раскидистый сильный кустарник.Высота 150см.  Цветение обильное в начале июня. Цветки белые с красновато-коричневым крапом на верхнем лепестке собраны в соцветия по 7-8 шт. </t>
  </si>
  <si>
    <t xml:space="preserve">Salix alba Darts Snake</t>
  </si>
  <si>
    <t xml:space="preserve">Ива белая</t>
  </si>
  <si>
    <t xml:space="preserve">Дартс Снэйк</t>
  </si>
  <si>
    <t xml:space="preserve">Salix alba Dart's Snake 1</t>
  </si>
  <si>
    <t xml:space="preserve">Salix alba Dart's Snake 2</t>
  </si>
  <si>
    <t xml:space="preserve">Невысокое дерево или крупный кустарник с причудливо изогнутыми ветвями, которые образуют оригинальную гармоничного вида крону. Форма плакучая. Лист узкий, удлиненный, слегка скрученный. Желтоватые сережки появляются одновременно с листьями в апреле.</t>
  </si>
  <si>
    <t xml:space="preserve">Salix gracilistyla Mount Aso</t>
  </si>
  <si>
    <t xml:space="preserve">Ива тонкостолбиковая</t>
  </si>
  <si>
    <t xml:space="preserve">Маунт Асо</t>
  </si>
  <si>
    <t xml:space="preserve">Salix gracilistyla Mount Aso 1</t>
  </si>
  <si>
    <t xml:space="preserve">Salix gracilistyla Mount Aso 2</t>
  </si>
  <si>
    <t xml:space="preserve">Невысокий рыхлый кустарник. Высота 150см. Листья ланцетные, серебристые, покрыты снизу волосками. В феврале-марте ( в теплых районах) и в апреле появляются пушистые розово-красные сережки.  В это время растение выглядит очень декоративно.</t>
  </si>
  <si>
    <t xml:space="preserve">Salix integra Hakuro-nishiki</t>
  </si>
  <si>
    <t xml:space="preserve">Ива цельнолистная</t>
  </si>
  <si>
    <t xml:space="preserve">Хакуро Нишики</t>
  </si>
  <si>
    <t xml:space="preserve">Шаровидная форма. Побеги красные. Очень декоративно выглядят побеги и листья бело- розово- зелёные, которые чем старше, тем зеленее. Так как молодые ростки выглядят наиболее декоративно, надо растение сильно подстригать 2-3 раза в период вегетации. .</t>
  </si>
  <si>
    <t xml:space="preserve">Sambucus nigra Black Beauty</t>
  </si>
  <si>
    <t xml:space="preserve">Бузина чёрная</t>
  </si>
  <si>
    <t xml:space="preserve">Блэк Бьюти</t>
  </si>
  <si>
    <t xml:space="preserve">Sambucus nigra Black Beauty 1</t>
  </si>
  <si>
    <t xml:space="preserve">Sambucus nigra Black Beauty 2</t>
  </si>
  <si>
    <t xml:space="preserve">Быстрорастущий кустарник. Годовой прирост 50см. Цветёт светло-розовыми цветками, собранными в щитковидные соцветия, в июне-июле. Красные мелкие, съедобные плоды созревают в середине лета. Сильный лимонный аромат.</t>
  </si>
  <si>
    <t xml:space="preserve">300-400</t>
  </si>
  <si>
    <t xml:space="preserve">Sambucus nigra Black Lace</t>
  </si>
  <si>
    <t xml:space="preserve">Блэк Лэйс</t>
  </si>
  <si>
    <t xml:space="preserve">Sambucus nigra Black Lace 1</t>
  </si>
  <si>
    <t xml:space="preserve">Sambucus nigra Black Lace 2</t>
  </si>
  <si>
    <t xml:space="preserve">Декоративен весь сезон. Листья тёмно-фиолетовые, почти чёрного цвета, ажурные. Цветёт 3-4 недели светло-розовыми цветками, с лимонным ароматом. Плоды съедобные</t>
  </si>
  <si>
    <t xml:space="preserve">Sambucus nigra Black Tower</t>
  </si>
  <si>
    <t xml:space="preserve">Блэк Тауэр</t>
  </si>
  <si>
    <t xml:space="preserve">Sambucus nigra Black Tower 1</t>
  </si>
  <si>
    <t xml:space="preserve">Sambucus nigra Black Tower 2</t>
  </si>
  <si>
    <t xml:space="preserve">Крупный быстрорастущий кустарник. Листья пурпурно-фиолетовые, резные. Цветёт в июне-июле розовыми душистыми соцветиями. </t>
  </si>
  <si>
    <t xml:space="preserve">Sambucus nigra Golden Tower</t>
  </si>
  <si>
    <t xml:space="preserve">Голден Тауэр</t>
  </si>
  <si>
    <t xml:space="preserve">Sambucus nigra Golden Tower2</t>
  </si>
  <si>
    <t xml:space="preserve">Листопадный кустарник или небольшое деревце 3м высотой, с вертикальным ростом. Листва зеленовато-желтая, листья ажурные, иссеченные, цветки собраны в соцветия до 20см. В тени зеленый оттенок листьев более интенсивен.</t>
  </si>
  <si>
    <t xml:space="preserve">Sambucus nigra Serenade</t>
  </si>
  <si>
    <t xml:space="preserve">Серенада</t>
  </si>
  <si>
    <t xml:space="preserve">Листопадный компактный кустарник округлой формы высотой 2м и шириной 2м., зубчатая листва меняет окраску: розово-красные  весной, зелено-желтая летом, и розво-красные осенью. Аромат сладкий. </t>
  </si>
  <si>
    <t xml:space="preserve">Spiraea arguta</t>
  </si>
  <si>
    <t xml:space="preserve">Спирея</t>
  </si>
  <si>
    <t xml:space="preserve">Аргута</t>
  </si>
  <si>
    <t xml:space="preserve">Наиболее эффектна. Обильно цветёт весной на побегах прошлого года. Крона широкораскидистая. Лист зелёный, ланцетный, сильно зазубрен.Белоснежные цветы собраны  зонтиковидные соцветия</t>
  </si>
  <si>
    <t xml:space="preserve">Spiraea billiardii</t>
  </si>
  <si>
    <t xml:space="preserve">Билларда</t>
  </si>
  <si>
    <t xml:space="preserve">Spiraea billiardii 1</t>
  </si>
  <si>
    <t xml:space="preserve">Spiraea billiardii 2</t>
  </si>
  <si>
    <t xml:space="preserve">Раскидистый кустарник с широколанцетными листьями. Цветёт с июля до заморозков ярко-розовыми цветками в густых пирамидальных соцветиях, до 20 см в длину.</t>
  </si>
  <si>
    <t xml:space="preserve">Spiraea cinerea Graciosa</t>
  </si>
  <si>
    <t xml:space="preserve">Спирея японская</t>
  </si>
  <si>
    <t xml:space="preserve">Грациоза</t>
  </si>
  <si>
    <t xml:space="preserve">Декоративный кустарник с дугообразными побегами. Хорошо разветвленный. Высота 150см, ширина 100см. Листья серо-зеленые. Цветение в мае очень обильное белыми мелкими цветками. </t>
  </si>
  <si>
    <t xml:space="preserve">Spiraea cinerea Grefsheim</t>
  </si>
  <si>
    <t xml:space="preserve">Спирея пепельная</t>
  </si>
  <si>
    <t xml:space="preserve">Грефшейм</t>
  </si>
  <si>
    <t xml:space="preserve">Куст с поникающими побегами. Листья тускло-зелёные, цветы белоснежные, цветут до распускания листьев весной.</t>
  </si>
  <si>
    <t xml:space="preserve">Spiraea japonica Albiflora</t>
  </si>
  <si>
    <t xml:space="preserve">Альбифлора</t>
  </si>
  <si>
    <t xml:space="preserve">Spiraea japonica Albiflora 1</t>
  </si>
  <si>
    <t xml:space="preserve">Карликовый подушковидный кустарник. Высота 60-80см. Листья ярко-зеленые, осенью ярко-желтые, оранжевые. Цветение с июля по август, собранными в зонтики соцветиями.</t>
  </si>
  <si>
    <t xml:space="preserve">Spiraea japonica Anthony Waterer</t>
  </si>
  <si>
    <t xml:space="preserve">Антони Ватерер</t>
  </si>
  <si>
    <t xml:space="preserve"> кустарник со светло-зелёными листьями, при распускании красноватыми. Нарастает медленно. С июня по сентябрь цветёт крупными лилово-розовыми соцветиями</t>
  </si>
  <si>
    <t xml:space="preserve">Spiraea japonica Candlelight</t>
  </si>
  <si>
    <t xml:space="preserve">Кэндллайт</t>
  </si>
  <si>
    <t xml:space="preserve">Декоративный низкий кустарник. Высота 40 см, крона 50 см. Обильно цветет в июле-августе ярко-розовыми соцветиями диаметром 8 см.  Молодая листва кремово-желтого цвета. </t>
  </si>
  <si>
    <t xml:space="preserve">Spiraea japonica Country Red</t>
  </si>
  <si>
    <t xml:space="preserve">Кантри Рэд</t>
  </si>
  <si>
    <t xml:space="preserve">Густой компактный кустарник. Высота 70 см, ширина 100 см. Крона округлая. Молодая листва с фиолетовым оттенком, летом лист зеленый, осенью красно-оранжевый. Соцветия крупные до 15 см в диаметре, цветение в июле-сентябре яркими лилово-красными цветками.</t>
  </si>
  <si>
    <t xml:space="preserve">Spiraea japonica Crispa</t>
  </si>
  <si>
    <t xml:space="preserve">Криспа</t>
  </si>
  <si>
    <t xml:space="preserve">Изящный низкорослый кустарник. Листья причудливо резные, ярко-зелёные. Цветки пышные, розово-лиловые, цветут с июля по сентябрь.</t>
  </si>
  <si>
    <t xml:space="preserve">Spiraea japonica Firelight</t>
  </si>
  <si>
    <t xml:space="preserve">Файрлайт</t>
  </si>
  <si>
    <t xml:space="preserve">Spiraea japonica Firelight 1</t>
  </si>
  <si>
    <t xml:space="preserve">Spiraea japonica Firelight 2</t>
  </si>
  <si>
    <t xml:space="preserve">компактный кустарник. Молодые листья окрашены в оранжево-красный цвет, позже листья становятся более яркими оранжево-желтыми, а затем бледно-зелеными. Осенью куст становится пламенно-красным. Цветки насыщенно-розовые. Цветение с июня по август.</t>
  </si>
  <si>
    <t xml:space="preserve">Spiraea japonica Genpei</t>
  </si>
  <si>
    <t xml:space="preserve">Генпей</t>
  </si>
  <si>
    <t xml:space="preserve">Низкий компактный кустарник с малахитовыми узколанцетными листьями. Окраска соцветий меняется от белой, розовой до лилово-розовой. Цветёт в июле - августе.</t>
  </si>
  <si>
    <t xml:space="preserve">Spiraea japonica Golden Princess</t>
  </si>
  <si>
    <t xml:space="preserve">Голден Принцесс</t>
  </si>
  <si>
    <t xml:space="preserve">Невысокий кустарник с длительным цветением. На протяжении всего сезона сохраняет жёлтый окрас листьев. Цветки ярко-розовые, собраны в щитки</t>
  </si>
  <si>
    <t xml:space="preserve">Spiraea japonica Goldflame</t>
  </si>
  <si>
    <t xml:space="preserve">Голдфлэйм</t>
  </si>
  <si>
    <t xml:space="preserve">Spiraea japonica Goldflame 1</t>
  </si>
  <si>
    <t xml:space="preserve">Spiraea japonica Goldflame 2</t>
  </si>
  <si>
    <t xml:space="preserve">Компактный полусферический кустарник. Лист молодые красно-оранжевые, при цветении становятся более зелёными с желтизной. Цветки лиловые, собраны в щитки. </t>
  </si>
  <si>
    <t xml:space="preserve">Spiraea japonica Goldmound</t>
  </si>
  <si>
    <t xml:space="preserve">Голдмаунд</t>
  </si>
  <si>
    <t xml:space="preserve">Небольшой кустарник высотой 60см, крона округлая. Листва желтая. цветет щитковидными соцветиями розового цвета в июне-июле.</t>
  </si>
  <si>
    <t xml:space="preserve">Spiraea japonica Little Princess</t>
  </si>
  <si>
    <t xml:space="preserve">Литл Принцесс</t>
  </si>
  <si>
    <t xml:space="preserve">Spiraea japonica Little Princess 1</t>
  </si>
  <si>
    <t xml:space="preserve">Spiraea japonica Little Princess 2</t>
  </si>
  <si>
    <t xml:space="preserve">Карликовый кустарник, крона густая, сферическая. Цветёт в июне-июле тёмно-розовыми щитками Листва изумрудного цвета</t>
  </si>
  <si>
    <t xml:space="preserve">Spiraea japonica Little Flame</t>
  </si>
  <si>
    <t xml:space="preserve">Литтл Флейм</t>
  </si>
  <si>
    <t xml:space="preserve">Улучшенный вариант от сорта "Goldflame". Карликовый кустарничек. Высота взрослого растения всего 40 см, Листья весной бронзовые до оранжево-розовых оттенков, потом желтые, летом зеленые, а осенью медно-красные, цветет в июле ярко-розовыми соцветиями диаметром 6см.</t>
  </si>
  <si>
    <t xml:space="preserve">30-40</t>
  </si>
  <si>
    <t xml:space="preserve">Spiraea japonica Macrophylla</t>
  </si>
  <si>
    <t xml:space="preserve">Макрофилла </t>
  </si>
  <si>
    <t xml:space="preserve">Очень декоратинва. Высота 1,3 м, ширина кроны 1,5 м. Отличается быстрым ростом: ежегодный прирост около 30 см. Листва морщинистая, крупного размера. В период распускания листья имеют темно-красный оттенок, с взрослением листа меняющийся на зеленый.</t>
  </si>
  <si>
    <t xml:space="preserve">Spiraea japonica Magic Carpet</t>
  </si>
  <si>
    <t xml:space="preserve">Мэджик Карпет</t>
  </si>
  <si>
    <t xml:space="preserve">Spiraea japonica Magic Carpet 1</t>
  </si>
  <si>
    <t xml:space="preserve">Spiraea japonica Magic Carpet 2</t>
  </si>
  <si>
    <t xml:space="preserve">Карликовый кустарник с конрастной ярко-красной с жёлтым листвой</t>
  </si>
  <si>
    <t xml:space="preserve">Spiraea japonica Nana</t>
  </si>
  <si>
    <t xml:space="preserve">Нана</t>
  </si>
  <si>
    <t xml:space="preserve">Декоративный кустарник высотой 40 и шириной 60 см. Крона округлая. Обильно цветет в июле-августе плотными соцветиями розовых цветков.Лист летом зеленый, осенью красный и оранжевый.</t>
  </si>
  <si>
    <t xml:space="preserve">Spiraea japonica White Gold</t>
  </si>
  <si>
    <t xml:space="preserve">Уайт Голд</t>
  </si>
  <si>
    <t xml:space="preserve">Spiraea japonica White Gold 1</t>
  </si>
  <si>
    <t xml:space="preserve">Spiraea japonica White Gold 2</t>
  </si>
  <si>
    <t xml:space="preserve">Компактный кустарничек с желтой листвой. Цветение в июне-июле белыми щитковыми соцветиями. Листья светло-желтые летом. Весной и осенью бронзово-оранжевые, крайние листочки-розоватые.</t>
  </si>
  <si>
    <t xml:space="preserve">Spiraea nipponica Snowmound</t>
  </si>
  <si>
    <t xml:space="preserve">Спирея ниппонская</t>
  </si>
  <si>
    <t xml:space="preserve">Сноумаунд</t>
  </si>
  <si>
    <t xml:space="preserve">Наиболее декоративный сорт спиреи ниппонской. Крона густая. Лист тёмно-зелёный. Цветёт в июне белыми соцветиями </t>
  </si>
  <si>
    <t xml:space="preserve">Spiraea vanhouttei</t>
  </si>
  <si>
    <t xml:space="preserve">Спирея Вангутта</t>
  </si>
  <si>
    <t xml:space="preserve">Сильнорастущий раскидистый кустарник.Побеги поникающие. Цветёт обильно весной белыми цветками. Цветение длится около 20 дней. Медонос.</t>
  </si>
  <si>
    <t xml:space="preserve">Spiraea vanhouttei Gold Fountain</t>
  </si>
  <si>
    <t xml:space="preserve">Голд Фонтейн</t>
  </si>
  <si>
    <t xml:space="preserve">Spiraea vanhouttei Gold Fountain 1</t>
  </si>
  <si>
    <t xml:space="preserve">Spiraea vanhouttei Gold Fountain 2</t>
  </si>
  <si>
    <t xml:space="preserve">Куст компактный. Ветви дугообразно изогнутые. Окраска молодых побегов и листьев – оранжево-красная. Листья мелкие, ярко желтого цвета. Цветёт во второй половине мая ярко-белыми, собранными в небольшие соцветия цветками.  </t>
  </si>
  <si>
    <t xml:space="preserve">Stephanandra incisa Crispa</t>
  </si>
  <si>
    <t xml:space="preserve">Стефанандра надрезнолистная</t>
  </si>
  <si>
    <t xml:space="preserve">Stephanandra incisa Crispa 1</t>
  </si>
  <si>
    <t xml:space="preserve">Stephanandra incisa Crispa 2</t>
  </si>
  <si>
    <t xml:space="preserve">Популярный низкорослый кустарник до 50-80см высотой с дугообразными  ветвями коричнево-красного цвета. Соприкасаясь с землей, ветви укореняются,  образуя плотный коврик, Осенью желто-оранжево-красная листва.</t>
  </si>
  <si>
    <t xml:space="preserve">50-80</t>
  </si>
  <si>
    <t xml:space="preserve">Symphoricarpos doorenbosii Magic Berry</t>
  </si>
  <si>
    <t xml:space="preserve">Снежноягодник доренбоза</t>
  </si>
  <si>
    <t xml:space="preserve">Мэджик Берри</t>
  </si>
  <si>
    <t xml:space="preserve">Symphoricarpos doorenbosii Magic Berry 1</t>
  </si>
  <si>
    <t xml:space="preserve">Листопадный кустарник, крона шаровидная. Листья яйцевидные, бледно-зеленые. Цветет в июне-июле бело-розовыми кистевыми соцветиями. Плоды розового цвета. Очень декоративные. Ягоды несъедобные.</t>
  </si>
  <si>
    <t xml:space="preserve">Symphoricarpos doorenbosii Mother of Pearl</t>
  </si>
  <si>
    <t xml:space="preserve">Мозерс оф Перл</t>
  </si>
  <si>
    <t xml:space="preserve">Symphoricarpos Mother of Pearl</t>
  </si>
  <si>
    <t xml:space="preserve">Кустарник с тонкими, изящно выгнутыми побегами. Декоративны розовато-белые ягоды, усыпающие кустарник ближе к осени</t>
  </si>
  <si>
    <t xml:space="preserve">Symphoricarpos orbiculatus Foliis Variegatis </t>
  </si>
  <si>
    <t xml:space="preserve">Снежноягодник округлый</t>
  </si>
  <si>
    <t xml:space="preserve">Фолис Вариегатис</t>
  </si>
  <si>
    <t xml:space="preserve">Декоративный кустарник высотой 1,5 м, ширина кроны 120-180см, побеги поникающие, лист зеленый с кремовой каймой, осенью образуются красноватые плоды.</t>
  </si>
  <si>
    <t xml:space="preserve">Syringa meyeri Flowerfesta pink</t>
  </si>
  <si>
    <t xml:space="preserve">Сирень Мейера</t>
  </si>
  <si>
    <t xml:space="preserve">Флауэрфеста Пинк</t>
  </si>
  <si>
    <t xml:space="preserve">Syringa meyeri Flowerfesta Pink 1</t>
  </si>
  <si>
    <t xml:space="preserve">Новинка селекции! Карликовая, повторноцветущая розовая сирень. Компактный, плотный кустик. Высота 80-120см, ширина 100см. Подходит для патио. Цветет в мае-июне, повторно в июле-августе.</t>
  </si>
  <si>
    <t xml:space="preserve">Syringa meyeri Flowerfesta white</t>
  </si>
  <si>
    <t xml:space="preserve">Flowerfesta Уайт</t>
  </si>
  <si>
    <t xml:space="preserve">компактный сорт высотой 100-150см для патио, баклонов как горшечное растение, цветение очень обильное в мае-июне, возможно повторное цветение в конце лета. Бутоны розоватые, цветки белые</t>
  </si>
  <si>
    <t xml:space="preserve">Syringa meyeri Flowerfesta purple</t>
  </si>
  <si>
    <t xml:space="preserve">Флауэрфеста Пурпл</t>
  </si>
  <si>
    <t xml:space="preserve">Syringa meyeri Flowerfesta purple1</t>
  </si>
  <si>
    <t xml:space="preserve">Новинка селекции! Карликовая, повторноцветущая темно-сиреневая сирень. Компактный, плотный кустик. Высота 80-120см, ширина 100см. Подходит для патио. Цветет в мае-июне, повторно в июле-августе.</t>
  </si>
  <si>
    <t xml:space="preserve">Syringa Red Pixie</t>
  </si>
  <si>
    <t xml:space="preserve">Рэд Пикси</t>
  </si>
  <si>
    <t xml:space="preserve">низкорослая сирень высотой 100-180см, диаметром 150см, обильно цветет в мае-июне, иногда повторяет цветение в конце лета. Бутоны пурпурные, цветки от темно до светло-розовых.</t>
  </si>
  <si>
    <t xml:space="preserve">Syringa hyacinthiflora Ester Stanley</t>
  </si>
  <si>
    <t xml:space="preserve">Сирень гиацинтовая</t>
  </si>
  <si>
    <t xml:space="preserve">Эстер Стейли</t>
  </si>
  <si>
    <t xml:space="preserve">Syringa hyacinthiflora Esther Staley</t>
  </si>
  <si>
    <t xml:space="preserve">Листья темно-зеленые, осенью окрашиваются в коричнево-пурпурные тона. Цветки яркие, красновато-лиловые, крупные, простые, душистые, при отцветании лепестки отгибаются назад. Соцветия длиной до 16 см. Цветение обильное в первой половине мая. Зимостойксть высокая. Светолюбива, выносит полутень.</t>
  </si>
  <si>
    <t xml:space="preserve">Syringa hyacinthiflora Sweetheart</t>
  </si>
  <si>
    <t xml:space="preserve">Свитхерт</t>
  </si>
  <si>
    <t xml:space="preserve">Сорт раннего срока цветения. Бутоны темно-лилового цвета, эффектно контрастируют с бледно-розовыми лепестками. Цветение до 10 дней. Аромат гиацинта.</t>
  </si>
  <si>
    <t xml:space="preserve">Syringa meyeri Palibin</t>
  </si>
  <si>
    <t xml:space="preserve">Палибин</t>
  </si>
  <si>
    <t xml:space="preserve">Syringa meyeri Palibin 1</t>
  </si>
  <si>
    <t xml:space="preserve">Syringa meyeri Palibin 2</t>
  </si>
  <si>
    <t xml:space="preserve">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</si>
  <si>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 xml:space="preserve">Syringa vulgaris Andenken an Ludwig Späth</t>
  </si>
  <si>
    <t xml:space="preserve">Сирень обыкновенная</t>
  </si>
  <si>
    <t xml:space="preserve">Андекен ан Людвиг Шпет</t>
  </si>
  <si>
    <t xml:space="preserve">Syringa vulgaris Andenken an Ludwig Spaeth</t>
  </si>
  <si>
    <t xml:space="preserve">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</si>
  <si>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 xml:space="preserve">Syringa vulgaris Aucubaefolia</t>
  </si>
  <si>
    <t xml:space="preserve">Аукубафолия</t>
  </si>
  <si>
    <t xml:space="preserve">Декоративная темно-зеленая листва с пятнами и полосками золотисто-желтого цвета. Цветки голубые с лиловым оттенком , полумахровые, крупные, душистые. Соцветия до 25 см. длиной</t>
  </si>
  <si>
    <t xml:space="preserve">Syringa vulgaris Beauty of Moscow</t>
  </si>
  <si>
    <t xml:space="preserve">Красавица Москвы</t>
  </si>
  <si>
    <t xml:space="preserve">Syringa vulgaris Krasavitsa Moskvy 1</t>
  </si>
  <si>
    <t xml:space="preserve">Syringa vulgaris Krasavitsa Moskvy 2</t>
  </si>
  <si>
    <t xml:space="preserve">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</si>
  <si>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 xml:space="preserve">Syringa vulgaris Belle de Nancy</t>
  </si>
  <si>
    <t xml:space="preserve">Бель де Ненси</t>
  </si>
  <si>
    <t xml:space="preserve">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</si>
  <si>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 xml:space="preserve">Syringa vulgaris Charles Joly</t>
  </si>
  <si>
    <t xml:space="preserve">Шарль Жоли</t>
  </si>
  <si>
    <t xml:space="preserve">P9 10-15</t>
  </si>
  <si>
    <t xml:space="preserve">Прекрасный махровый сорт с насыщенным пурпурно-красным оттенком цветов.  Цветы собраны в соцветия узкопирамидальной формы до 30 см длиной, очень душистые. Цветет сирень обильно и регулярно, период цветения июнь</t>
  </si>
  <si>
    <t xml:space="preserve">Syringa vulgaris Krasnaja Moskva</t>
  </si>
  <si>
    <t xml:space="preserve">Красная Москва</t>
  </si>
  <si>
    <t xml:space="preserve">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</si>
  <si>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 xml:space="preserve">Syringa vulgaris Mme Lemoine</t>
  </si>
  <si>
    <t xml:space="preserve">Мадам Лемуан</t>
  </si>
  <si>
    <t xml:space="preserve">Syringa vulgaris Mme. Lemoine</t>
  </si>
  <si>
    <t xml:space="preserve">Белая сирень. Махровая. Соцветия широко-пирамидальные. Куст средней высоты, компактный. Цветение обильное, продолжительное. Срок цветения средний.</t>
  </si>
  <si>
    <t xml:space="preserve">Syringa vulgaris Primrose</t>
  </si>
  <si>
    <t xml:space="preserve">Примроуз</t>
  </si>
  <si>
    <t xml:space="preserve">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</si>
  <si>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 xml:space="preserve">Syringa vulgaris Sensation</t>
  </si>
  <si>
    <t xml:space="preserve">Сенсация</t>
  </si>
  <si>
    <t xml:space="preserve">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</si>
  <si>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 xml:space="preserve">Syringa vulgaris Souvenir d'Alice Harding</t>
  </si>
  <si>
    <t xml:space="preserve">Сувенир Алисы Хардинг</t>
  </si>
  <si>
    <t xml:space="preserve">Syringa vulgaris Souvenir d Alice Harding</t>
  </si>
  <si>
    <t xml:space="preserve">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</si>
  <si>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 xml:space="preserve">Syringa vulgaris Zarya Kommunizma</t>
  </si>
  <si>
    <t xml:space="preserve">Заря Коммунизма</t>
  </si>
  <si>
    <t xml:space="preserve">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</si>
  <si>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 xml:space="preserve">Viburnum opulus Roseum</t>
  </si>
  <si>
    <t xml:space="preserve">Калина обыкновенная</t>
  </si>
  <si>
    <t xml:space="preserve">Розеум</t>
  </si>
  <si>
    <t xml:space="preserve">Viburnum opulus Roseum 1</t>
  </si>
  <si>
    <t xml:space="preserve">Широкий быстрорастущий. Крона ассиметрична. Листья светло-зелёные, осенью красно-пурпурные. Цветы белые в больших шаровидных соцветиях.Не плодоносит.</t>
  </si>
  <si>
    <t xml:space="preserve">Viburnum plicatum Cascade</t>
  </si>
  <si>
    <t xml:space="preserve">Калина складчатая</t>
  </si>
  <si>
    <t xml:space="preserve">Каскад</t>
  </si>
  <si>
    <t xml:space="preserve">p9</t>
  </si>
  <si>
    <t xml:space="preserve">Viburnum plicatum Cascade 1</t>
  </si>
  <si>
    <t xml:space="preserve">Viburnum plicatum Cascade 2</t>
  </si>
  <si>
    <t xml:space="preserve">Обильноцветущий кустарник с широкой кроной. Листья осенью красно-пурпурные, с декоративными жилками. Плоды красного цвета.</t>
  </si>
  <si>
    <t xml:space="preserve">Vinca major Variegata</t>
  </si>
  <si>
    <t xml:space="preserve">Барвинок большой</t>
  </si>
  <si>
    <t xml:space="preserve">Вариегата</t>
  </si>
  <si>
    <t xml:space="preserve">Вечнозелёный,стелющийя. Лист светло-зелёный с белой каймой. Цветёт голубыми цветками в мае-июле.</t>
  </si>
  <si>
    <t xml:space="preserve">Vinca minor Atropurpurea</t>
  </si>
  <si>
    <t xml:space="preserve">Барвинок малый</t>
  </si>
  <si>
    <t xml:space="preserve">Атропурпурея</t>
  </si>
  <si>
    <t xml:space="preserve">Хороший почвопокровник. Цветение с мая по сентябрь лиловыми цветками. Лист тёмно-зелёный, широко-ланцетный.</t>
  </si>
  <si>
    <t xml:space="preserve">Vinca minor Blue and Gold</t>
  </si>
  <si>
    <t xml:space="preserve">Блю энд Голд</t>
  </si>
  <si>
    <t xml:space="preserve">Хороший почвопокровник. Цветение с мая по сентябрь синими цветками. Лист жёлто-зелёный, широко-ланцетный, с жёлтой каймой</t>
  </si>
  <si>
    <t xml:space="preserve">Vinca minor Illumination</t>
  </si>
  <si>
    <t xml:space="preserve">Иллюминейшн</t>
  </si>
  <si>
    <t xml:space="preserve">Vinca minor Illumination 1</t>
  </si>
  <si>
    <t xml:space="preserve">Vinca minor Illumination 2</t>
  </si>
  <si>
    <t xml:space="preserve">Хороший почвопокровник. Цветение с мая по сентябрь синими цветками. Лист жёлтый, с зелёной каймой широко-ланцетный</t>
  </si>
  <si>
    <t xml:space="preserve">Weigela florida Alexandra</t>
  </si>
  <si>
    <t xml:space="preserve">Вейгела цветущая</t>
  </si>
  <si>
    <t xml:space="preserve">Александра</t>
  </si>
  <si>
    <t xml:space="preserve">Weigela Alexandra 1</t>
  </si>
  <si>
    <t xml:space="preserve">Weigela Alexandra 2</t>
  </si>
  <si>
    <t xml:space="preserve">В год прирастает на 30см, цветки розовые, колокольчатые, листья бронзовые</t>
  </si>
  <si>
    <t xml:space="preserve">Weigela All Summer Monet</t>
  </si>
  <si>
    <t xml:space="preserve">Вейгела</t>
  </si>
  <si>
    <t xml:space="preserve">Олл Саммер Монэ</t>
  </si>
  <si>
    <t xml:space="preserve">Карликовый сорт. 75х75см, нарастает быстро. Розовые бутоны раскрываются в белые цветки с розовыми кончиками. Цветет в мае-июне, повторно в июле-сентябре. </t>
  </si>
  <si>
    <t xml:space="preserve">75</t>
  </si>
  <si>
    <t xml:space="preserve">Weigela All Summer Red</t>
  </si>
  <si>
    <t xml:space="preserve">Олл Саммер Ред</t>
  </si>
  <si>
    <t xml:space="preserve">Weigela All Summer Red 1</t>
  </si>
  <si>
    <t xml:space="preserve">Weigela All Summer Red 2</t>
  </si>
  <si>
    <t xml:space="preserve">Небольшой компактный куст. Высота растения 120-150см. Листва красивая, блестящая. Ценится за длительное цветение с мая по сентябрь на побегах прошлого и текущего года. Цветки темно-красного цвета. </t>
  </si>
  <si>
    <t xml:space="preserve">Вейгела All Summer Red</t>
  </si>
  <si>
    <t xml:space="preserve">Weigela All Summer Peach</t>
  </si>
  <si>
    <t xml:space="preserve">Олл Саммер Пич</t>
  </si>
  <si>
    <t xml:space="preserve">Weigela All Summer Peach1</t>
  </si>
  <si>
    <t xml:space="preserve">Небольшой компактный куст. Высота растения 40см. Листва красивая, блестящая. Ценится за длительное цветение с мая по сентябрь на побегах прошлого и текущего года. Цветки абрикосового цвета. </t>
  </si>
  <si>
    <t xml:space="preserve">40</t>
  </si>
  <si>
    <t xml:space="preserve">Weigela Briant Rubidor</t>
  </si>
  <si>
    <t xml:space="preserve">Бриан Рубидор</t>
  </si>
  <si>
    <t xml:space="preserve">Weigela Briant Rubidor 1</t>
  </si>
  <si>
    <t xml:space="preserve">Weigela Briant Rubidor 2</t>
  </si>
  <si>
    <t xml:space="preserve">Лист золотисто-жёлтый, цветение в мае-июне ярко-розовыми цветками. Выглядит очень эффектно на всех стадиях вегетации</t>
  </si>
  <si>
    <t xml:space="preserve">Weigela Carnaval</t>
  </si>
  <si>
    <t xml:space="preserve">Карнавал</t>
  </si>
  <si>
    <t xml:space="preserve">Цветёт обильно. На одном растении могут быт цветки розовые, белые и красные. Стебли красные. Лист зелёный, зубчатый</t>
  </si>
  <si>
    <t xml:space="preserve">Weigela Ebony and Ivory</t>
  </si>
  <si>
    <t xml:space="preserve">Эбони энд Айвори</t>
  </si>
  <si>
    <t xml:space="preserve">Weigela Ebony and Ivory Velda 1</t>
  </si>
  <si>
    <t xml:space="preserve">Weigela Ebony and Ivory Velda 2</t>
  </si>
  <si>
    <t xml:space="preserve">Компактный кустарник, контрастный: листья темно-коричневые, постепенно приобретают фиолетовый отенок, цветки- белые колокольчики.Цветет в мае-июне</t>
  </si>
  <si>
    <t xml:space="preserve">80</t>
  </si>
  <si>
    <t xml:space="preserve">Weigela Maroon Swoon</t>
  </si>
  <si>
    <t xml:space="preserve">Марун Свон</t>
  </si>
  <si>
    <t xml:space="preserve">Листопадный кустарник среднего размера. Высота 150см, ширина 90см,  Можно высаживать в контейнеры. Листья слегка зазубрены, зеленого цвета. Цветки яркие, бордовые колокольчатого типа. Цветение продолжительное, цветки сохраняются всё лето и даже осенью.</t>
  </si>
  <si>
    <t xml:space="preserve">Weigela Nana Variegata</t>
  </si>
  <si>
    <t xml:space="preserve">Нана Вариегата</t>
  </si>
  <si>
    <t xml:space="preserve">Weigela Nana Variegata 1</t>
  </si>
  <si>
    <t xml:space="preserve">Weigela Nana Variegata 2</t>
  </si>
  <si>
    <t xml:space="preserve">Медленнорастущий компактный кустарник. Густой. Листья зелёные с кремово-белой каймой.Потом кайма желтеет. Цветы бело-розовые, колокольчатые, распускаются в июне - июле.</t>
  </si>
  <si>
    <t xml:space="preserve">Weigela Picobella Rosa</t>
  </si>
  <si>
    <t xml:space="preserve">Пикобелла Роза</t>
  </si>
  <si>
    <t xml:space="preserve">компактная и обильноцветущая. Высота 40см, ширина 60см, цветение с мая по октябрь, подходит для садовых горшков для баконов и террас</t>
  </si>
  <si>
    <t xml:space="preserve">ВЬЮЩИЕСЯ РАСТЕНИЯ (ЛИАНЫ, КЛЕМАТИСЫ)</t>
  </si>
  <si>
    <t xml:space="preserve">Ampelopsis glandulosa Elegans</t>
  </si>
  <si>
    <t xml:space="preserve">Виноградовник железистый</t>
  </si>
  <si>
    <t xml:space="preserve">Элеганс</t>
  </si>
  <si>
    <t xml:space="preserve">Ampelopsis glandulosa Elegans 1</t>
  </si>
  <si>
    <t xml:space="preserve">Ampelopsis glandulosa Elegans 2</t>
  </si>
  <si>
    <t xml:space="preserve">Вьющееся растение с красивыми трехцветными листьями и декоративными плодами. Ежегодный прирост0,5-1м. Молодые побеги красноватого цвета. Пёстрые, розово-бело-зелёные, резные листья. Плоды мелкие, ярко-фиолетово-синие, появляются в сентябре.</t>
  </si>
  <si>
    <t xml:space="preserve">Calystegia hederacea Flore Pleno</t>
  </si>
  <si>
    <t xml:space="preserve">Калистегия</t>
  </si>
  <si>
    <t xml:space="preserve">Флоре Плено</t>
  </si>
  <si>
    <t xml:space="preserve">Calystegia Flore Pleno</t>
  </si>
  <si>
    <t xml:space="preserve">Вьющаяся лиана с крупными махровыми цветками. Неприхотливый многолетник. Диаметр цветков до 10см. Цветет с июля по сентябрь. Для вертикального эффектного озеленения.</t>
  </si>
  <si>
    <t xml:space="preserve">Campsis radicans Flamenco</t>
  </si>
  <si>
    <t xml:space="preserve">Кампсис укореняющийся</t>
  </si>
  <si>
    <t xml:space="preserve">Фламенко</t>
  </si>
  <si>
    <t xml:space="preserve">Сильнорослая лиана с декоративными трубчатыми красными цветками. Цветение  в июле - сентябре. Карабкается при помощи цепляющихся корешков, но в молодые растения  нуждаются в подвязывании. </t>
  </si>
  <si>
    <t xml:space="preserve">до 6м</t>
  </si>
  <si>
    <t xml:space="preserve">Clematis atragene Albina Plena</t>
  </si>
  <si>
    <t xml:space="preserve">Клематис Атрагене</t>
  </si>
  <si>
    <t xml:space="preserve">Альбина Плена</t>
  </si>
  <si>
    <t xml:space="preserve">Clematis Albina Plena</t>
  </si>
  <si>
    <t xml:space="preserve">Белые цветки,  большие (диаметр до 6-8 см), покрывают растение снизу. Чашелистки с легко волнистыми краями. Цветет обильно в мае-июле, летом цветение повторяется, но оно слабее. Высота побегов 2-3 м, в обрезке не нуждается.</t>
  </si>
  <si>
    <t xml:space="preserve">2-3м</t>
  </si>
  <si>
    <t xml:space="preserve">Clematis patens Andromeda</t>
  </si>
  <si>
    <t xml:space="preserve">Клематис</t>
  </si>
  <si>
    <t xml:space="preserve">Андромеда</t>
  </si>
  <si>
    <t xml:space="preserve">Clematis Andromeda 1</t>
  </si>
  <si>
    <t xml:space="preserve">Clematis Andromeda 2</t>
  </si>
  <si>
    <t xml:space="preserve">Цветки крупные, полумахровые, бело-розовые, с розовой полосой. Повторное цветение одиночными цветками.</t>
  </si>
  <si>
    <t xml:space="preserve">Clematis Belle of Woking</t>
  </si>
  <si>
    <t xml:space="preserve">Белль оф Уокинг</t>
  </si>
  <si>
    <t xml:space="preserve">Цветки крупные, серебристо-сиреневые в первое цветение в мае-июне махровые, во второе цветение в августе одиночные. Диаметр цветка 12-14см. Высота растения 250см</t>
  </si>
  <si>
    <t xml:space="preserve">Clematis Blue Explosion</t>
  </si>
  <si>
    <t xml:space="preserve">Блю Экспложион</t>
  </si>
  <si>
    <t xml:space="preserve">Цветки крупные, махровые на побегах прошлого года и одиночные на побегах текущего года. Окрас цветков голубой с красными мазками на кончиках лепестков. Диаметр цветка 12-14 см.</t>
  </si>
  <si>
    <t xml:space="preserve">250-300</t>
  </si>
  <si>
    <t xml:space="preserve">Clematis Blue Light</t>
  </si>
  <si>
    <t xml:space="preserve">Блю Лайт</t>
  </si>
  <si>
    <t xml:space="preserve">Цветение всегда махровыми цветками на побегах прошлого и текущего года, голубой с фиолетовыми оттенками, Н-200см, цветение в мае-июне, второе в августе-октябре.</t>
  </si>
  <si>
    <t xml:space="preserve">Clematis Chalcedony</t>
  </si>
  <si>
    <t xml:space="preserve">Хальцедони</t>
  </si>
  <si>
    <t xml:space="preserve">Цветение махровыми цветками в мае-июне на прошлогодних побегах и полумахровыми цветками в августе-сентябре на новых побегах.Цветки крупные светло-лавандово-голубые. Диаметр цветка 12-16см. Н 300см</t>
  </si>
  <si>
    <t xml:space="preserve">Clematis Change of Heart</t>
  </si>
  <si>
    <t xml:space="preserve">Чейндж оф Херт</t>
  </si>
  <si>
    <t xml:space="preserve">Clematis Change of Heart1</t>
  </si>
  <si>
    <t xml:space="preserve">Польский сорт обильного и длительного цветения с необыкновенными цветками, меняющими окрас во время цветения. Рекомендуется для всех видов садов. Диаметр цветков 13см</t>
  </si>
  <si>
    <t xml:space="preserve">1,7-2 m</t>
  </si>
  <si>
    <t xml:space="preserve">Clematis Cloudburst</t>
  </si>
  <si>
    <t xml:space="preserve">Клаудбёрст</t>
  </si>
  <si>
    <t xml:space="preserve">Clematis Cloudburst_K2</t>
  </si>
  <si>
    <t xml:space="preserve">Самый новый, малотребовательный и сильный сорт. Цветение обильное с половины июня до половины августа и более слабое цветение до конца сентября. Цветки среднего размера, диаметром 10-12см, сиреневые со светлым центром.</t>
  </si>
  <si>
    <t xml:space="preserve">2, 5-3м</t>
  </si>
  <si>
    <t xml:space="preserve">Clematis Diamond Ball</t>
  </si>
  <si>
    <t xml:space="preserve">Диамонд Болл</t>
  </si>
  <si>
    <t xml:space="preserve">Clematis Diamond Ball 1</t>
  </si>
  <si>
    <t xml:space="preserve">Цветёт на старых и на новых побегах Цветки махровые, шаровидные, бело-голубые. Цветение (особенно первое) очень обильное.</t>
  </si>
  <si>
    <t xml:space="preserve">Clematis Ernest Markham</t>
  </si>
  <si>
    <t xml:space="preserve">Эрнест Маркхем</t>
  </si>
  <si>
    <t xml:space="preserve">Clematis Ernest Markham_K2</t>
  </si>
  <si>
    <t xml:space="preserve">Умеренно растущий сорт, поздно, но обильно цветущий. Цветки искристые, сочно-красные, слегка бархатистые, с кремово-коричневыми тычинками, с июля до октября.</t>
  </si>
  <si>
    <t xml:space="preserve">3-4 m</t>
  </si>
  <si>
    <t xml:space="preserve">Clematis First Love</t>
  </si>
  <si>
    <t xml:space="preserve">Фёст Лав</t>
  </si>
  <si>
    <t xml:space="preserve">Clematis First Love 1</t>
  </si>
  <si>
    <t xml:space="preserve">белые махровые цветки, диаметр цветков до 15см, цветение с середины июня до середины августа на побегах прошлого года и на молодых побегах.</t>
  </si>
  <si>
    <t xml:space="preserve">Clematis Fuyu-No-Tabi</t>
  </si>
  <si>
    <t xml:space="preserve">Фую-Но-Таби</t>
  </si>
  <si>
    <t xml:space="preserve">Японский сорт со цветками диаметром 15-18 см, сложенными чаще всего из 8 белых с кремовым оттенком овальных чашелистиков. Тычинки с кремовыми нитями и пурпурными пыльниками. Цветет во второй половине мая - июне и вновь, но менее обильно, в августе - сентябре. Достигает высоты 2-2,5 м. За опоры цепляется листовыми черешками. </t>
  </si>
  <si>
    <t xml:space="preserve">2,5 m</t>
  </si>
  <si>
    <t xml:space="preserve">Clematis atragene Golden Dream</t>
  </si>
  <si>
    <t xml:space="preserve">Clematis Golden Dream</t>
  </si>
  <si>
    <t xml:space="preserve">Не требует обрезки. Сильнорастущий сорт. Обильно цветет в мае-июне, затем интенсивность цветения снижается и длится до осени. Цветки колокольчатые, махровые , желтые с пурпурным основанием. Аромат грейпфрута. Н-200-300см</t>
  </si>
  <si>
    <t xml:space="preserve">Clematis Hakuookan</t>
  </si>
  <si>
    <t xml:space="preserve">Хакуоокан</t>
  </si>
  <si>
    <t xml:space="preserve">Очень оригинальный японский сорт с фиолетовыми цветками и пучком кремовых, длинных тычинок посередине. Цветёт в мае-июне и повторно в августе.Диаметр цветка 12-14см.  Компактный рост, хорош для выращивания в контейнерах.</t>
  </si>
  <si>
    <t xml:space="preserve">2-3</t>
  </si>
  <si>
    <t xml:space="preserve">Clematis Halina Noll</t>
  </si>
  <si>
    <t xml:space="preserve">Халина Нолл</t>
  </si>
  <si>
    <t xml:space="preserve">Цветет на прошлогодних побегах в мае – июне махровыми и повторяет цветение на новых приростах в конце июля – августе одиночными цветками белого цвета с желтыми тычинками. Диаметр цветка 14-15см. Достигает высоты 2,5 - 3 м. За опоры цепляется листовыми черешками.</t>
  </si>
  <si>
    <t xml:space="preserve">2,5-3м</t>
  </si>
  <si>
    <t xml:space="preserve">Clematis Innocent Glance</t>
  </si>
  <si>
    <t xml:space="preserve">Инносент Глейнс</t>
  </si>
  <si>
    <t xml:space="preserve">Цветение очень махровыми цветками( 40-60 лепестков) на побегах прошлого года и одиночными(7 лепестков) на побегах текущего года. Окрас светло-розовые с темно-розовой каймой.</t>
  </si>
  <si>
    <t xml:space="preserve">Clematis Isago</t>
  </si>
  <si>
    <t xml:space="preserve">Исаго</t>
  </si>
  <si>
    <t xml:space="preserve">Clematis Isago_K1</t>
  </si>
  <si>
    <t xml:space="preserve">Японский сорт с махровыми цветками, в мае-июне, в процессе цветения летом имеет полумахровые цветки с жёлтыми тычинками. Цепляется за опоры листовыми черешками. </t>
  </si>
  <si>
    <t xml:space="preserve">2,5-3 m</t>
  </si>
  <si>
    <t xml:space="preserve">Clematis Kaiser</t>
  </si>
  <si>
    <t xml:space="preserve">Кайзер</t>
  </si>
  <si>
    <t xml:space="preserve">Clematis Kaiser 1</t>
  </si>
  <si>
    <t xml:space="preserve">Clematis Kaiser 2</t>
  </si>
  <si>
    <t xml:space="preserve">Тёмно-зелёные сочные листья и очень декоративные пёстрые густомахровые цветки. Диаметр 12см. Цветёт на побегах прошлого и текущего года.</t>
  </si>
  <si>
    <t xml:space="preserve">Clematis Kakio</t>
  </si>
  <si>
    <t xml:space="preserve">Какио</t>
  </si>
  <si>
    <t xml:space="preserve">тёмно-лиловый край, сиреневая полоса Н 300см, Ø 12-15см</t>
  </si>
  <si>
    <t xml:space="preserve">Clematis atragene Lemon Beauty</t>
  </si>
  <si>
    <t xml:space="preserve">Лемон Бьюти</t>
  </si>
  <si>
    <t xml:space="preserve">Clematis Lemon Beauty</t>
  </si>
  <si>
    <t xml:space="preserve">Цветки простые, колокольчатые, свешиваюшиеся, крупные для княжиков (диаметром 10-11 см), светло-лимонного цвета, во время распускания бутонов – зеленоватые, а когда полностью распустятся – белеют, сидят на пурпурных цветоножках, аромат грейпфрута Цветение обильное  в мае, далее до осени умеренное. Н -2-3м</t>
  </si>
  <si>
    <t xml:space="preserve">Clematis atragene Lemon Dream</t>
  </si>
  <si>
    <t xml:space="preserve">Лемон Дрим</t>
  </si>
  <si>
    <t xml:space="preserve">Clematis Lemon Dream</t>
  </si>
  <si>
    <t xml:space="preserve">Цветет в мае, повторяет цветение в июле-августе. Второе цветение более обильное. Цветки устойчиво махровые, очень крупные для группы артагене, диаметр 10-12см. Белые махровые колокольчики приятно пахнут грейпфрутом.</t>
  </si>
  <si>
    <t xml:space="preserve">Clematis atragene Maidwell Hall</t>
  </si>
  <si>
    <t xml:space="preserve">Майдвелл Холл</t>
  </si>
  <si>
    <t xml:space="preserve">Clematis Maidwell Hall</t>
  </si>
  <si>
    <t xml:space="preserve">Обильно цветет на прошлогодних побегах, менее активно-в августе. Цветки полумахровые, светло-голубые.</t>
  </si>
  <si>
    <t xml:space="preserve">Clematis atragene Markham's Pink</t>
  </si>
  <si>
    <t xml:space="preserve">Маркхэмс Пинк</t>
  </si>
  <si>
    <t xml:space="preserve">Clematis Markham's Pink</t>
  </si>
  <si>
    <t xml:space="preserve">Один из ранних и обильноцветущих сортов с очень эффектными полумахровыми пурпурно-розовыми цветками,цветет с апреля по июнь. Диаметр цветков 6см. Летом и осенью появляются декоративные соплодия. </t>
  </si>
  <si>
    <t xml:space="preserve">Clematis Mazury Crater Lake</t>
  </si>
  <si>
    <t xml:space="preserve">Кратер Лэйк</t>
  </si>
  <si>
    <t xml:space="preserve">Clematis Mazury_K1</t>
  </si>
  <si>
    <t xml:space="preserve">Clematis Mazury CRATER LAKE 2</t>
  </si>
  <si>
    <t xml:space="preserve">Цветёт с конца июня до сентября махровыми крупными голубыми цветками на побегах текущего года. Лепестки имеют интересную текстуру. Диаметр цветков 17см</t>
  </si>
  <si>
    <t xml:space="preserve">Clematis Midori</t>
  </si>
  <si>
    <t xml:space="preserve">Мидори</t>
  </si>
  <si>
    <t xml:space="preserve">Clematis Midori_K1</t>
  </si>
  <si>
    <t xml:space="preserve">Clematis Midori_K2</t>
  </si>
  <si>
    <t xml:space="preserve">Японский сорт с густомахровыми нежно- зелеными цветками с розоватым напылением. Диаметр цветка 15см, количество лепестков доходит до 120шт. Цветет на побегах прошлого года в мае-июне.</t>
  </si>
  <si>
    <t xml:space="preserve">Clematis Multi Blue</t>
  </si>
  <si>
    <t xml:space="preserve">Мульти Блю</t>
  </si>
  <si>
    <t xml:space="preserve">МАХРОВЫЙ фиолетовый, Н250см, Ø12см</t>
  </si>
  <si>
    <t xml:space="preserve">Clematis My Darling</t>
  </si>
  <si>
    <t xml:space="preserve">Май Дарлинг</t>
  </si>
  <si>
    <t xml:space="preserve">Clematis My Darling_K1</t>
  </si>
  <si>
    <t xml:space="preserve">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t>
  </si>
  <si>
    <t xml:space="preserve">1,5-2м</t>
  </si>
  <si>
    <t xml:space="preserve">Clematis Niobe</t>
  </si>
  <si>
    <t xml:space="preserve">Ниобе</t>
  </si>
  <si>
    <t xml:space="preserve">Clematis Niobe 1</t>
  </si>
  <si>
    <t xml:space="preserve">Clematis Niobe 2</t>
  </si>
  <si>
    <t xml:space="preserve">высота растения 200м, цветки темно-красного цвета, крупные, обильное цветение в июне, более слабое в августе-сентябре.</t>
  </si>
  <si>
    <t xml:space="preserve">Clematis Patricia Ann Fretwell</t>
  </si>
  <si>
    <t xml:space="preserve">Патрисия Анн Фретвелл</t>
  </si>
  <si>
    <t xml:space="preserve">Clematis Patricia Ann Fretwell_K5</t>
  </si>
  <si>
    <t xml:space="preserve">Clematis Patricia Ann Fretwell K2</t>
  </si>
  <si>
    <t xml:space="preserve">Густомахровые розовые с белым, очень пышные цветки расцветают с мая по июнь, одиночные кремово-розоватые с яркой розовой полосой расцветают в августе-сентябре</t>
  </si>
  <si>
    <t xml:space="preserve">2-2,5м</t>
  </si>
  <si>
    <t xml:space="preserve">Clematis Perida</t>
  </si>
  <si>
    <t xml:space="preserve">Перида</t>
  </si>
  <si>
    <t xml:space="preserve">Clematis Perida_L1</t>
  </si>
  <si>
    <t xml:space="preserve">Clematis Perida_k5</t>
  </si>
  <si>
    <t xml:space="preserve">Неприхотливый сорт. Цветки лилово-красные, очень яркие, цветение в июне-августе</t>
  </si>
  <si>
    <t xml:space="preserve">Clematis Piilu</t>
  </si>
  <si>
    <t xml:space="preserve">Пиилу</t>
  </si>
  <si>
    <t xml:space="preserve">МАХРОВЫЙ (взрослый), розовый с красной звездой, Н200см, Ø12см</t>
  </si>
  <si>
    <t xml:space="preserve">Clematis Pink Beauty</t>
  </si>
  <si>
    <t xml:space="preserve">Пинк Бьюти</t>
  </si>
  <si>
    <t xml:space="preserve">В июне-июле  большие, интенсивно -розовые цветки с жёлтыми тычинками. Диаметр цветков 17см.  Высота 1,5-2м</t>
  </si>
  <si>
    <t xml:space="preserve">Clematis atragene Pink Flamingo</t>
  </si>
  <si>
    <t xml:space="preserve">Пинк Фламинго</t>
  </si>
  <si>
    <t xml:space="preserve">Clematis Pink Flamingo_K1</t>
  </si>
  <si>
    <t xml:space="preserve">Колокольчатые цветки розовые, у основания лиловые, полумахровые. Цветет с апреля по июнь, потом лиану покрывают соплодия. Обрезки не требуется.</t>
  </si>
  <si>
    <t xml:space="preserve">Clematis atragene Pink Swing</t>
  </si>
  <si>
    <t xml:space="preserve">Пинк Свинг</t>
  </si>
  <si>
    <t xml:space="preserve">Clematis Pink Swing</t>
  </si>
  <si>
    <t xml:space="preserve">Махровые цветки на побегах и прошлого, и текущего года. Цветки колокольчатые, на внешней стороне кремово-розовыми, снизу светло-розовые , иногда почти кремового цвета. Запах грейпфрута.</t>
  </si>
  <si>
    <t xml:space="preserve">Clematis Proteus</t>
  </si>
  <si>
    <t xml:space="preserve">Протеус</t>
  </si>
  <si>
    <t xml:space="preserve">Умереннорастущий сорт с махровыми нежно- розово-лиловыми цветками на прошлогодних побегах. Цветки на побегах этого года летом одиночные. Диаметр цветков до 15см. Н 2,5м</t>
  </si>
  <si>
    <t xml:space="preserve">2,5м</t>
  </si>
  <si>
    <t xml:space="preserve">Clematis atragene Purple Dream PBR</t>
  </si>
  <si>
    <t xml:space="preserve">Пурпл Дрим</t>
  </si>
  <si>
    <t xml:space="preserve">Clematis Purple Dream</t>
  </si>
  <si>
    <t xml:space="preserve">Обильно цветет на прошлогодних побегах, менее активно- в июле-августе. Цветки устойчиво махровые даже при повторном цветении. Цветки крупные для группы атрагене, диаметр 10-12 см, нежно-лилового цвета, лепестки причудливо изогнуты.</t>
  </si>
  <si>
    <t xml:space="preserve">Clematis Purpurea Plena Elegans</t>
  </si>
  <si>
    <t xml:space="preserve">Пурпуреа Плена Элеганс</t>
  </si>
  <si>
    <t xml:space="preserve">Clematis Purpurea Plena Elegans 1</t>
  </si>
  <si>
    <t xml:space="preserve">Clematis Purpurea Plena Elegans 2</t>
  </si>
  <si>
    <t xml:space="preserve">цветет с июня по сентябрь крупными пурпурными всегда махровыми цветками, высота 300см</t>
  </si>
  <si>
    <t xml:space="preserve">Clematis Red Star</t>
  </si>
  <si>
    <t xml:space="preserve">Ред Стар</t>
  </si>
  <si>
    <t xml:space="preserve">Clematis Red Star_K4</t>
  </si>
  <si>
    <t xml:space="preserve">Японский сорт с красными махровыми и полумахровыми цветками диаметром 10-14 см. Цветет в мае-июне, повторно в августе-сентябре</t>
  </si>
  <si>
    <t xml:space="preserve">Clematis atragene Riga</t>
  </si>
  <si>
    <t xml:space="preserve">Рига</t>
  </si>
  <si>
    <t xml:space="preserve">Clematis Riga</t>
  </si>
  <si>
    <t xml:space="preserve">Раннецветущий шведский сорт со свисающими колокольчатыми белыми цветками с 4 лепестками. Цветки 5-7см.  Цветет в апреле-мае, дальше растение украшают пушистые соплодия. Н-3м.</t>
  </si>
  <si>
    <t xml:space="preserve">Clematis Romantika</t>
  </si>
  <si>
    <t xml:space="preserve">Романтика</t>
  </si>
  <si>
    <t xml:space="preserve">Clematis Romantica K3</t>
  </si>
  <si>
    <t xml:space="preserve">Эстонский сорт с очень тёмными, фиолетовыми, почти чёрными цветками с желтыми тычинками. Цветение в июле-сентябре.</t>
  </si>
  <si>
    <t xml:space="preserve">Clematis Rosamunde</t>
  </si>
  <si>
    <t xml:space="preserve">Розамунда</t>
  </si>
  <si>
    <t xml:space="preserve">Цветки розово-лососевого цвета с темно-розовой полоской посередине лепестков. Цветение в июне-августе на побегах текущего года. Цветок 8-12 см. Н-150см </t>
  </si>
  <si>
    <t xml:space="preserve">Clematis Rouge Cardinal</t>
  </si>
  <si>
    <t xml:space="preserve">Руж Кардинал</t>
  </si>
  <si>
    <t xml:space="preserve">Clematis Rouge Cardinal_K2</t>
  </si>
  <si>
    <t xml:space="preserve">Среднерастущий сорт, долго и обильноцветущий.  Цветки пурпурного цвета. Особенно красив на светлом фоне.</t>
  </si>
  <si>
    <t xml:space="preserve">Clematis Sen-no-kaze</t>
  </si>
  <si>
    <t xml:space="preserve">Сен-но-казе</t>
  </si>
  <si>
    <t xml:space="preserve">Clematis Sen-no-kaze_O3</t>
  </si>
  <si>
    <t xml:space="preserve">Clematis Sen-no-kaze_L3</t>
  </si>
  <si>
    <t xml:space="preserve">Японский, оригинальный сорт с полными цветками диаметром 11-14 см состоящим из более 60 лепестков (!!!). Лепестки ланцетные, заострённые, слегка гофрированные с верхушкой направленной вниз, бутоны светло- зелёные с розовым оттенком верхушка, расцветая белеет. Цветение в мае-июне. </t>
  </si>
  <si>
    <t xml:space="preserve">Clematis Solidarnosc</t>
  </si>
  <si>
    <t xml:space="preserve">Солидарность</t>
  </si>
  <si>
    <t xml:space="preserve">Clematis Solidarnosc_K1</t>
  </si>
  <si>
    <t xml:space="preserve">Новый польский сорт с 2004 г., отмеченный серебряной медалью на выставке «Plantarium 2005» в Голландии. Цветки ярко-красные, бархатистые, со слегка светлой полоской посередине лепестка. Временами на лепестках встречаются белые нерегулярные пятнышки. Тычинки имеют пурпурные пыльники на бело-розовых нитях. Цветки диаметром около 16 см. Цветёт долго и обильно, в V- IX. Компактный. </t>
  </si>
  <si>
    <t xml:space="preserve">Clematis Stasik</t>
  </si>
  <si>
    <t xml:space="preserve">Стасик</t>
  </si>
  <si>
    <t xml:space="preserve">Яркие пурпурно-красные цветки 10-12см. Цветет в июне-августе. Н-120-180см</t>
  </si>
  <si>
    <t xml:space="preserve">1,2-1,8см</t>
  </si>
  <si>
    <t xml:space="preserve">Clematis atragene Stolwijk Gold</t>
  </si>
  <si>
    <t xml:space="preserve">Стольвайк Голд</t>
  </si>
  <si>
    <t xml:space="preserve">Clematis Stolwijk Gold 1</t>
  </si>
  <si>
    <t xml:space="preserve">Clematis Stolwijk Gold 2</t>
  </si>
  <si>
    <t xml:space="preserve">Цветёт в конце апреля-мае колокольчатыми фиолетово-голубыми цветками. Повторное цветение менее обильное летом. Морозостойкий, неприхотливый сотр, ценится за жёлтую листву.</t>
  </si>
  <si>
    <t xml:space="preserve">Clematis Sunset</t>
  </si>
  <si>
    <t xml:space="preserve">Сансет</t>
  </si>
  <si>
    <t xml:space="preserve">Цветет обильно и продолжительно с июня по сентябрь на побегах прошлого и текущего года ярко-лиовыми цветками с красной полосой по центру лепестков. Диаметр цветков 12-14см. Н-2-2,5м</t>
  </si>
  <si>
    <t xml:space="preserve">Clematis Taiga</t>
  </si>
  <si>
    <t xml:space="preserve">Тайга</t>
  </si>
  <si>
    <t xml:space="preserve">Необычные махровые цветки фиолетового цвета с зеленоватыми кончиками на каждом лепестке. Цветет с апреля по сентябрь сначаа обильно, потом умеренно.Н-200см</t>
  </si>
  <si>
    <t xml:space="preserve">2м</t>
  </si>
  <si>
    <t xml:space="preserve">Clematis The President</t>
  </si>
  <si>
    <t xml:space="preserve">Президент</t>
  </si>
  <si>
    <t xml:space="preserve">Цветет на побегах прошлого года в мае-июне и на побегах текущего года в августе-сентябре крупными фиолетово-синими цветками, диаметром 14-18см.</t>
  </si>
  <si>
    <t xml:space="preserve">Clematis Thyrislund</t>
  </si>
  <si>
    <t xml:space="preserve">Тирислунд</t>
  </si>
  <si>
    <t xml:space="preserve">Цветет на побегах прошлого года в мае-июне махровыми и полумахровыми сиреневыми крупными цветками, на побегах текущего годав сентябре, в основном, простыми цветками. Тычинки с желтыми пыльниками на кремовых нитях. Диаметр цветков 12см.  Н-2,5-3м</t>
  </si>
  <si>
    <t xml:space="preserve">Clematis Toki</t>
  </si>
  <si>
    <t xml:space="preserve">Токи</t>
  </si>
  <si>
    <t xml:space="preserve">Японский сорт с чисто-белыми цветками и желтыми тычинками. Цветение в мае-июне на побегах прошлого года и в августе на побегах текущего года. Цветки очень крупные 15-20см. Н- 1,5-2м</t>
  </si>
  <si>
    <t xml:space="preserve">Clematis Veronicas Choice</t>
  </si>
  <si>
    <t xml:space="preserve">Вероникас Чойс</t>
  </si>
  <si>
    <t xml:space="preserve">Clematis Veronicas Choice 1</t>
  </si>
  <si>
    <t xml:space="preserve">Clematis Veronica's Choice 2</t>
  </si>
  <si>
    <t xml:space="preserve">В первое цветение в июне-июле фиолетово-белые крупные махровые цветки.Повторно цветёт в августе немахровыми цветками.  Зимостойкий сорт.</t>
  </si>
  <si>
    <t xml:space="preserve">Clematis Viva Polonia</t>
  </si>
  <si>
    <t xml:space="preserve">Вива Полония</t>
  </si>
  <si>
    <t xml:space="preserve">Clematis Viva Polonia 1</t>
  </si>
  <si>
    <t xml:space="preserve">цветки простые, красно-пурпурные с белой полосой посередине лепестков, диаметр цветков 12-15см, высота 200см, раннецветущий. Цветение с мая по июль</t>
  </si>
  <si>
    <t xml:space="preserve">Clematis Vyvyan Pennell</t>
  </si>
  <si>
    <t xml:space="preserve">Вивиан Пеннел</t>
  </si>
  <si>
    <t xml:space="preserve">МАХРОВЫЙ, светло-сиреневый, Н250см, Ø15см</t>
  </si>
  <si>
    <t xml:space="preserve">Clematis Warszawska Nike</t>
  </si>
  <si>
    <t xml:space="preserve">Варшавска Найк</t>
  </si>
  <si>
    <t xml:space="preserve">пурпурно-фиолетовые крупные цветки покрывают растение с июня по сентябрь. Высота растения 200-300см</t>
  </si>
  <si>
    <t xml:space="preserve">Clematis atragene White Swan</t>
  </si>
  <si>
    <t xml:space="preserve">Уайт Свон</t>
  </si>
  <si>
    <t xml:space="preserve">Clematis White Swan</t>
  </si>
  <si>
    <t xml:space="preserve">Цветение в мае-июне  белыми полумахровыми колокольчатыми цветками, затем растение украшают пушистые соплодия. Цветки диаметром 8см. Н-2-3м</t>
  </si>
  <si>
    <t xml:space="preserve">Fallopia aubertii</t>
  </si>
  <si>
    <t xml:space="preserve">Горец</t>
  </si>
  <si>
    <t xml:space="preserve">Ауберта</t>
  </si>
  <si>
    <t xml:space="preserve">Вьющееся растение, растущее быстрее всех - годовой прирост ок. 7 м ! Достигает 15 м высоты. Многочисленные белые цветки. Начинает цветение в августе и продолжает до морозов. Не очень устойчив к морозам, но даёт новые побеги весной. Требует опоры и укрытия на зиму. Подходит для балконного озеленения.</t>
  </si>
  <si>
    <t xml:space="preserve">5-7м</t>
  </si>
  <si>
    <t xml:space="preserve">Hydrangea anomala petiolaris</t>
  </si>
  <si>
    <t xml:space="preserve">Гортензия вьющаяся</t>
  </si>
  <si>
    <t xml:space="preserve">черешковая</t>
  </si>
  <si>
    <t xml:space="preserve">Hydrangea anomala petiolaris 1</t>
  </si>
  <si>
    <t xml:space="preserve">Hydrangea anomala petiolaris 2</t>
  </si>
  <si>
    <t xml:space="preserve">Лиана высотой до 10 м, "прилипает" к опоре придаточными корешками-присосками. Пускается в рост через 1-2 года. Кора темно-коричневого цвета. Листья длиной до 10 см, темно-зеленые, глянцевые, снизу светлее.  Цветки собраны в щитки до 25 см . Цветет в июле-августе, лучше в солнечных местах. Цветы медоносны. Растение плодоносит в сентябре, но плоды мелкие . </t>
  </si>
  <si>
    <t xml:space="preserve">Hydrangea anomala Winter Surprise</t>
  </si>
  <si>
    <t xml:space="preserve">Винтер Сюрпрайз</t>
  </si>
  <si>
    <t xml:space="preserve">P9,5 20-25</t>
  </si>
  <si>
    <t xml:space="preserve">Hydrangea anomala Winter Surprise 1</t>
  </si>
  <si>
    <t xml:space="preserve">Hydrangea anomala Winter Surprise 2</t>
  </si>
  <si>
    <t xml:space="preserve">Лиана высотой 2м. Цветет в мае-июне белыми цветками. Осенью листва окрашивается в ярко-пурпурно-бордовые тона.</t>
  </si>
  <si>
    <t xml:space="preserve">Lonicera x heckrottii Goldflame</t>
  </si>
  <si>
    <t xml:space="preserve">Жимолость Хекротта</t>
  </si>
  <si>
    <t xml:space="preserve">Lonicera x heckrottii American Beauty</t>
  </si>
  <si>
    <t xml:space="preserve">Цветки трубчатые, розово-красные, с жёлтой серединкой. Цветёт в июне-сентябре. Ежегодный прирост 1м.</t>
  </si>
  <si>
    <t xml:space="preserve">Lonicera periclymenum Graham Thomas</t>
  </si>
  <si>
    <t xml:space="preserve">Жимолость вьющаяся</t>
  </si>
  <si>
    <t xml:space="preserve">Грэхам Томас</t>
  </si>
  <si>
    <t xml:space="preserve">Lonicera periclymenum Graham Thomas 1</t>
  </si>
  <si>
    <t xml:space="preserve">Lonicera periclymenum Graham Thomas 2</t>
  </si>
  <si>
    <t xml:space="preserve">Цветение в мае-сентябре бежево-жёлтыми цветками. Плоды начинают появляться с июня по октябрь. Ежегодный прирост 1м.</t>
  </si>
  <si>
    <t xml:space="preserve">Lonicera periclymenum Serotina</t>
  </si>
  <si>
    <t xml:space="preserve">Серотина</t>
  </si>
  <si>
    <t xml:space="preserve">Вьющееся растение, достигающее 5 м высоты, прирост ок. 50 см в год. Трубкоцветное, цветы с двумя губами, сильно пахучие, снаружи темно- багрово- красные, внутри кремово -белые. Цветёт от мая до июля, часто повторяя цветение. Плоды красные. Оплетается вокруг опор.</t>
  </si>
  <si>
    <t xml:space="preserve">Parthenocissus quinquefolia</t>
  </si>
  <si>
    <t xml:space="preserve">Девичий виноград</t>
  </si>
  <si>
    <t xml:space="preserve">Энгельмана</t>
  </si>
  <si>
    <t xml:space="preserve">Parthenocissus quinquefolia Engelmannii 1</t>
  </si>
  <si>
    <t xml:space="preserve">Parthenocissus quinquefolia Engelmannii 2</t>
  </si>
  <si>
    <t xml:space="preserve">Вьющееся растение, до 15м высоты, годовой прирост ок. 100 см. Листья состоящие из пяти листочков, осенью окрашиваются в багрово- красный. Плоды темно- синие. Сильно цепляется опор присосками, находящимися на кончиках усов.</t>
  </si>
  <si>
    <t xml:space="preserve">15м</t>
  </si>
  <si>
    <t xml:space="preserve">Parthenocissus quinquefolia REDWALL</t>
  </si>
  <si>
    <t xml:space="preserve">Рэд Уолл</t>
  </si>
  <si>
    <t xml:space="preserve">Parthenocissus quinquefolia Red Wall 1</t>
  </si>
  <si>
    <t xml:space="preserve">Parthenocissus quinquefolia Red Wall 2</t>
  </si>
  <si>
    <t xml:space="preserve">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t>
  </si>
  <si>
    <t xml:space="preserve">10-20м</t>
  </si>
  <si>
    <t xml:space="preserve">Parthenocissus quinquefolia Star Showers</t>
  </si>
  <si>
    <t xml:space="preserve">Стар Шауэрс</t>
  </si>
  <si>
    <t xml:space="preserve">Parthenocissus quinquefolia Star Showers 1</t>
  </si>
  <si>
    <t xml:space="preserve">Parthenocissus quinquefolia Star Showers 2</t>
  </si>
  <si>
    <t xml:space="preserve">Очень декоративный сорт с бело-зелёными листьями, с различными оттенками во время продолжительной прохладной погоды. Листья меньше, чем у вида. Умереннорастущий.</t>
  </si>
  <si>
    <t xml:space="preserve">3-6м</t>
  </si>
  <si>
    <t xml:space="preserve">Parthenocissus quinquefolia Yellow Wall</t>
  </si>
  <si>
    <t xml:space="preserve">Йеллоу Уолл</t>
  </si>
  <si>
    <t xml:space="preserve">Parthenocissus quinquefolia Yellow Wall 1</t>
  </si>
  <si>
    <t xml:space="preserve">Parthenocissus quinquefolia Yellow Wall 2</t>
  </si>
  <si>
    <t xml:space="preserve">Новый сорт. Крупные, матовые листья, зеленые летом, желтые осенью. Дорастает до 10-20 м высоты, поднимается вверх при помощи усиков с небольшим количеством дисковидных расширений. Годовой прирост 1-2м. Растение морозостойкое, неприхотливое. </t>
  </si>
  <si>
    <t xml:space="preserve">Parthenocissus tricuspidata Diamond Mountains</t>
  </si>
  <si>
    <t xml:space="preserve">Диамонд Маунтенс</t>
  </si>
  <si>
    <t xml:space="preserve">Чешский сорт выращенный в условиях Северной Кореи. Малотребовательный сорт . Вырастает до 4-5м. Годовой прирост 1м. Листья трехлопастные , зеленые летом , красно-пурпурные осенью. </t>
  </si>
  <si>
    <t xml:space="preserve">ПЛОДОВЫЕ КУСТАРНИКИ</t>
  </si>
  <si>
    <t xml:space="preserve">Actinidia arguta Ananasnaya</t>
  </si>
  <si>
    <t xml:space="preserve">Актинидия аргута</t>
  </si>
  <si>
    <t xml:space="preserve">Ананасная</t>
  </si>
  <si>
    <t xml:space="preserve">Actinidia arguta</t>
  </si>
  <si>
    <t xml:space="preserve">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</si>
  <si>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 xml:space="preserve">8-10м</t>
  </si>
  <si>
    <t xml:space="preserve">Actinidia arguta Geneva</t>
  </si>
  <si>
    <t xml:space="preserve">Женева</t>
  </si>
  <si>
    <t xml:space="preserve">Плодовая культура. Женский ранний морозостойкий сорт.  Сорт очень урожайный, начинает плодоносить на 3-4 год после посадки.  Плоды-мини-киви можно употреблять с кожурой. Нуждается в тёплом, защищенном месте, умеренно влажной плодородной почве. Побеги вьющиеся. Можно высаживать около беседок, арок для декорирования.</t>
  </si>
  <si>
    <t xml:space="preserve">Actinidia arguta Issai</t>
  </si>
  <si>
    <t xml:space="preserve">Иссаи</t>
  </si>
  <si>
    <t xml:space="preserve">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</si>
  <si>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 xml:space="preserve">Actinidia arguta Weiki</t>
  </si>
  <si>
    <t xml:space="preserve">Вейки</t>
  </si>
  <si>
    <t xml:space="preserve">Actinidia arguta Weiki (M)</t>
  </si>
  <si>
    <t xml:space="preserve">Мужской тип, опылитель для всех сортов вида Actinidia arguta. Цветёт в июне.</t>
  </si>
  <si>
    <t xml:space="preserve">Actinidia kolomikta Adam</t>
  </si>
  <si>
    <t xml:space="preserve">Актинидия коломикта</t>
  </si>
  <si>
    <t xml:space="preserve">Адам</t>
  </si>
  <si>
    <t xml:space="preserve">Actinidia kolomikta Adam 1</t>
  </si>
  <si>
    <t xml:space="preserve">Actinidia kolomikta Adam 2</t>
  </si>
  <si>
    <t xml:space="preserve">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 </t>
  </si>
  <si>
    <t xml:space="preserve">Actinidia kolomikta Dr Szymanowski</t>
  </si>
  <si>
    <t xml:space="preserve">Доктор Жимановский</t>
  </si>
  <si>
    <t xml:space="preserve">Actinidia kolomikta Dr Szymanowski 1</t>
  </si>
  <si>
    <t xml:space="preserve">Actinidia kolomikta Dr Szymanowski 2</t>
  </si>
  <si>
    <t xml:space="preserve">Декоративная плодоносящая лиана. Зелёновато-бело-розовые листья и съдобные плоды. Окраска проявляется на 2-3 год после посадки. Лучше проявляется на солнце. Цветёт в мае мелкими белыми цветками с жёлтыми тычинками. Аромат лимонный. Для образования плодов нужно около 130 дней без заморозков. Плоды вкусные, созревают в августе и сразу опадают. Сорт женский с обоеполыми чертами, начинает плодоносить на 4-5 год. </t>
  </si>
  <si>
    <t xml:space="preserve">Actinidia kolomikta Sentyabraskaya</t>
  </si>
  <si>
    <t xml:space="preserve">Сентябрьская</t>
  </si>
  <si>
    <t xml:space="preserve">Actinidia kolomikta Sentyabraskaya 1</t>
  </si>
  <si>
    <t xml:space="preserve">Actinidia kolomikta Sentyabraskaya 2</t>
  </si>
  <si>
    <t xml:space="preserve">Исключительно женский украинский сорт. Цветки белые, с легким лимонным ароматом, в мае. Вкусные плоды созревают в августе и сразу опадают. Листья зелёные или зелёновато-бело-розовые. Окраска проявляется на 2-3 год после посадки, лучше проявляется на солнце. Дорастает до 4 м (1-2 м в год). Начинает плодоносить на 4-5 год. Для образования плодов требуется около 130 дней без заморозков. Очень морозостойкое. </t>
  </si>
  <si>
    <t xml:space="preserve">Amelanchier lamarckii</t>
  </si>
  <si>
    <t xml:space="preserve">Ирга Ламарка</t>
  </si>
  <si>
    <t xml:space="preserve">Amelanchier lamarckii 1</t>
  </si>
  <si>
    <t xml:space="preserve">Amelanchier lamarckii 2</t>
  </si>
  <si>
    <t xml:space="preserve">Декоративный кустарник. Крона широкая, зонтичная, листья с яркой осенней окраской. Цветение в конце мая, начале июня белыми цветками звездчатой формы. Плоды пурпурно-черные, округлые с сизым налетом, съедобные появляются в августе. Морозостойкая. Прекрасный подвой для груши и яблони. Повышает морозостойкость привоя.</t>
  </si>
  <si>
    <t xml:space="preserve">4-6м</t>
  </si>
  <si>
    <t xml:space="preserve">Amelanchier alnifolia Sleyt</t>
  </si>
  <si>
    <t xml:space="preserve">Игра канадская</t>
  </si>
  <si>
    <t xml:space="preserve">Слёт</t>
  </si>
  <si>
    <t xml:space="preserve">самый ранний сорт. Созревает в начале июля, плоды сладкие, крупные, до 1,5см. Высота куста 2м</t>
  </si>
  <si>
    <t xml:space="preserve">Amelanchier alnifolia Krasnojarskaja</t>
  </si>
  <si>
    <t xml:space="preserve">Красноярская</t>
  </si>
  <si>
    <t xml:space="preserve">куст высотой 4м, позднеспелый, созревает в конце июля, ягоды грушевидной формы, 1,5см в диаметре</t>
  </si>
  <si>
    <t xml:space="preserve">Amelanchier alnifolia Smokey</t>
  </si>
  <si>
    <t xml:space="preserve">Смоуки</t>
  </si>
  <si>
    <t xml:space="preserve">среднепоздний канадский сорт. Высота 4,5м, ширина 6м, быстро разрастается , ягоды очень сочные круглые, собраны в кисти по 9-15штук</t>
  </si>
  <si>
    <t xml:space="preserve">Amelanchier alnifolia Honeywood</t>
  </si>
  <si>
    <t xml:space="preserve">Ханивуд</t>
  </si>
  <si>
    <t xml:space="preserve">Зимостойкий канадский сорт. Высота куста 2,5-3м. листья летом зеленые, осенью оранжево-красные. Плодоносит регулярно со второго года от посадки. Растет медленно, крупные ягоды диаметром до 1,6 см собраны в кисти, очень вкусные и сочные.</t>
  </si>
  <si>
    <t xml:space="preserve">Amelanchier alnifolia Martin</t>
  </si>
  <si>
    <t xml:space="preserve">Мартин</t>
  </si>
  <si>
    <t xml:space="preserve">Раннеспелый канадский сорт. Округлый куст высотой 3м и шириной 2м. Плоды созревают одновременно. Ягоды крупные 1,4см, сизые, с превосходным вкусом. Созревают уже в конце июня.</t>
  </si>
  <si>
    <t xml:space="preserve">Amelanchier alnifolia Northline</t>
  </si>
  <si>
    <t xml:space="preserve">Норфлайн</t>
  </si>
  <si>
    <t xml:space="preserve">Раннеспелый канадский сорт. Округлый куст высотой до 4м. Дает многочисленные корневые отпрыски и хорошо разрастается вширь до 6м. Плоды созревают почти одновременно. Ягоды крупные 1,6см, иссиня черные, со сладким вкусом, собраны в кисти по 7-13 шт. Созревают уже в конце июня. aln. 'Northline'</t>
  </si>
  <si>
    <t xml:space="preserve">Aronia prunifolia Nero</t>
  </si>
  <si>
    <t xml:space="preserve">Арония сливолистная</t>
  </si>
  <si>
    <t xml:space="preserve">Неро</t>
  </si>
  <si>
    <t xml:space="preserve">Aronia prunifolia Nero 1</t>
  </si>
  <si>
    <t xml:space="preserve">Aronia prunifolia Nero 2</t>
  </si>
  <si>
    <t xml:space="preserve">Куст быстрорастущий, ниже и более компактнее других представителей вида. Листья осенью окрашиваются в красивый, желто-красный цвет. Цветет весной белыми цветами с красными тычинками.  Плоды крупные,в 2 раза больше, чем обычно. блестящие, черные ягоды, собранные в грозди. Ягоды отличаются высоким содержанием витаминов, особенно витамина С, минералов и антиоксидантов. </t>
  </si>
  <si>
    <t xml:space="preserve">Aronia prunifolia Viking</t>
  </si>
  <si>
    <t xml:space="preserve">Викинг</t>
  </si>
  <si>
    <t xml:space="preserve">Aronia prunifolia Viking 1</t>
  </si>
  <si>
    <t xml:space="preserve">Aronia prunifolia Viking 2</t>
  </si>
  <si>
    <t xml:space="preserve">Небольшой кустарник с многочисленными побегами. Крона компактная, но позже становится раскидистой. Медленнорастущий. Годовойприрост 10-15см. Цветки белые или розоватые, в щитковидных соцветиях. Листья , когда распускаются оранжево-красные, летом-тёмно-зелёные, а осенью принимают ярко-красно-пурпурную окраску. Плоды округлые, тёмно-красные, крупные. Созревают в сентябре.</t>
  </si>
  <si>
    <t xml:space="preserve">Chaenomeles speciosa Simonii</t>
  </si>
  <si>
    <t xml:space="preserve">Айва прекрасная </t>
  </si>
  <si>
    <t xml:space="preserve">Симона</t>
  </si>
  <si>
    <t xml:space="preserve">Карликовый кустарник. Крона раскидистая.Великолепное цветение бархатисто-красными цветками в мае. Плоды жёлто-зелёные, грушевидные. </t>
  </si>
  <si>
    <t xml:space="preserve">Chaenomeles x superba Crimson and Gold</t>
  </si>
  <si>
    <t xml:space="preserve">Кримзон энд Голд</t>
  </si>
  <si>
    <t xml:space="preserve">Chaenomeles x superba Crimson and Gold 1</t>
  </si>
  <si>
    <t xml:space="preserve">Chaenomeles x superba Crimson and Gold 2</t>
  </si>
  <si>
    <t xml:space="preserve">Раскидистый кустарник. Крона широко округлая, плотная. Цветёт в мае красными крупными цветками с жёлтыми тычинками. Плоды съедобные.</t>
  </si>
  <si>
    <t xml:space="preserve">Chaenomeles x superba Nicoline</t>
  </si>
  <si>
    <t xml:space="preserve">Николин</t>
  </si>
  <si>
    <t xml:space="preserve">Раскидистый кустарник. Крона широко раскидистая. Цветёт в мае алыми крупными цветками. Плоды съедобные.</t>
  </si>
  <si>
    <t xml:space="preserve">Chaenomeles x superba Salmon Horizon</t>
  </si>
  <si>
    <t xml:space="preserve">Салмон Горизон</t>
  </si>
  <si>
    <t xml:space="preserve">Chaenomeles x superba Salmon Horizon 1</t>
  </si>
  <si>
    <t xml:space="preserve">Chaenomeles x superba Salmon Horizon 2</t>
  </si>
  <si>
    <t xml:space="preserve">Раскидистый кустарник. Крона широко раскидистая. Цветёт в мае лососевыми крупными цветками. Плоды съедобные.</t>
  </si>
  <si>
    <t xml:space="preserve">Chaenomeles x superba  Texas Scarlet</t>
  </si>
  <si>
    <t xml:space="preserve">Техас Скарлет</t>
  </si>
  <si>
    <t xml:space="preserve">Chaenomeles x superba Texas Scarlet 1</t>
  </si>
  <si>
    <t xml:space="preserve">Chaenomeles x superba Texas Scarlet 2</t>
  </si>
  <si>
    <t xml:space="preserve">Широкий колючий, прямостоячий кустарник. Цветёт обильно в мае ярко-красными крупными цветками до того, как распустились листья. Плоды до 5см в диаметре.Медонос</t>
  </si>
  <si>
    <t xml:space="preserve">80-120</t>
  </si>
  <si>
    <t xml:space="preserve">Hippophae rhamnoides Leikora</t>
  </si>
  <si>
    <t xml:space="preserve">Облепиха крушиновидная</t>
  </si>
  <si>
    <t xml:space="preserve">Лейкора</t>
  </si>
  <si>
    <t xml:space="preserve">P9 15-20 CM</t>
  </si>
  <si>
    <t xml:space="preserve">Hippophae rhamnoides Leikora 1</t>
  </si>
  <si>
    <t xml:space="preserve">Широкий кустарник, эллиптической формы, вырастает до 3м, ежегодный прирост 0,5м, обильно плодоносит. Плоды крупные, диаметром 1,0-1,2см</t>
  </si>
  <si>
    <t xml:space="preserve">Hippophae rhamnoides Pollmix</t>
  </si>
  <si>
    <t xml:space="preserve">Полмикс</t>
  </si>
  <si>
    <t xml:space="preserve">Hippophae rhamnoides Pollmix (male) 1</t>
  </si>
  <si>
    <t xml:space="preserve">Мужской тип. Опылитель для женских сортов. Раскидистый сорт с округлой кроной. Не плодоносит, но обладает красивой серебристой листвой.</t>
  </si>
  <si>
    <t xml:space="preserve">Hippophae rhamnoides Friesdorfer Orange</t>
  </si>
  <si>
    <t xml:space="preserve">Фрисдорфер Оранж</t>
  </si>
  <si>
    <t xml:space="preserve">Не требует опылителя. Высота 2-3м . Хорошо разветвленный кустарник. Листва серебристо-серая. Плодоносит с конца августа до начала октября ярко-оранжевыми ягодами.</t>
  </si>
  <si>
    <t xml:space="preserve">Lonicera kamtschatica Aurora</t>
  </si>
  <si>
    <t xml:space="preserve">Жимолость камчатская</t>
  </si>
  <si>
    <t xml:space="preserve">Аврора</t>
  </si>
  <si>
    <t xml:space="preserve">Lonicera kamtschatica Amphora_z1</t>
  </si>
  <si>
    <t xml:space="preserve">Скороспелый. Компактный куст высотой 180 см, плотный, шириной 120 см, средняя масса плода 1,9 г, плоды сладкие, не горчат. Осыпаемость слабая, урожайность около 5 кг с куста</t>
  </si>
  <si>
    <t xml:space="preserve">Lonicera kamtschatica Bakcharskaya Yubileynaya</t>
  </si>
  <si>
    <t xml:space="preserve">Бакчарская Юбилейная</t>
  </si>
  <si>
    <t xml:space="preserve">Куст среднерослый. Вступает в плодоношение в раннем возрасте. Плоды расположены компактно, большими группами,что облегчает сбор. Ягоды не осыпаются, но легко отделяются от плодоножки. Урожайность до 5 кг с куста.</t>
  </si>
  <si>
    <t xml:space="preserve">Lonicera kamtschatica Docz Velikana</t>
  </si>
  <si>
    <t xml:space="preserve">Дочь Великана</t>
  </si>
  <si>
    <t xml:space="preserve">Lonicera kamtschatica Docz' Velikana</t>
  </si>
  <si>
    <t xml:space="preserve">Очень крупные, оригинальной формы ягоды десертного вкуса, ежегодное и обильное плодоношение, хорошее прикрепление спелых ягод.</t>
  </si>
  <si>
    <t xml:space="preserve">Lonicera kamtschatica Gordost Bakczara</t>
  </si>
  <si>
    <t xml:space="preserve">Гордость Бакчара</t>
  </si>
  <si>
    <t xml:space="preserve">Lonicera kamtschatica Gordost' Bakczara</t>
  </si>
  <si>
    <t xml:space="preserve">Кусты сильнорослые. Плоды очень крупные. Зимостойкость высокая. Болезнями и вредителями не повреждается.</t>
  </si>
  <si>
    <t xml:space="preserve">160</t>
  </si>
  <si>
    <t xml:space="preserve">Lonicera kamtschatica Jugana</t>
  </si>
  <si>
    <t xml:space="preserve">Югана</t>
  </si>
  <si>
    <t xml:space="preserve">Плоды созревают в середине июля. Осыпаемость средняя. Созревание дружное. Плоды до 1,8 г, кувшиновидные.Хорошо переносят заморозку, не теряя сахаров. Урожайность до 6, 5 кг с куста.</t>
  </si>
  <si>
    <t xml:space="preserve">Lonicera kamtschatica Leningradzkij Welikan</t>
  </si>
  <si>
    <t xml:space="preserve">Ленинградский Великан</t>
  </si>
  <si>
    <t xml:space="preserve">Крупные цилиндрические ягоды. Созревание в 1-ой половине июня. Слабое осыпание. Перекрестноопыляемое растение. Сажайте вместе не менее 3 сортов.</t>
  </si>
  <si>
    <t xml:space="preserve">Lonicera kamtschatica Silginka</t>
  </si>
  <si>
    <t xml:space="preserve">Сильгинка</t>
  </si>
  <si>
    <t xml:space="preserve">Куст сильнорослый. Зимостойкость высокая. Болезнями и вредителями не повреждается. Вкус сладкий, с ароматом, нежный.</t>
  </si>
  <si>
    <t xml:space="preserve">Lonicera kamtschatica Siniczka</t>
  </si>
  <si>
    <t xml:space="preserve">Синичка</t>
  </si>
  <si>
    <t xml:space="preserve">Сильнорослый куст. Сорт раннего созревания. Ягоды длиной 2,8см, массой 0,9г. Вкус без горечи, кисло-сладкий. Осыпаемость слабая.  Перекрестноопыляемое растение. Сажайте вместе не менее 3 сортов.</t>
  </si>
  <si>
    <t xml:space="preserve">Lonicera kamtschatica Tomiczka</t>
  </si>
  <si>
    <t xml:space="preserve">Томичка</t>
  </si>
  <si>
    <t xml:space="preserve">Созревание плодов раннее. Куст высокий (2 м), с развесистой  кроной. Ягоды длиной 2,3см, массой 0,8г. Имеет склонность к осыпанию. Вкус плодов отличный, кисло-сладкий, освежающий.  Перекрестноопыляемое растение. Сажайте вместе не менее 3 сортов.</t>
  </si>
  <si>
    <t xml:space="preserve">Lonicera kamtschatica Vostorg</t>
  </si>
  <si>
    <t xml:space="preserve">Восторг</t>
  </si>
  <si>
    <t xml:space="preserve">Куст сильнорослый. Ягоды очень крупные (1,6-2,8 г), широко-веретеновидной формы. Вкус ягод очень гармоничный, кисло-сладкий. Срок созревания ранний. Созревание дружное. Осыпание слабое. Зимостойкость высокая.</t>
  </si>
  <si>
    <t xml:space="preserve">Lycium barbarum No.1</t>
  </si>
  <si>
    <t xml:space="preserve">Дереза обыкновенная</t>
  </si>
  <si>
    <t xml:space="preserve">Номер 1</t>
  </si>
  <si>
    <t xml:space="preserve">Lycium barbarum_no1_o1</t>
  </si>
  <si>
    <t xml:space="preserve">Лечебное, съедобное и декоративное растение. Полностью созревшие плоды съедобные, вкусные и сладкие. Плоды  находятся на третьем месте среди растений с высоким содержанием витамина С.  Плоды содержат 21 необходимый для здоровья минерал и 19 аминокислот. Регулярное потребление плодов задерживает процессы старения, укрепляет суставы и кости, повышает сопротивляемость организма, улучшает зрение. Растение начинает плодоношение на 2-3 год после посадки. Морозостойкое и неприхотливое растение. Активно разрастается.</t>
  </si>
  <si>
    <t xml:space="preserve">Lycium barbarum New Big</t>
  </si>
  <si>
    <t xml:space="preserve">Нью Биг</t>
  </si>
  <si>
    <t xml:space="preserve">Lycium barbarum New Big 1</t>
  </si>
  <si>
    <t xml:space="preserve">Lycium barbarum New Big 2</t>
  </si>
  <si>
    <t xml:space="preserve">Prunus tomentosa</t>
  </si>
  <si>
    <t xml:space="preserve">Войлочная</t>
  </si>
  <si>
    <t xml:space="preserve">Кустарник с раскидистыми прямыми стеблями. Высота и ширина 2 м. Красиво цветет в апреле, в июле плодоносит. Зимостойкая, выносливая, высокоурожайная и устойчивая к заболеваниям. Для получения урожая необходимо присутствие нескольких кустов.</t>
  </si>
  <si>
    <t xml:space="preserve">Prunus tomentosa Snovit</t>
  </si>
  <si>
    <t xml:space="preserve">Снёвит</t>
  </si>
  <si>
    <t xml:space="preserve">Невысокий кустарник до 2 м в ширину и высоту.Красиво и обильно цветет весной розовыми цветками. Плодоносит в июле необычными кремого-желтого цвета плодами. Плоды вкусные, кисло-сладкие. Для получения урожая необходимо присутствие нескольких кустов.</t>
  </si>
  <si>
    <t xml:space="preserve">Ribes nígrum Andega</t>
  </si>
  <si>
    <t xml:space="preserve">Смородина чёрная</t>
  </si>
  <si>
    <t xml:space="preserve">Андега</t>
  </si>
  <si>
    <t xml:space="preserve">Ribes nigrum Andega</t>
  </si>
  <si>
    <t xml:space="preserve">Самоплодный сорт. Куст высотой 150 и шириной 100см. Созревает в июле-августе. Плоды вкусные, терпкие, приятного кисло-сладкого вкуса.  Сорт урожайный.</t>
  </si>
  <si>
    <t xml:space="preserve">Ribes nígrum Ben Nevis</t>
  </si>
  <si>
    <t xml:space="preserve">Бен Невис</t>
  </si>
  <si>
    <t xml:space="preserve">Ribes nigrum Ben Nevis</t>
  </si>
  <si>
    <t xml:space="preserve">Зимостойкий и выносливый сорт с морозостойкими цветками. Куст высокий. Сорт самоплодный. Плодоношение обильное. Ягода крупная.</t>
  </si>
  <si>
    <t xml:space="preserve">Ribes nígrum Goliath</t>
  </si>
  <si>
    <t xml:space="preserve">Голиаф</t>
  </si>
  <si>
    <t xml:space="preserve">Ribes nigrum Goliath</t>
  </si>
  <si>
    <t xml:space="preserve">Куст компактный, подходит для плотных посадок. Сорт поздний, урожайный. Ягоды крупные, сочные, приятного десертного вкуса. При созревании не осыпаются.</t>
  </si>
  <si>
    <t xml:space="preserve">Ribes nígrum Intercontinental</t>
  </si>
  <si>
    <t xml:space="preserve">Интерконтиненталь</t>
  </si>
  <si>
    <t xml:space="preserve">Ribes nigrum Intercontinental</t>
  </si>
  <si>
    <t xml:space="preserve">сорт среднего срока созревания, куст пряморослый, среднерослый 120см высотой, шириной 100см, устойчив к мучнистой росе и смородинному почковому клещу</t>
  </si>
  <si>
    <t xml:space="preserve">120 </t>
  </si>
  <si>
    <t xml:space="preserve">Ribes nígrum Titania</t>
  </si>
  <si>
    <t xml:space="preserve">Титания</t>
  </si>
  <si>
    <t xml:space="preserve">Ribes nigrum Titania</t>
  </si>
  <si>
    <t xml:space="preserve">Средне-позднего срока созревания. Сильнорослый, с большими листьями. Устойчив к грибковым заболеваниям. Высокоурожайный. Ягоды достаточно крупные до 3 г, выровненные по размеру, плотные с сухим отрывом, хорошего, кисло-сладкого вкуса.</t>
  </si>
  <si>
    <t xml:space="preserve">Ribes nígrum Tsema</t>
  </si>
  <si>
    <t xml:space="preserve">Тсема</t>
  </si>
  <si>
    <t xml:space="preserve">Ribes nigrum Tsema</t>
  </si>
  <si>
    <t xml:space="preserve">Сильнорослый кустаник. Ягоды сладкие, ароматные, крупные. Кисть длинная.  Высокая урожайность, повторное плодоношение в конце августа.</t>
  </si>
  <si>
    <t xml:space="preserve">Ribes rubrum Jonkheer van Tets</t>
  </si>
  <si>
    <t xml:space="preserve">Смородина красная</t>
  </si>
  <si>
    <t xml:space="preserve">Джонкер ван Тетс</t>
  </si>
  <si>
    <t xml:space="preserve">Среднеранний. Сильнорослый куст, раскидистый. Созревает в конце июня. Ягоды светло-красные, крупные до 1,4 г каждая. Вкус кисло-сладкий, мякоть нежная. Кисть  плотная, с 10-14 ягодами. Урожайность 3-5 кг ягод с куста. Универсальное назначение.</t>
  </si>
  <si>
    <t xml:space="preserve">Ribes rubrum Junifer</t>
  </si>
  <si>
    <t xml:space="preserve">Юнифер</t>
  </si>
  <si>
    <t xml:space="preserve">Урожайный сорт. В полноценное плодоношение вступает на 3-4 год от посадки.Урожайность до 8 кг с куста. Первые ягоды появляются на второй год.Ягодные кисти 5-7см, ягоды 1,9г. Ягоды долго держатся на кусте.</t>
  </si>
  <si>
    <t xml:space="preserve">Ribes rubrum Red Lake</t>
  </si>
  <si>
    <t xml:space="preserve">Рэд Лейк</t>
  </si>
  <si>
    <t xml:space="preserve">Среднерослый  округлый куст. Высота до 1,5м. Созревание в июле. Ягодные кисти до 12см. Ягоды крупные, вкусные, хорошо транспортируются.</t>
  </si>
  <si>
    <t xml:space="preserve">Ribes rubrum Rosetta</t>
  </si>
  <si>
    <t xml:space="preserve">Розетта</t>
  </si>
  <si>
    <t xml:space="preserve">Кустарник компактный, с шаровидной кроной. Ягоды созревают во 2-ой половине июля. Крупные, до1.5гр, собраны в длинные кисти до 10см. Вкус отличный. Засухоустойчивый, морозостойкий. Устойчив к антракнозу листьев</t>
  </si>
  <si>
    <t xml:space="preserve">Ribes rubrum Rovada</t>
  </si>
  <si>
    <t xml:space="preserve">Ровада</t>
  </si>
  <si>
    <t xml:space="preserve">Густой, раскидистый. Обильное плодоношение во 2-ой половине июля. Кисти длинные. Удобные для сбора.</t>
  </si>
  <si>
    <t xml:space="preserve">Ribes rubrum Werdavia</t>
  </si>
  <si>
    <t xml:space="preserve">Смородина белая</t>
  </si>
  <si>
    <t xml:space="preserve">Вердавия</t>
  </si>
  <si>
    <t xml:space="preserve">Быстрорастущий раскидистый кустарник с округлой кроной.Высокоурожайный Срок созревания среднеранний. Ягода белая, кисловатого-сладкого вкуса, достаточно крупная 0,5-1,2см </t>
  </si>
  <si>
    <t xml:space="preserve">Ribes rubrum Witte Hollander</t>
  </si>
  <si>
    <t xml:space="preserve">Витте Холландер</t>
  </si>
  <si>
    <t xml:space="preserve">Сильнорослый куст. Годовой пррост 30см. Ягодная продукция белого цвета с высокими вкусовыми качествами</t>
  </si>
  <si>
    <t xml:space="preserve">125-175</t>
  </si>
  <si>
    <t xml:space="preserve">Ribes uva-crispa Achilles</t>
  </si>
  <si>
    <t xml:space="preserve">Крыжовник</t>
  </si>
  <si>
    <t xml:space="preserve">Ахиллес</t>
  </si>
  <si>
    <t xml:space="preserve">Сорт среднего срока созревания. Высота кустарника 150см. Обильно плодоносит в конце июля плодами среднего размера, со слабым опушением , красноватого цвета. Вкус кисло-сладкий.</t>
  </si>
  <si>
    <t xml:space="preserve">Ribes uva-crispa Captivator</t>
  </si>
  <si>
    <t xml:space="preserve">Каптиватор</t>
  </si>
  <si>
    <t xml:space="preserve">Бесшипный сорт позднего срока созревания. Кустарник сильнорослый, но компактный. Плоды в начале созревания светло-зелёные, позднее от светло-красных до красных массой 4-6грамм. Сорт устойчив к  мучнистой росе.</t>
  </si>
  <si>
    <t xml:space="preserve">Ribes uva-crispa Invicta</t>
  </si>
  <si>
    <t xml:space="preserve">Инвикта</t>
  </si>
  <si>
    <t xml:space="preserve">Сорт среднего срока созревания. Высота куста 160 см, раскидистый, с шипами. Плодоносит с июня до сентября продолговатыми крупными (7-12г) зелеными ягодами. В полной спелости ягода янтарного цвета. Урожайность 6-7 кг с куста. Сорт имеет хорошую устойчивость к засухе, перепадам температур и заболеваниям.</t>
  </si>
  <si>
    <t xml:space="preserve">Ribes uva-crispa Hinnonmaki Grun</t>
  </si>
  <si>
    <t xml:space="preserve">Хиннонмаки Грин</t>
  </si>
  <si>
    <t xml:space="preserve">Компактный финский сорт.Кожица плодов зелёная, созревают в конце июля. Масса до 6гр. Отличный десертный сорт</t>
  </si>
  <si>
    <t xml:space="preserve">Ribes uva-crispa Hinnonmaki Red</t>
  </si>
  <si>
    <t xml:space="preserve">Хиннонмаки Рэд</t>
  </si>
  <si>
    <t xml:space="preserve">Компактный финский сорт.Кожица плодов красная, созревают в конце июля. Масса до 6гр. Отличный десертный сорт</t>
  </si>
  <si>
    <t xml:space="preserve">Ribes uva-crispa Spinefree</t>
  </si>
  <si>
    <t xml:space="preserve">Спайнфри</t>
  </si>
  <si>
    <t xml:space="preserve">Бесшипный. Позднего срока созревания. Ягоды крупные, твёрдые. Красноватые.</t>
  </si>
  <si>
    <t xml:space="preserve">Ribes х nidigrolaria Jostaberry</t>
  </si>
  <si>
    <t xml:space="preserve">Смородино-крыжовниковый гибрид</t>
  </si>
  <si>
    <t xml:space="preserve">Йошта</t>
  </si>
  <si>
    <t xml:space="preserve">Ribes x nidigrolaria Jostaberry</t>
  </si>
  <si>
    <t xml:space="preserve">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t>
  </si>
  <si>
    <t xml:space="preserve">Rubus fruticosus Arapaho</t>
  </si>
  <si>
    <t xml:space="preserve">Ежевика кустистая</t>
  </si>
  <si>
    <t xml:space="preserve">Арапахо</t>
  </si>
  <si>
    <t xml:space="preserve">Rubus fruticosus Arapaho 1</t>
  </si>
  <si>
    <t xml:space="preserve">Сорт американской селекции. Один из самых популярных в мире. Самый ранний среди бесшипных. Плодоносит с середины июля. Масса плода в среднем 7г, плоды конические, с отличными вкусовыми качествами. Образует плоды на боковых ветках.</t>
  </si>
  <si>
    <t xml:space="preserve">Rubus fruticosus Black Satin</t>
  </si>
  <si>
    <t xml:space="preserve">Блэк Сатин</t>
  </si>
  <si>
    <t xml:space="preserve">Сильный кустарник. Бесшипный. Побеги полупрямостоящие. Ягоды крупные, 4-5гр,чёрные, блестящие. Ягоды кисло-сладкие, с приятным ароматом, созревают с середины августа до середины сентября. Сорт требует лёгкого укрытия на зиму. Урожайност 20 кг с куста</t>
  </si>
  <si>
    <t xml:space="preserve">Rubus fruticosus Chester Thornless</t>
  </si>
  <si>
    <t xml:space="preserve">Честер Торнлесс</t>
  </si>
  <si>
    <t xml:space="preserve">Один из самых зимостойких сортов. Бесшипный.Высокоурожайный, рекомендуется для коммерческого выращивания ягод. Плодоношение с середины августа, ягоды крупные, массой 5-8 г, отличаются ярким вкусом, хорошей транспортабельностью. Устойчив к болезням и вредителям.</t>
  </si>
  <si>
    <t xml:space="preserve">Rubus fruticosus Himalaya</t>
  </si>
  <si>
    <t xml:space="preserve">Гималайя</t>
  </si>
  <si>
    <t xml:space="preserve">Бесшипный сорт. Среднерослый.Устойчив к болезням. Ягоды 4-6г. Плодоношение на протяжении 6 недель.</t>
  </si>
  <si>
    <t xml:space="preserve">Rubus fruticosus Loch Ness</t>
  </si>
  <si>
    <t xml:space="preserve">Лох Несс</t>
  </si>
  <si>
    <t xml:space="preserve">Популярный шведский сорт. Безшипная. Ягоды крупные, массой 5г, хорошо хранятся. </t>
  </si>
  <si>
    <t xml:space="preserve">Rubus fruticosus Loch Tay</t>
  </si>
  <si>
    <t xml:space="preserve">Лох Тэй</t>
  </si>
  <si>
    <t xml:space="preserve">Бесшипный шотландский очень ранний сорт с лучшими вкусовыми качествами.Ягода массой 5г овальная, плотная. Куст полупрямостоячий 180см.</t>
  </si>
  <si>
    <t xml:space="preserve">Rubus fruticosus Merton Thornless</t>
  </si>
  <si>
    <t xml:space="preserve">Мертон Торнлесс</t>
  </si>
  <si>
    <t xml:space="preserve">Бесшипный компактный стелющийся сорт. Образует кисти со множеством (до 50) не очень крупных ягод.  Высота 2м, очень высокая урожайность до 10кг с куста. Плодоношение с начала августа. Отличная транспортабельность.</t>
  </si>
  <si>
    <t xml:space="preserve">Rubus fruticosus Polar Berry</t>
  </si>
  <si>
    <t xml:space="preserve">Полар Берри</t>
  </si>
  <si>
    <t xml:space="preserve">Rubus fruticosus Polar Berry1</t>
  </si>
  <si>
    <t xml:space="preserve">Первый сорт с кремово-белой ежевики! Белые ягоды, чуть меньше, чем у обычной ежевики, плодоносит на двулетних побегах, самоопыляемый. </t>
  </si>
  <si>
    <t xml:space="preserve">1,2-1,5м</t>
  </si>
  <si>
    <t xml:space="preserve">Rubus fruticosus Relevant</t>
  </si>
  <si>
    <t xml:space="preserve">Релевант</t>
  </si>
  <si>
    <t xml:space="preserve">Ранний бесшипный сорт с очень крупными ягодами (до 10г). Плодоносит весь август. Ягоды ароматные, с кисло-сладким вкусом, хорошо транспортируются. Сорт устойчив к неблагоприятным условиям. </t>
  </si>
  <si>
    <t xml:space="preserve">Rubus fruticosus Thornfree</t>
  </si>
  <si>
    <t xml:space="preserve">Торнфри</t>
  </si>
  <si>
    <t xml:space="preserve">Кустарник не образующий колючек. Плодоносит на побегах пошлого года. Плоды средней величины, слегка продолговатые, чёрные, блестящие, с кислинкой, до 5грамм. Созревают в середине августа.</t>
  </si>
  <si>
    <t xml:space="preserve">Rubus fruticosus Thornless Evergreen</t>
  </si>
  <si>
    <t xml:space="preserve">Торнлесс Эвергрин</t>
  </si>
  <si>
    <t xml:space="preserve">Ранний, урожайный, гладкоствольный сорт. Ягоды сладкие, крупные, до 8г. Не дает поросли</t>
  </si>
  <si>
    <t xml:space="preserve">Rubus fruticosus Triple Crown</t>
  </si>
  <si>
    <t xml:space="preserve">Трипл Краун</t>
  </si>
  <si>
    <t xml:space="preserve">Средний срок созревания. Бесшипный, мощный, колонновидного типа. Устойчив к заболеваниям. Урожайный. Ягода очень крупная, семена практически незаметные. Отличная транспортабельность.</t>
  </si>
  <si>
    <t xml:space="preserve">Rubus idaeus All Gold</t>
  </si>
  <si>
    <t xml:space="preserve">Малина</t>
  </si>
  <si>
    <t xml:space="preserve">Олл Голд</t>
  </si>
  <si>
    <t xml:space="preserve">ремонтантный, высокопродуктивный сорт, ягоды желтые, крупные, 5 г, созревают в августе-сентябре. Вкус деликатесный, освежающий.</t>
  </si>
  <si>
    <t xml:space="preserve">Rubus idaeus Autumn Bliss</t>
  </si>
  <si>
    <t xml:space="preserve">Отумн Блисс</t>
  </si>
  <si>
    <t xml:space="preserve">ремонтантный, высокоурожайный сорт, созревает с середины августа до заморозков. Побеги сильные, опор не требуется. Ягоды сферические, темно-красные</t>
  </si>
  <si>
    <t xml:space="preserve">Rubus idaeus Black Jewel</t>
  </si>
  <si>
    <t xml:space="preserve">Блэк Джевел</t>
  </si>
  <si>
    <t xml:space="preserve">Rubus idaeus Black Jewel 2</t>
  </si>
  <si>
    <t xml:space="preserve">Среднеспелый сорт. Ягоды черного цвета, крупные, 2,5г, сладкие, с ежевичным вкусом.Не рекомендуется размещать рядом с красной малиной</t>
  </si>
  <si>
    <t xml:space="preserve">Rubus idaeus Glen Ample</t>
  </si>
  <si>
    <t xml:space="preserve">Глен Ампл</t>
  </si>
  <si>
    <t xml:space="preserve">Плодоносит в конце июля-августе. Ягоды малиново-красные, очень крупные до 8-10 грамм, твердые, блестящие, транспортабельные. Плодоносит на прошлогодних побегах. </t>
  </si>
  <si>
    <t xml:space="preserve">Rubus idaeus Glen Dee</t>
  </si>
  <si>
    <t xml:space="preserve">Глен Ди</t>
  </si>
  <si>
    <t xml:space="preserve">Новый сорт в линейке "Глен" , поздний срок созревания, ягоды очень сладкие, можно использовать для приготовления продукции без сахара, ягода крупная, 6-10г, хорошо переносит транспортировку и хранение, долго не осыпается с куста, плодоножки расположены поверх листьев, поэтому урожай легко собирать, урожайность 5кг с куста</t>
  </si>
  <si>
    <t xml:space="preserve">Rubus idaeus Golden Bliss</t>
  </si>
  <si>
    <t xml:space="preserve">Голден Блисс</t>
  </si>
  <si>
    <t xml:space="preserve">Ремонтантный сорт желтой малины, В плодоношение вступает с начала августа до конца сентября. Ягоды желто-оранжевого-цвета, ароматные, универсального назначения.</t>
  </si>
  <si>
    <t xml:space="preserve">Rubus idaeus Groovy</t>
  </si>
  <si>
    <t xml:space="preserve">Груви</t>
  </si>
  <si>
    <t xml:space="preserve">Rubus idaeus Groovy 1</t>
  </si>
  <si>
    <t xml:space="preserve">Rubus idaeus Groovy 2</t>
  </si>
  <si>
    <t xml:space="preserve">Малина-ПАТИО . Карликовый уникальный бесшипный сорт. Плодоношение в июне. Высота куста 100см. Листва желтая. Ягоды красные, конической формы, сладкие. Урожайность 1,5 кг с куста.Выведен для патио, выращивания на балконах в малых садиках</t>
  </si>
  <si>
    <t xml:space="preserve">Rubus idaeus Heritage</t>
  </si>
  <si>
    <t xml:space="preserve">Херитейдж</t>
  </si>
  <si>
    <t xml:space="preserve">Ремонтантный сорт. Куст мощный, невысокий. Побегообразование слабое. Ягоды куполообразные,3,7 г, среднего размера, не осыпаются. Урожайность высокая.Количество шипов среднее. Начало плодоношения с конца июня.</t>
  </si>
  <si>
    <t xml:space="preserve">Rubus idaeus Malling Promise</t>
  </si>
  <si>
    <t xml:space="preserve">Маллинг Промайс</t>
  </si>
  <si>
    <t xml:space="preserve">Обильно плодоносит на двухлетних побегах. Ягоды созревают в начале июля. Алые, продолговатые, крупные. Очень вкусные. </t>
  </si>
  <si>
    <t xml:space="preserve">Rubus idaeus Meeker</t>
  </si>
  <si>
    <t xml:space="preserve">Микер</t>
  </si>
  <si>
    <t xml:space="preserve">Среднеранний, сильнорослый. Плодоносит с начала июля до середины августа.Начинает плодоносит на двулетних побегах. Ягоды крупные, тёмно-красные, хорошо отделяются от плодоножки.</t>
  </si>
  <si>
    <t xml:space="preserve">Rubus idaeus Polka</t>
  </si>
  <si>
    <t xml:space="preserve">Полка</t>
  </si>
  <si>
    <t xml:space="preserve">Ремонтантный сорт польской селекции. Созревание с начала августа до заморозков. Ягоды крупные до 12г!, слегка удлиненной формы, блестящие, темно-красного цвета, сладкие, плотные, долго не осыпаются Урожайность 2-4,5кг с растения. </t>
  </si>
  <si>
    <t xml:space="preserve">Rubus idaeus Tulameen</t>
  </si>
  <si>
    <t xml:space="preserve">Туламин</t>
  </si>
  <si>
    <t xml:space="preserve">Сорт поздний. Канадской селекции. Плодоносит на двулетних побегах. Малое количество шипов. Ягоды очень красивые, вкусные, крупные, вытянутые. Ягода средним весом 5-7г. Плодоносит с середины июля до сентября.</t>
  </si>
  <si>
    <t xml:space="preserve">Rubus idaeus Zefa Herbsternte</t>
  </si>
  <si>
    <t xml:space="preserve">Зефа Хербштернте</t>
  </si>
  <si>
    <t xml:space="preserve">Ремонтантный сорт, высота куста 1,5м, отличается прочными стеблями. Ягода крупная, конической формы, с приятным кисло-сладким вкусом, хорошо держится на кусте. Плодоносит с августа до заморозков.</t>
  </si>
  <si>
    <t xml:space="preserve">Rubus idaeus Willamette</t>
  </si>
  <si>
    <t xml:space="preserve">Вилламетта</t>
  </si>
  <si>
    <t xml:space="preserve">Сильнорослый, ранний сорт. После выведения получил широкое распространение для промышленного производства в странах с умеренным климатом. Созревает в начале июля. Плоды очень сладкие, хорошо держат форму в переработке и заморозке. Очен ароматные</t>
  </si>
  <si>
    <t xml:space="preserve">Rubus illecebrosus</t>
  </si>
  <si>
    <t xml:space="preserve">Малина соблазнительная</t>
  </si>
  <si>
    <t xml:space="preserve">Ягоды яркие, красно-коралловые, диаметром до 4-6 см. На зиму кусты засыхают, как у отплодоносившей малины. Обрезка не требуется. Восхищает своим изысканным вкусом, ароматом, неповторимым внешним видом.</t>
  </si>
  <si>
    <t xml:space="preserve">Rubus loganobaccus</t>
  </si>
  <si>
    <t xml:space="preserve">Малино-ежевичный гибрид</t>
  </si>
  <si>
    <t xml:space="preserve">Логанберри (Ежемалина)</t>
  </si>
  <si>
    <t xml:space="preserve">Малинно-ежевичный гибрид.Бесшипный декоративный раскидистый куст. Не образует корневых отпрысков. Ягоды продолговатые, крупные 5-6г, пурпурно-красные, урожайность у сорта высокая. У ягод выраженный ежевичный аромат. Созревание с августа до заморозков.</t>
  </si>
  <si>
    <t xml:space="preserve">Rubus idaeus x fruticosus Tayberry</t>
  </si>
  <si>
    <t xml:space="preserve">Тэйберри</t>
  </si>
  <si>
    <t xml:space="preserve">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</si>
  <si>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 xml:space="preserve">Rubus idaeus x fruticosus Tayberry Buckingham</t>
  </si>
  <si>
    <t xml:space="preserve">Бакингем Тэйберри</t>
  </si>
  <si>
    <t xml:space="preserve">Малинно-ежевичный гибрид. Бесшипный и высокоурожайный. Побеги до 2,5м. Зацветает поздно. Плодоносит с конца июля. Ягоды темно-красные-бордовые , продолговатые, длиной 5см (иногда до 8см) , в больших кистях. Масса ягоды до 15г. Ягоды ароматные, вкус малины.</t>
  </si>
  <si>
    <t xml:space="preserve">Vaccinium angustifolium  Tophat</t>
  </si>
  <si>
    <t xml:space="preserve">Голубика узколистная</t>
  </si>
  <si>
    <t xml:space="preserve">Топхэт</t>
  </si>
  <si>
    <t xml:space="preserve">Vaccinium angustifolium Tophat 1</t>
  </si>
  <si>
    <t xml:space="preserve">Первый гибрид голубики с черникой! Низкорослый. Для садовых и горшечных посадок. Декоративна на протяжении всего сезона. Весной -очаровательне белые цветки с молодой листвой. В июле-августе созревают плоды. Ягоды крупные, чёрные, с отличными вкусовыми качествами. Осенью же листва черники становится бронзовой.</t>
  </si>
  <si>
    <t xml:space="preserve">Vaccinium corymbosum Bluecrop</t>
  </si>
  <si>
    <t xml:space="preserve">Голубика</t>
  </si>
  <si>
    <t xml:space="preserve">Блюкроп</t>
  </si>
  <si>
    <t xml:space="preserve">Всемирно признанный эталон качества среди сортов голубики.Кусты сильнорослые, форма шаровидная, ветви под тяжестю плодов могут сгибаться. Очень урожайный сорт. Плоды крупные, выровненные по размеру, покрыты  очень интенсивным  восковым  налётом.Плоды созревают в середине июля. Засухо- и морозоустойчив</t>
  </si>
  <si>
    <t xml:space="preserve">Vaccinium corymbosum Bluegold</t>
  </si>
  <si>
    <t xml:space="preserve">Блюголд</t>
  </si>
  <si>
    <t xml:space="preserve">Vaccinium corymbosum Bluegold 1</t>
  </si>
  <si>
    <t xml:space="preserve">Vaccinium corymbosum Bluegold 2</t>
  </si>
  <si>
    <t xml:space="preserve">Куст компактно-раскидистый. Обильно плодоносит с конца июля. Сорт урожайный, ягоды светло-синие, ароматные, сочные, очень вкусные. Хорошо транспортируются, можно замораживать. Морозоустойчивый сорт</t>
  </si>
  <si>
    <t xml:space="preserve">Vaccinium corymbosum Bluejay</t>
  </si>
  <si>
    <t xml:space="preserve">Блюджей</t>
  </si>
  <si>
    <t xml:space="preserve">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</si>
  <si>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 xml:space="preserve">Vaccinium corymbosum Bonus</t>
  </si>
  <si>
    <t xml:space="preserve">Бонус</t>
  </si>
  <si>
    <t xml:space="preserve">Среднепоздний урожайный сорт. Куст приподнятый, раскидистый высотой 150см. Каждая цветочная почка дает от 5 до 10 цветков. Созревает в начале августа и продолжается до конца сентября. Ягоды крупные, голубого 2см  (некоторые до 3см!) в диаметре. Вкус сладкий. Осенью листья приобретают красный цвет, украшая сад.</t>
  </si>
  <si>
    <t xml:space="preserve">Vaccinium corymbosum Brigita Blue</t>
  </si>
  <si>
    <t xml:space="preserve">Бригита Блю</t>
  </si>
  <si>
    <t xml:space="preserve">Vaccinium corymbosum Brigita</t>
  </si>
  <si>
    <t xml:space="preserve">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</si>
  <si>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 xml:space="preserve">Vaccinium corymbosum Chandler</t>
  </si>
  <si>
    <t xml:space="preserve">Чандлер</t>
  </si>
  <si>
    <t xml:space="preserve">Плодоношение с середины июля, длится до 6 недель. Ягоды крупные, диаметром ок. 2 см.</t>
  </si>
  <si>
    <t xml:space="preserve">Vaccinium corymbosum Darrow</t>
  </si>
  <si>
    <t xml:space="preserve">Дарроу</t>
  </si>
  <si>
    <t xml:space="preserve">Позднеспелый сорт, в плодоношение вступает с середины августа. Куст высотой 150-200см, ягоды крупные, до 2 см в диаметре. Урожайность 4-8кг с куста.</t>
  </si>
  <si>
    <t xml:space="preserve">Vaccinium corymbosum Duke</t>
  </si>
  <si>
    <t xml:space="preserve">Дюк</t>
  </si>
  <si>
    <t xml:space="preserve">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</si>
  <si>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 xml:space="preserve">Vaccinium corymbosum Earliblue</t>
  </si>
  <si>
    <t xml:space="preserve">Эрлиблю</t>
  </si>
  <si>
    <t xml:space="preserve">Очень ранний сорт. Куст 120-180см, первый сбор крупного размера, затем ягода становится среднего размера Средний вес ягоды 1,8-2,2г. Урожайность 4-7 кг с куста. Сорт устойчив к мучнистой росе.</t>
  </si>
  <si>
    <t xml:space="preserve">Vaccinium corymbosum Elisabeth</t>
  </si>
  <si>
    <t xml:space="preserve">Позднеспелый сорт созревает в конце августа. Куст высотой 160-180см. Ягоды светло-синего цвета, их размер варьируется от погодных условий. Урожайность средняя, 4кг с куста, зато вкус ягод по праву считают одним из лучших. </t>
  </si>
  <si>
    <t xml:space="preserve">160-180</t>
  </si>
  <si>
    <t xml:space="preserve">Vaccinium corymbosum Flamingo</t>
  </si>
  <si>
    <t xml:space="preserve">отличается особенной листвой в розово-зеленых оттенках. Урожайный, высота 100см, ширина 70см, подходит для балконов, террас, в качестве бордюрного растения. </t>
  </si>
  <si>
    <t xml:space="preserve">Vaccinium corymbosum Goldtraube 71</t>
  </si>
  <si>
    <t xml:space="preserve">Голдтраубе 71</t>
  </si>
  <si>
    <t xml:space="preserve">Средний срок созревания. Сорт урожайный. Ягоды диаметром до 22мм. Кустарник мощный, морозостойкий.</t>
  </si>
  <si>
    <t xml:space="preserve">120-200</t>
  </si>
  <si>
    <t xml:space="preserve">Vaccinium corymbosum Hortbleu Petite</t>
  </si>
  <si>
    <t xml:space="preserve">Хортблю Петит</t>
  </si>
  <si>
    <t xml:space="preserve">Новый новозеландский сорт с двумя урожаями. Благодаря небольшому росту не более 130см , может быть использован для выращивания на террасах и балконах. Плодоносит с конца июня по конец июля, второй урожай с конца августа до заморозков. После первого цветения рекомендуется удалить на 1/3 молодые побеги, это спровоцирует второе цветение и ускорит урожай.</t>
  </si>
  <si>
    <t xml:space="preserve">100-130</t>
  </si>
  <si>
    <t xml:space="preserve">Vaccinium corymbosum Liberty</t>
  </si>
  <si>
    <t xml:space="preserve">Либерти</t>
  </si>
  <si>
    <t xml:space="preserve">Неприхотливый урожайный сорт позднего срока созревания. Отличается особой морозостойкостью. Высота 150см при ширине 120см. Ягоды сплюснутые, светло-голубого цвета, собраны в плотные кисти. Урожайность 4-6кг с куста. </t>
  </si>
  <si>
    <t xml:space="preserve">Vaccinium corymbosum Patriot</t>
  </si>
  <si>
    <t xml:space="preserve">Патриот</t>
  </si>
  <si>
    <t xml:space="preserve">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</si>
  <si>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 xml:space="preserve">Vaccinium corymbosum Pink Lemonade</t>
  </si>
  <si>
    <t xml:space="preserve">Пинк Лимонад</t>
  </si>
  <si>
    <t xml:space="preserve">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</si>
  <si>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 xml:space="preserve">Vaccinium corymbosum Razz</t>
  </si>
  <si>
    <t xml:space="preserve">Разз</t>
  </si>
  <si>
    <t xml:space="preserve">Компактный и прямостоячий куст высотой до 150см и шириной 90см. Сорт урожайный. Ягоды созревают в июле. Размер крупный и средний, синие плоды с напыллением, ярко-выраженный малиновый вкус.</t>
  </si>
  <si>
    <t xml:space="preserve">Vaccinium corymbosum Spartan</t>
  </si>
  <si>
    <t xml:space="preserve">Спартан</t>
  </si>
  <si>
    <t xml:space="preserve">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 </t>
  </si>
  <si>
    <t xml:space="preserve">Vaccinium corymbosum Sweetheart</t>
  </si>
  <si>
    <t xml:space="preserve">среднеспелый сорт, куст раскидистый, высота 150-180см, ширина 90-120см, плоды среднего размера, очень вкусные. </t>
  </si>
  <si>
    <t xml:space="preserve">Vaccinium corymbosum Toro</t>
  </si>
  <si>
    <t xml:space="preserve">Торо</t>
  </si>
  <si>
    <t xml:space="preserve">Vaccinium corymbosum Toro 1</t>
  </si>
  <si>
    <t xml:space="preserve">Урожайный сорт. Куст компактный. Начинает плодоношение с начала августа. Плоды крупные, до 4 г с отличными вкусовыми качествами. Урожайность до 10кг с куста.</t>
  </si>
  <si>
    <t xml:space="preserve">Vaccinium macrocarpon Ben Lear</t>
  </si>
  <si>
    <t xml:space="preserve">Клюква крупноплодная</t>
  </si>
  <si>
    <t xml:space="preserve">Бэн Лиэр</t>
  </si>
  <si>
    <t xml:space="preserve">Ранний сорт. Плодоношение в конце августа – начале сентября. Ягоды крупные, округлые, темно-бордовые, блестящие. Максимальный диаметр 20 мм, масса 1,5 г. Мякоть плода твердая. Зимует с укрытием.</t>
  </si>
  <si>
    <t xml:space="preserve">Vaccinium macrocarpon Crowley</t>
  </si>
  <si>
    <t xml:space="preserve">Кроули</t>
  </si>
  <si>
    <t xml:space="preserve">Среднеранний сорт.Кустик высотой 20см, побеги стелются до 1м. Цветение в июне-июле бело-розовыми цветками. Плодоношение в сентябре-октябре темно-красными кислыми ягодами. Ягоды хорошо транспортируются и долго хранятся. Масса ягоды 1,6-1,8г.</t>
  </si>
  <si>
    <t xml:space="preserve">Vaccinium macrocarpon Early Black</t>
  </si>
  <si>
    <t xml:space="preserve">Эрли Блэк</t>
  </si>
  <si>
    <t xml:space="preserve">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</si>
  <si>
    <t xml:space="preserve">Vaccinium macrocarpon Pilgrim</t>
  </si>
  <si>
    <t xml:space="preserve">Пилгрим</t>
  </si>
  <si>
    <t xml:space="preserve">Карликовый кустарничек. Крона подушковидная. Цветёт в июне. Ягоды созревают в сентябре-октябре, очень плотные, пурпурные. В период плодоношения выглядит очень декоративно</t>
  </si>
  <si>
    <t xml:space="preserve">Vaccinium vitis-idaea Koralle</t>
  </si>
  <si>
    <t xml:space="preserve">Брусника</t>
  </si>
  <si>
    <t xml:space="preserve">Коралл</t>
  </si>
  <si>
    <t xml:space="preserve">Кустики высотой 30см и длиной побегов 50-100см. Урожайность 120г с кустика. Дает 2 урожая: в июле-августе и в сентябре-октябре. Ягоды ярко-красные сладковато-кислого вкуса.</t>
  </si>
  <si>
    <t xml:space="preserve">Vaccinium vitis-idaea Red Pearl</t>
  </si>
  <si>
    <t xml:space="preserve">Ред Перл</t>
  </si>
  <si>
    <t xml:space="preserve">Сильнорослое растение. Плодоносит дважды. Ягоды крупные, диаметром 8-12см, горьковато-сладкого вкуса. В период плодоношения выглядит весьма декоративно</t>
  </si>
  <si>
    <t xml:space="preserve">Vitis hybrid Marechal Foch</t>
  </si>
  <si>
    <t xml:space="preserve">Виноград</t>
  </si>
  <si>
    <t xml:space="preserve">Маршал Фош</t>
  </si>
  <si>
    <t xml:space="preserve">Vitis Marechal Foch</t>
  </si>
  <si>
    <t xml:space="preserve">Винный сорт винограда, очень раннего срока созревания. Техническая зрелость наступает в начале сентября. Кусты слабо-среднерослые. Грозди и ягоды мелкие, ягоды синие, округлые. Морозоустойчивость -29 °С. Устойчив к милдью, оидиуму. Урожайность до 4,5 кг, плодоносит более 30 лет</t>
  </si>
  <si>
    <t xml:space="preserve">-29</t>
  </si>
  <si>
    <t xml:space="preserve">Vitis hybrid Zilga</t>
  </si>
  <si>
    <t xml:space="preserve">Виноград ароматный</t>
  </si>
  <si>
    <t xml:space="preserve">Зильга</t>
  </si>
  <si>
    <t xml:space="preserve">Vitis Zilga 1</t>
  </si>
  <si>
    <t xml:space="preserve">Vitis Zilga 2</t>
  </si>
  <si>
    <t xml:space="preserve">Сильнорастущая лиана с ароматными цветками.Сорт самоплодный, не требует опылителя.Цветение в мае-июне. Годовой прирост 2-4м. Листья декоративны осенью. Плоды съедобные, созревают в октябре. Плодоношение на приростах текущего года.</t>
  </si>
  <si>
    <t xml:space="preserve">ХВОЙНЫЕ РАСТЕНИЯ</t>
  </si>
  <si>
    <t xml:space="preserve">Abies cephalonica Meyer's Dwarf</t>
  </si>
  <si>
    <t xml:space="preserve">Пихта кефалинийская</t>
  </si>
  <si>
    <t xml:space="preserve">Мейерз Дварф</t>
  </si>
  <si>
    <t xml:space="preserve">Abies concolor</t>
  </si>
  <si>
    <t xml:space="preserve">Пихта одноцветная</t>
  </si>
  <si>
    <t xml:space="preserve">Abies concolor Archer's Dwarf</t>
  </si>
  <si>
    <t xml:space="preserve">Арчерс Дварф</t>
  </si>
  <si>
    <t xml:space="preserve">Abies concolor Silver Blue</t>
  </si>
  <si>
    <t xml:space="preserve">Сильвер Блю</t>
  </si>
  <si>
    <t xml:space="preserve">Abies koreana</t>
  </si>
  <si>
    <t xml:space="preserve">Пихта корейская</t>
  </si>
  <si>
    <t xml:space="preserve">Abies koreana Blue Emperor</t>
  </si>
  <si>
    <t xml:space="preserve">Блю Эмперор</t>
  </si>
  <si>
    <t xml:space="preserve">Abies koreana Brevifolia</t>
  </si>
  <si>
    <t xml:space="preserve">Бревифолия</t>
  </si>
  <si>
    <t xml:space="preserve">Abies koreana Kohout's Icebreaker</t>
  </si>
  <si>
    <t xml:space="preserve">Когоутс Айсбрекер</t>
  </si>
  <si>
    <t xml:space="preserve">Abies koreana Kristallkugel</t>
  </si>
  <si>
    <t xml:space="preserve">Кристалкугел</t>
  </si>
  <si>
    <t xml:space="preserve">Abies koreana Nana</t>
  </si>
  <si>
    <t xml:space="preserve">Abies koreana Oberon</t>
  </si>
  <si>
    <t xml:space="preserve">Оберон</t>
  </si>
  <si>
    <t xml:space="preserve">Abies koreana Silberlocke</t>
  </si>
  <si>
    <t xml:space="preserve">Сильберлоке</t>
  </si>
  <si>
    <t xml:space="preserve">Abies koreana Silberkugel</t>
  </si>
  <si>
    <t xml:space="preserve">Силберкугель</t>
  </si>
  <si>
    <t xml:space="preserve">Abies koreana Silberperle</t>
  </si>
  <si>
    <t xml:space="preserve">Сильберперл</t>
  </si>
  <si>
    <t xml:space="preserve">Abies koreocarpa Diskus</t>
  </si>
  <si>
    <t xml:space="preserve">Дискус</t>
  </si>
  <si>
    <t xml:space="preserve">Abies lasiocarpa Argentea</t>
  </si>
  <si>
    <t xml:space="preserve">Пихта шершавоплодная</t>
  </si>
  <si>
    <t xml:space="preserve">Аргенттеа</t>
  </si>
  <si>
    <t xml:space="preserve">Abies lasiocarpa Compacta</t>
  </si>
  <si>
    <t xml:space="preserve">Abies lasiocarpa Glauca</t>
  </si>
  <si>
    <t xml:space="preserve">Глаука</t>
  </si>
  <si>
    <t xml:space="preserve">Abies nordmanniana Ambolouri/Tlugi</t>
  </si>
  <si>
    <t xml:space="preserve">Пихта Нордмана</t>
  </si>
  <si>
    <t xml:space="preserve">Амболоури/Тлуги</t>
  </si>
  <si>
    <t xml:space="preserve">P9 8-10</t>
  </si>
  <si>
    <t xml:space="preserve">Abies nordmanniana Ambolouri</t>
  </si>
  <si>
    <t xml:space="preserve">Abies nordmanniana Aurea</t>
  </si>
  <si>
    <t xml:space="preserve">Ауреа</t>
  </si>
  <si>
    <t xml:space="preserve">Abies nordmaniana Aurea</t>
  </si>
  <si>
    <t xml:space="preserve">Abies nordmanniana Munsterland</t>
  </si>
  <si>
    <t xml:space="preserve">Мюнстерленд</t>
  </si>
  <si>
    <t xml:space="preserve">Abies procera</t>
  </si>
  <si>
    <t xml:space="preserve">Пихта благородная</t>
  </si>
  <si>
    <t xml:space="preserve">Abies veitchii Heddergott</t>
  </si>
  <si>
    <t xml:space="preserve">Пихта Вича</t>
  </si>
  <si>
    <t xml:space="preserve">Хеддерготт</t>
  </si>
  <si>
    <t xml:space="preserve">Cedrus deodara</t>
  </si>
  <si>
    <t xml:space="preserve">Кедр гималайский</t>
  </si>
  <si>
    <t xml:space="preserve">Cedrus deodara Golden Horizon</t>
  </si>
  <si>
    <t xml:space="preserve">Голден Горизонт</t>
  </si>
  <si>
    <t xml:space="preserve">Chamaecyparis lawsoniana Alumigold</t>
  </si>
  <si>
    <t xml:space="preserve">Кипарисовик Лавсона</t>
  </si>
  <si>
    <t xml:space="preserve">Алюмиголд</t>
  </si>
  <si>
    <t xml:space="preserve">Chamaecyparis lawsoniana Blue Planet</t>
  </si>
  <si>
    <t xml:space="preserve">Блю Планет</t>
  </si>
  <si>
    <t xml:space="preserve">Chamaecyparis lawsoniana Columnaris</t>
  </si>
  <si>
    <t xml:space="preserve">Колумнарис</t>
  </si>
  <si>
    <t xml:space="preserve">Chamaecyparis lawsoniana Ellwood's Gold</t>
  </si>
  <si>
    <t xml:space="preserve">Эллвудс Голд</t>
  </si>
  <si>
    <t xml:space="preserve">Chamaecyparis lawsoniana Ellwood's White</t>
  </si>
  <si>
    <t xml:space="preserve">Эллвудс Уайт</t>
  </si>
  <si>
    <t xml:space="preserve">Chamaecyparis lawsoniana Ellwoodii</t>
  </si>
  <si>
    <t xml:space="preserve">Элвуда</t>
  </si>
  <si>
    <t xml:space="preserve">Chamaecyparis lawsoniana Erecta Aurea</t>
  </si>
  <si>
    <t xml:space="preserve">Эректа Ауреа</t>
  </si>
  <si>
    <t xml:space="preserve">Chamaecyparis lawsoniana Golden Wonder</t>
  </si>
  <si>
    <t xml:space="preserve">Голден Уандер</t>
  </si>
  <si>
    <t xml:space="preserve">Chamaecyparis lawsoniana Snow White</t>
  </si>
  <si>
    <t xml:space="preserve">Сноу Уайт</t>
  </si>
  <si>
    <t xml:space="preserve">Chamaecyparis lawsoniana Sunny Smile</t>
  </si>
  <si>
    <t xml:space="preserve">Санни Смайл</t>
  </si>
  <si>
    <t xml:space="preserve">Chamaecyparis lawsoniana Pelts Blue</t>
  </si>
  <si>
    <t xml:space="preserve">Пельтс Блю</t>
  </si>
  <si>
    <t xml:space="preserve">Chamaecyparis lawsoniana Yvonne</t>
  </si>
  <si>
    <t xml:space="preserve">Ивонн</t>
  </si>
  <si>
    <t xml:space="preserve">Chamaecyparis lawsoniana White Spot</t>
  </si>
  <si>
    <t xml:space="preserve">Уайт Спот</t>
  </si>
  <si>
    <t xml:space="preserve">Chamaecyparis nootkatensis Aurea</t>
  </si>
  <si>
    <t xml:space="preserve">Кипарисовик нутканський</t>
  </si>
  <si>
    <t xml:space="preserve">Chamaecyparis nootkatensis Glauca</t>
  </si>
  <si>
    <t xml:space="preserve">Chamaecyparis nootkatensis Pendula</t>
  </si>
  <si>
    <t xml:space="preserve">Chamaecyparis obtusa Chirimen</t>
  </si>
  <si>
    <t xml:space="preserve">Кипарисовик тупой</t>
  </si>
  <si>
    <t xml:space="preserve">Чиримен</t>
  </si>
  <si>
    <t xml:space="preserve">P10.5 20-25</t>
  </si>
  <si>
    <t xml:space="preserve">Chamaecyparis obtusa Nana Gracilis</t>
  </si>
  <si>
    <t xml:space="preserve">Нана Грацилис</t>
  </si>
  <si>
    <t xml:space="preserve">Chamaecyparis pisifera Baby Blue</t>
  </si>
  <si>
    <t xml:space="preserve">Кипарисовик горохоплодный</t>
  </si>
  <si>
    <t xml:space="preserve">Бейби Блю</t>
  </si>
  <si>
    <t xml:space="preserve">Chamaecyparis pisifera Blue Moon</t>
  </si>
  <si>
    <t xml:space="preserve">Блю Мун</t>
  </si>
  <si>
    <t xml:space="preserve">Chamaecyparis pisifera Boulevard</t>
  </si>
  <si>
    <t xml:space="preserve">Бульвар</t>
  </si>
  <si>
    <t xml:space="preserve">Chamaecyparis pisifera Filifera Aurea</t>
  </si>
  <si>
    <t xml:space="preserve">Филифера Ауреа</t>
  </si>
  <si>
    <t xml:space="preserve">Chamaecyparis pisifera Filifera Nana</t>
  </si>
  <si>
    <t xml:space="preserve">Филифера Нана</t>
  </si>
  <si>
    <t xml:space="preserve">Chamaecyparis pisifera Gold Spangle</t>
  </si>
  <si>
    <t xml:space="preserve">Голд Спангл</t>
  </si>
  <si>
    <t xml:space="preserve">Chamaecyparis pisifera Sungold</t>
  </si>
  <si>
    <t xml:space="preserve">Санголд</t>
  </si>
  <si>
    <t xml:space="preserve">Chamaecyparis pisifera Teddy Bear</t>
  </si>
  <si>
    <t xml:space="preserve">Тедди Беар</t>
  </si>
  <si>
    <t xml:space="preserve">Chamaecyparis thyoides Top Point</t>
  </si>
  <si>
    <t xml:space="preserve">Кипарисовик туевидный</t>
  </si>
  <si>
    <t xml:space="preserve">Топ Поинт</t>
  </si>
  <si>
    <t xml:space="preserve">Ginkgo biloba</t>
  </si>
  <si>
    <t xml:space="preserve">Гинкго Билоба</t>
  </si>
  <si>
    <t xml:space="preserve">Ginkgo biloba Menhir</t>
  </si>
  <si>
    <t xml:space="preserve">Менгир</t>
  </si>
  <si>
    <t xml:space="preserve">Juniperus chinensis Blue Alps</t>
  </si>
  <si>
    <t xml:space="preserve">Можжевельник китайский</t>
  </si>
  <si>
    <t xml:space="preserve">Блю Альпс</t>
  </si>
  <si>
    <t xml:space="preserve">Juniperus chinensis Daub's Frosted</t>
  </si>
  <si>
    <t xml:space="preserve">Даубс Фростед</t>
  </si>
  <si>
    <t xml:space="preserve">Juniperus chinensis Expansa Aureospicata</t>
  </si>
  <si>
    <t xml:space="preserve">Экспанса Ауреоспиката</t>
  </si>
  <si>
    <t xml:space="preserve">Juniperus chinensis Expansa Variegata</t>
  </si>
  <si>
    <t xml:space="preserve">Экспанса Вариегата</t>
  </si>
  <si>
    <t xml:space="preserve">Juniperus (dav) chin. Expansa Variegata</t>
  </si>
  <si>
    <t xml:space="preserve">Juniperus chinensis Kuriwao Gold</t>
  </si>
  <si>
    <t xml:space="preserve">Куривао Голд</t>
  </si>
  <si>
    <t xml:space="preserve">Juniperus chinensis Plumosa Aurea</t>
  </si>
  <si>
    <t xml:space="preserve">Плюмоза Ауреа</t>
  </si>
  <si>
    <t xml:space="preserve">Juniperus chinensis San José</t>
  </si>
  <si>
    <t xml:space="preserve">Сан Хосе</t>
  </si>
  <si>
    <t xml:space="preserve">Juniperus chinensis San Jose</t>
  </si>
  <si>
    <t xml:space="preserve">Juniperus chinensis Spearmint</t>
  </si>
  <si>
    <t xml:space="preserve">Сперминт</t>
  </si>
  <si>
    <t xml:space="preserve">Juniperus chinensis Stricta</t>
  </si>
  <si>
    <t xml:space="preserve">Стрикта</t>
  </si>
  <si>
    <t xml:space="preserve">Juniperus communis Arnold</t>
  </si>
  <si>
    <t xml:space="preserve">Можжевельник обыкновенный</t>
  </si>
  <si>
    <t xml:space="preserve">Арнольд</t>
  </si>
  <si>
    <t xml:space="preserve">Juniperus communis Barton</t>
  </si>
  <si>
    <t xml:space="preserve">Бартон</t>
  </si>
  <si>
    <t xml:space="preserve">Juniperus communis Compressa</t>
  </si>
  <si>
    <t xml:space="preserve">Компресса</t>
  </si>
  <si>
    <t xml:space="preserve">Juniperus communis Corielagan</t>
  </si>
  <si>
    <t xml:space="preserve">Кориелаган</t>
  </si>
  <si>
    <t xml:space="preserve">Juniperus communis Depressa Aurea</t>
  </si>
  <si>
    <t xml:space="preserve">Депресса Ауреа</t>
  </si>
  <si>
    <t xml:space="preserve">Juniperus communis Gold Cone</t>
  </si>
  <si>
    <t xml:space="preserve">Голд Коун</t>
  </si>
  <si>
    <t xml:space="preserve">Juniperus communis Goldschatz</t>
  </si>
  <si>
    <t xml:space="preserve">Голдшатц</t>
  </si>
  <si>
    <t xml:space="preserve">Juniperus communis Green Carpet</t>
  </si>
  <si>
    <t xml:space="preserve">Juniperus communis Greenmantle</t>
  </si>
  <si>
    <t xml:space="preserve">Гринмантл</t>
  </si>
  <si>
    <t xml:space="preserve">Juniperus communis Hibernica</t>
  </si>
  <si>
    <t xml:space="preserve">Хиберника</t>
  </si>
  <si>
    <t xml:space="preserve">Juniperus communis Horstmann</t>
  </si>
  <si>
    <t xml:space="preserve">Хорстманн</t>
  </si>
  <si>
    <t xml:space="preserve">Juniperus communis Kalebab</t>
  </si>
  <si>
    <t xml:space="preserve">Калебаб</t>
  </si>
  <si>
    <t xml:space="preserve">Juniperus communis Repanda</t>
  </si>
  <si>
    <t xml:space="preserve">Репанда</t>
  </si>
  <si>
    <t xml:space="preserve">Juniperus communis Schneverdinger Goldmach</t>
  </si>
  <si>
    <t xml:space="preserve">Шневерддингер Голдмач</t>
  </si>
  <si>
    <t xml:space="preserve">Juniperus communis Sentinel</t>
  </si>
  <si>
    <t xml:space="preserve">Сентинел</t>
  </si>
  <si>
    <t xml:space="preserve">Juniperus communis Suecica</t>
  </si>
  <si>
    <t xml:space="preserve">Суецика</t>
  </si>
  <si>
    <t xml:space="preserve">Juniperus conferta All Gold</t>
  </si>
  <si>
    <t xml:space="preserve">Можжевельник прибрежный</t>
  </si>
  <si>
    <t xml:space="preserve">Juniperus conferta Blue Pacific</t>
  </si>
  <si>
    <t xml:space="preserve">Блю Пасифик</t>
  </si>
  <si>
    <t xml:space="preserve">Juniperus conferta Golden Wings</t>
  </si>
  <si>
    <t xml:space="preserve">Голден Уингс</t>
  </si>
  <si>
    <t xml:space="preserve">Juniperus conferta Schlager</t>
  </si>
  <si>
    <t xml:space="preserve">Шлягер</t>
  </si>
  <si>
    <t xml:space="preserve">Juniperus davurica Leningrad</t>
  </si>
  <si>
    <t xml:space="preserve">Можжевельник даурский</t>
  </si>
  <si>
    <t xml:space="preserve">Ленинград</t>
  </si>
  <si>
    <t xml:space="preserve">Juniperus horizontalis Alpina</t>
  </si>
  <si>
    <t xml:space="preserve">Можжевельник горизонтальный</t>
  </si>
  <si>
    <t xml:space="preserve">Альпина</t>
  </si>
  <si>
    <t xml:space="preserve">Juniperus horizontalis Andorra Compact</t>
  </si>
  <si>
    <t xml:space="preserve">Андорра Компакт</t>
  </si>
  <si>
    <t xml:space="preserve">Juniperus horizontalis Andorra Variegata</t>
  </si>
  <si>
    <t xml:space="preserve">Андорра Вариегата</t>
  </si>
  <si>
    <t xml:space="preserve">Juniperus horizontalis Blue Chip</t>
  </si>
  <si>
    <t xml:space="preserve">Блю Чип</t>
  </si>
  <si>
    <t xml:space="preserve">Juniperus horizontalis Glacier</t>
  </si>
  <si>
    <t xml:space="preserve">Гласиер</t>
  </si>
  <si>
    <t xml:space="preserve">Juniperus horizontalis Golden Carpet</t>
  </si>
  <si>
    <t xml:space="preserve">Голден Карпет</t>
  </si>
  <si>
    <t xml:space="preserve">Juniperus horizontalis Grey Pearl</t>
  </si>
  <si>
    <t xml:space="preserve">Грей Перл</t>
  </si>
  <si>
    <t xml:space="preserve">Juniperus horizontalis Icee Blue</t>
  </si>
  <si>
    <t xml:space="preserve">Айси Блю</t>
  </si>
  <si>
    <t xml:space="preserve">Juniperus horizontalis Jade River</t>
  </si>
  <si>
    <t xml:space="preserve">Жаде Ривер</t>
  </si>
  <si>
    <t xml:space="preserve">Juniperus horizontalis Limeglow</t>
  </si>
  <si>
    <t xml:space="preserve">Лайм Глоу</t>
  </si>
  <si>
    <t xml:space="preserve">Juniperus horizontalis Mother Lode</t>
  </si>
  <si>
    <t xml:space="preserve">Мазер Лоде</t>
  </si>
  <si>
    <t xml:space="preserve">P8 </t>
  </si>
  <si>
    <t xml:space="preserve">Juniperus horizontalis Pancake</t>
  </si>
  <si>
    <t xml:space="preserve">Панкейк</t>
  </si>
  <si>
    <t xml:space="preserve">Juniperus horizontalis Prince of Wales</t>
  </si>
  <si>
    <t xml:space="preserve">Принц Уэльский</t>
  </si>
  <si>
    <t xml:space="preserve">Juniperus horizontalis Villa Marie</t>
  </si>
  <si>
    <t xml:space="preserve">Вилла Маре</t>
  </si>
  <si>
    <t xml:space="preserve">Juniperus horizontalis Wiltonii</t>
  </si>
  <si>
    <t xml:space="preserve">Вилтони</t>
  </si>
  <si>
    <t xml:space="preserve">Juniperus pfitzeriana Gold Coast</t>
  </si>
  <si>
    <t xml:space="preserve">Можжевельник средний</t>
  </si>
  <si>
    <t xml:space="preserve">Голд Коаст</t>
  </si>
  <si>
    <t xml:space="preserve">Juniperus media Gold Coast</t>
  </si>
  <si>
    <t xml:space="preserve">Juniperus pfitzeriana Gold Star</t>
  </si>
  <si>
    <t xml:space="preserve">Голд Стар</t>
  </si>
  <si>
    <t xml:space="preserve">Juniperus media Gold Star</t>
  </si>
  <si>
    <t xml:space="preserve">Juniperus pfitzeriana Golden Saucer</t>
  </si>
  <si>
    <t xml:space="preserve">Голден Саусер</t>
  </si>
  <si>
    <t xml:space="preserve">Juniperus media Golden Saucer</t>
  </si>
  <si>
    <t xml:space="preserve">Juniperus pfitzeriana Goldkissen</t>
  </si>
  <si>
    <t xml:space="preserve">Голд Киссен</t>
  </si>
  <si>
    <t xml:space="preserve">Juniperus media Goldkissen</t>
  </si>
  <si>
    <t xml:space="preserve">Juniperus pfitzeriana Mint Julep</t>
  </si>
  <si>
    <t xml:space="preserve">Минт Джулеп</t>
  </si>
  <si>
    <t xml:space="preserve">Juniperus media Mint Julep</t>
  </si>
  <si>
    <t xml:space="preserve">Juniperus pfitzeriana Mordigan Gold</t>
  </si>
  <si>
    <t xml:space="preserve">Мордиган Голд</t>
  </si>
  <si>
    <t xml:space="preserve">Juniperus media Mordigan Gold</t>
  </si>
  <si>
    <t xml:space="preserve">Juniperus pfitzeriana Old Gold</t>
  </si>
  <si>
    <t xml:space="preserve">Олд Голд</t>
  </si>
  <si>
    <t xml:space="preserve">Juniperus media Old Gold</t>
  </si>
  <si>
    <t xml:space="preserve">Juniperus pfitzeriana Pfitzeriana Glauca</t>
  </si>
  <si>
    <t xml:space="preserve">Пфитцериана Глаука</t>
  </si>
  <si>
    <t xml:space="preserve">Juniperus media Pfitzeriana Glauca</t>
  </si>
  <si>
    <t xml:space="preserve">Juniperus procumbens Nana</t>
  </si>
  <si>
    <t xml:space="preserve">Можжевельник лежачий</t>
  </si>
  <si>
    <t xml:space="preserve">Juniperus sabina Knap Hill</t>
  </si>
  <si>
    <t xml:space="preserve">Можжевельник казацкий</t>
  </si>
  <si>
    <t xml:space="preserve">Кнап Хилл</t>
  </si>
  <si>
    <t xml:space="preserve">Juniperus sabina Rockery Gem</t>
  </si>
  <si>
    <t xml:space="preserve">Рокери Джем</t>
  </si>
  <si>
    <t xml:space="preserve">Juniperus sabina Tamariscifolia</t>
  </si>
  <si>
    <t xml:space="preserve">Тамарисцифолия</t>
  </si>
  <si>
    <t xml:space="preserve">Juniperus scopulorum Blue Arrow</t>
  </si>
  <si>
    <t xml:space="preserve">Можжевельник скальный</t>
  </si>
  <si>
    <t xml:space="preserve">Блю Эрроу</t>
  </si>
  <si>
    <t xml:space="preserve">Juniperus scopulorum Moonglow</t>
  </si>
  <si>
    <t xml:space="preserve">Мунглоу</t>
  </si>
  <si>
    <t xml:space="preserve">Juniperus scopulorum Skyrocket</t>
  </si>
  <si>
    <t xml:space="preserve">Скайрокет</t>
  </si>
  <si>
    <t xml:space="preserve">Juniperus squamata Blue Alps</t>
  </si>
  <si>
    <t xml:space="preserve">Можжевельник чешуйчатый</t>
  </si>
  <si>
    <t xml:space="preserve">Juniperus squamata Blue Carpet</t>
  </si>
  <si>
    <t xml:space="preserve">Блю Карпет</t>
  </si>
  <si>
    <t xml:space="preserve">Juniperus squamata Blue Compact</t>
  </si>
  <si>
    <t xml:space="preserve">Блю Компакт</t>
  </si>
  <si>
    <t xml:space="preserve">Juniperus squamata Blue Spider</t>
  </si>
  <si>
    <t xml:space="preserve">Блю Спайдер</t>
  </si>
  <si>
    <t xml:space="preserve">Juniperus squamata Blue Star</t>
  </si>
  <si>
    <t xml:space="preserve">Блю Стар</t>
  </si>
  <si>
    <t xml:space="preserve">Juniperus squamata Blue Swede</t>
  </si>
  <si>
    <t xml:space="preserve">Блю Свед</t>
  </si>
  <si>
    <t xml:space="preserve">Juniperus squamata Dream Joy</t>
  </si>
  <si>
    <t xml:space="preserve">Дрим Джой</t>
  </si>
  <si>
    <t xml:space="preserve">Juniperus squamata Floriant</t>
  </si>
  <si>
    <t xml:space="preserve">Флориант</t>
  </si>
  <si>
    <t xml:space="preserve">Juniperus squamata Gold Tip</t>
  </si>
  <si>
    <t xml:space="preserve">Голд Тип</t>
  </si>
  <si>
    <t xml:space="preserve">Juniperus squamata Golden Flame</t>
  </si>
  <si>
    <t xml:space="preserve">Голден Флейм</t>
  </si>
  <si>
    <t xml:space="preserve">Juniperus squamata Holger</t>
  </si>
  <si>
    <t xml:space="preserve">Холгер</t>
  </si>
  <si>
    <t xml:space="preserve">Juniperus squamata Meyeri</t>
  </si>
  <si>
    <t xml:space="preserve">Мейери</t>
  </si>
  <si>
    <t xml:space="preserve">Juniperus virginiana Grey Owl</t>
  </si>
  <si>
    <t xml:space="preserve">Можжевельник виргинский</t>
  </si>
  <si>
    <t xml:space="preserve">Грей Оул</t>
  </si>
  <si>
    <t xml:space="preserve">Juniperus virginiana Hetz</t>
  </si>
  <si>
    <t xml:space="preserve">Хетс</t>
  </si>
  <si>
    <t xml:space="preserve">Larix decidua</t>
  </si>
  <si>
    <t xml:space="preserve">Лиственница европейская</t>
  </si>
  <si>
    <t xml:space="preserve">Larix kaempferi</t>
  </si>
  <si>
    <t xml:space="preserve">Лиственница Кемпфера</t>
  </si>
  <si>
    <t xml:space="preserve">Larix decidua Kórnik</t>
  </si>
  <si>
    <t xml:space="preserve">Корник</t>
  </si>
  <si>
    <t xml:space="preserve">C5 120cm stem</t>
  </si>
  <si>
    <t xml:space="preserve">Larix decidua Kornik</t>
  </si>
  <si>
    <t xml:space="preserve">Larix decidua Little Bogle</t>
  </si>
  <si>
    <t xml:space="preserve">Литл Богл</t>
  </si>
  <si>
    <t xml:space="preserve">Larix decidua Puli</t>
  </si>
  <si>
    <t xml:space="preserve">Пули</t>
  </si>
  <si>
    <t xml:space="preserve">Larix kaempferi Blue Dwarf</t>
  </si>
  <si>
    <t xml:space="preserve">Блю Драфт</t>
  </si>
  <si>
    <t xml:space="preserve">C5 90cm stem</t>
  </si>
  <si>
    <t xml:space="preserve">Larix kaempferi Cupido</t>
  </si>
  <si>
    <t xml:space="preserve">Купидон</t>
  </si>
  <si>
    <t xml:space="preserve">Larix kaempferi Diana</t>
  </si>
  <si>
    <t xml:space="preserve">Диана</t>
  </si>
  <si>
    <t xml:space="preserve">Larix kaempferi Stiff Weeper</t>
  </si>
  <si>
    <t xml:space="preserve">Стиф Уипер</t>
  </si>
  <si>
    <t xml:space="preserve">C5 150cm stem</t>
  </si>
  <si>
    <t xml:space="preserve">Metasequoia glyptostroboides</t>
  </si>
  <si>
    <t xml:space="preserve">Метасеквойя древнейшая</t>
  </si>
  <si>
    <t xml:space="preserve">Microbiota decussata</t>
  </si>
  <si>
    <t xml:space="preserve">Микробиота перекрестнопарная</t>
  </si>
  <si>
    <t xml:space="preserve">Microbiota decussata Goldspot</t>
  </si>
  <si>
    <t xml:space="preserve">Голдспот</t>
  </si>
  <si>
    <t xml:space="preserve">Microbiota decussata Jakobsen</t>
  </si>
  <si>
    <t xml:space="preserve">Джакобсен</t>
  </si>
  <si>
    <t xml:space="preserve">Picea abies Acrocona</t>
  </si>
  <si>
    <t xml:space="preserve">Ель обыкновенная</t>
  </si>
  <si>
    <t xml:space="preserve">Акрокона</t>
  </si>
  <si>
    <t xml:space="preserve">Picea abies Aurea Magnifica</t>
  </si>
  <si>
    <t xml:space="preserve">Ауреа Магнифика</t>
  </si>
  <si>
    <t xml:space="preserve">Picea abies Columnaris</t>
  </si>
  <si>
    <t xml:space="preserve">Picea abies Inversa</t>
  </si>
  <si>
    <t xml:space="preserve">Инверса</t>
  </si>
  <si>
    <t xml:space="preserve">Picea abies Little Gem</t>
  </si>
  <si>
    <t xml:space="preserve">Литл Джем</t>
  </si>
  <si>
    <t xml:space="preserve">Picea abies Nidiformis</t>
  </si>
  <si>
    <t xml:space="preserve">Нидиформис</t>
  </si>
  <si>
    <t xml:space="preserve">Picea abies Ohlendorffii</t>
  </si>
  <si>
    <t xml:space="preserve">Олендорфа</t>
  </si>
  <si>
    <t xml:space="preserve">Picea abies Pendula Major</t>
  </si>
  <si>
    <t xml:space="preserve">Пендула Мейджор</t>
  </si>
  <si>
    <t xml:space="preserve">Picea abies Tompa</t>
  </si>
  <si>
    <t xml:space="preserve">Томпа</t>
  </si>
  <si>
    <t xml:space="preserve">Picea abies Will's Zwerg</t>
  </si>
  <si>
    <t xml:space="preserve">Виллс Цверг</t>
  </si>
  <si>
    <t xml:space="preserve">Picea glauca Alberta Globe</t>
  </si>
  <si>
    <t xml:space="preserve">Ель канадская</t>
  </si>
  <si>
    <t xml:space="preserve">Альберта Глоуб</t>
  </si>
  <si>
    <t xml:space="preserve">P9 15-20CM</t>
  </si>
  <si>
    <t xml:space="preserve">Picea glauca Biesenthaler Frühling</t>
  </si>
  <si>
    <t xml:space="preserve">Бизенталер Фрюлинг</t>
  </si>
  <si>
    <t xml:space="preserve">Picea glauca Biesenthaler Fruhling</t>
  </si>
  <si>
    <t xml:space="preserve">Picea glauca Conica</t>
  </si>
  <si>
    <t xml:space="preserve">Коника</t>
  </si>
  <si>
    <t xml:space="preserve">Picea glauca Conica Maigold</t>
  </si>
  <si>
    <t xml:space="preserve">Коника Майголд</t>
  </si>
  <si>
    <t xml:space="preserve">Picea glauca Conica Speedy</t>
  </si>
  <si>
    <t xml:space="preserve">Коника Спиди</t>
  </si>
  <si>
    <t xml:space="preserve">Picea glauca Daisy's White</t>
  </si>
  <si>
    <t xml:space="preserve">Дейзи Уайт</t>
  </si>
  <si>
    <t xml:space="preserve">Picea glauca Piccolo</t>
  </si>
  <si>
    <t xml:space="preserve">Пикколо</t>
  </si>
  <si>
    <t xml:space="preserve">Picea glauca Perfecta</t>
  </si>
  <si>
    <t xml:space="preserve">Перфекта</t>
  </si>
  <si>
    <t xml:space="preserve">Picea glauca Rainbow's End</t>
  </si>
  <si>
    <t xml:space="preserve">Рэйнбоуз Энд</t>
  </si>
  <si>
    <t xml:space="preserve">Picea glauca Sander's Blue</t>
  </si>
  <si>
    <t xml:space="preserve">Сандерз Блю</t>
  </si>
  <si>
    <t xml:space="preserve">Picea omorika</t>
  </si>
  <si>
    <t xml:space="preserve">Ель сербская</t>
  </si>
  <si>
    <t xml:space="preserve">Picea omorika Karel</t>
  </si>
  <si>
    <t xml:space="preserve">Карел</t>
  </si>
  <si>
    <t xml:space="preserve">Picea omorika Nana</t>
  </si>
  <si>
    <t xml:space="preserve">Picea omorika Pendula</t>
  </si>
  <si>
    <t xml:space="preserve">Picea orientalis Aureospicata</t>
  </si>
  <si>
    <t xml:space="preserve">Ель восточная</t>
  </si>
  <si>
    <t xml:space="preserve">Ауреоспиката</t>
  </si>
  <si>
    <t xml:space="preserve">C1.5 10-15</t>
  </si>
  <si>
    <t xml:space="preserve">Picea pungens Blue Diamond</t>
  </si>
  <si>
    <t xml:space="preserve">Ель колючая</t>
  </si>
  <si>
    <t xml:space="preserve">Блю Даймонд</t>
  </si>
  <si>
    <t xml:space="preserve">Picea pungens Edith</t>
  </si>
  <si>
    <t xml:space="preserve">Эдит</t>
  </si>
  <si>
    <t xml:space="preserve">Picea pungens Erich Frahm</t>
  </si>
  <si>
    <t xml:space="preserve">Эрих Фрам</t>
  </si>
  <si>
    <t xml:space="preserve">Picea pungens Fat Albert</t>
  </si>
  <si>
    <t xml:space="preserve">Фэт Алберт</t>
  </si>
  <si>
    <t xml:space="preserve">Picea pungens Glauca</t>
  </si>
  <si>
    <t xml:space="preserve">Picea pungens Glauca Arizonica</t>
  </si>
  <si>
    <t xml:space="preserve">Глаука Аризоника</t>
  </si>
  <si>
    <t xml:space="preserve">Picea pungens Glauca Majestic Blue</t>
  </si>
  <si>
    <t xml:space="preserve">Глаука Маджестик Блю</t>
  </si>
  <si>
    <t xml:space="preserve">Picea pungens Glauca Globosa</t>
  </si>
  <si>
    <t xml:space="preserve">Глаука Глобоза</t>
  </si>
  <si>
    <t xml:space="preserve">Picea pungens Glauca Pendula</t>
  </si>
  <si>
    <t xml:space="preserve">Глаука Пендула</t>
  </si>
  <si>
    <t xml:space="preserve">Picea pungens Hoopsii</t>
  </si>
  <si>
    <t xml:space="preserve">Хупси</t>
  </si>
  <si>
    <t xml:space="preserve">Picea pungens Iseli Fastigiate</t>
  </si>
  <si>
    <t xml:space="preserve">Изели Фастигейт</t>
  </si>
  <si>
    <t xml:space="preserve">Picea pungens Karpaten</t>
  </si>
  <si>
    <t xml:space="preserve">Карпатен</t>
  </si>
  <si>
    <t xml:space="preserve">Picea pungens Lucky Strike</t>
  </si>
  <si>
    <t xml:space="preserve">Лаки Страйк</t>
  </si>
  <si>
    <t xml:space="preserve">Picea pungens Mecky</t>
  </si>
  <si>
    <t xml:space="preserve">Мекки</t>
  </si>
  <si>
    <t xml:space="preserve">Picea pungens Misty Blue</t>
  </si>
  <si>
    <t xml:space="preserve">Мисти Блю</t>
  </si>
  <si>
    <t xml:space="preserve">Picea pungens Oldenburg</t>
  </si>
  <si>
    <t xml:space="preserve">Олденбург</t>
  </si>
  <si>
    <t xml:space="preserve">Picea pungens Glauca Super Blue Seedling</t>
  </si>
  <si>
    <t xml:space="preserve">Глаука Супер Блю Сидлинг</t>
  </si>
  <si>
    <t xml:space="preserve">Picea sitchensis Tenas</t>
  </si>
  <si>
    <t xml:space="preserve">Ель ситхинская</t>
  </si>
  <si>
    <t xml:space="preserve">Тенас</t>
  </si>
  <si>
    <t xml:space="preserve">Pinus cembra</t>
  </si>
  <si>
    <t xml:space="preserve">Сосна кедровая</t>
  </si>
  <si>
    <t xml:space="preserve">Pinus cembra Glauca</t>
  </si>
  <si>
    <t xml:space="preserve">Pinus densiflora Alice Verkade</t>
  </si>
  <si>
    <t xml:space="preserve">Сосна густоцветковая</t>
  </si>
  <si>
    <t xml:space="preserve">Алис Веркаде</t>
  </si>
  <si>
    <t xml:space="preserve">Pinus densiflora Oculus-draconis</t>
  </si>
  <si>
    <t xml:space="preserve">Окулюс-Драконис</t>
  </si>
  <si>
    <t xml:space="preserve">Pinus densiflora Tamoyosho Compacta</t>
  </si>
  <si>
    <t xml:space="preserve">Тамоёшо Компатка</t>
  </si>
  <si>
    <t xml:space="preserve">Pinus densiflora Umbraculifera</t>
  </si>
  <si>
    <t xml:space="preserve">Умбракулифера</t>
  </si>
  <si>
    <t xml:space="preserve">Pinus flexilis Vanderwolf's Pyramid</t>
  </si>
  <si>
    <t xml:space="preserve">Сосна гибкая</t>
  </si>
  <si>
    <t xml:space="preserve">Вандервольфс Пирамид</t>
  </si>
  <si>
    <t xml:space="preserve">Pinus heldreichii Compact Gem</t>
  </si>
  <si>
    <t xml:space="preserve">Сосна белокорая</t>
  </si>
  <si>
    <t xml:space="preserve">Компакт Джем</t>
  </si>
  <si>
    <t xml:space="preserve">Pinus heldreichii Malinkii</t>
  </si>
  <si>
    <t xml:space="preserve">Малинки</t>
  </si>
  <si>
    <t xml:space="preserve">Pinus heldreichii Satellit</t>
  </si>
  <si>
    <t xml:space="preserve">Сателлит</t>
  </si>
  <si>
    <t xml:space="preserve">Pinus heldreichii Smidtii</t>
  </si>
  <si>
    <t xml:space="preserve">Шмидта</t>
  </si>
  <si>
    <t xml:space="preserve">C2 stem 40 cm.</t>
  </si>
  <si>
    <t xml:space="preserve">Pinus mugo mugo</t>
  </si>
  <si>
    <t xml:space="preserve">Сосна горная</t>
  </si>
  <si>
    <t xml:space="preserve">Муго</t>
  </si>
  <si>
    <t xml:space="preserve">C2 20-25</t>
  </si>
  <si>
    <t xml:space="preserve">C5 30-40</t>
  </si>
  <si>
    <t xml:space="preserve">Pinus mugo uncinata</t>
  </si>
  <si>
    <t xml:space="preserve">Унцината</t>
  </si>
  <si>
    <t xml:space="preserve">Pinus mugo Benjamin</t>
  </si>
  <si>
    <t xml:space="preserve">Бенджамин</t>
  </si>
  <si>
    <t xml:space="preserve">Pinus mugo Carsten Wintergold</t>
  </si>
  <si>
    <t xml:space="preserve">Карстенс Винтерголд</t>
  </si>
  <si>
    <t xml:space="preserve">Pinus mugo Columnaris</t>
  </si>
  <si>
    <t xml:space="preserve">Pinus mugo Golden Glow</t>
  </si>
  <si>
    <t xml:space="preserve">Голден Глоу</t>
  </si>
  <si>
    <t xml:space="preserve">Pinus mugo Heideperle</t>
  </si>
  <si>
    <t xml:space="preserve">Хейдперле</t>
  </si>
  <si>
    <t xml:space="preserve">Pinus mugo Hesse</t>
  </si>
  <si>
    <t xml:space="preserve">Гессе</t>
  </si>
  <si>
    <t xml:space="preserve">Pinus mugo Humpy</t>
  </si>
  <si>
    <t xml:space="preserve">Хампи</t>
  </si>
  <si>
    <t xml:space="preserve">C2 stem 40 cm</t>
  </si>
  <si>
    <t xml:space="preserve">Pinus mugo Jakobsen</t>
  </si>
  <si>
    <t xml:space="preserve">Якобсен</t>
  </si>
  <si>
    <t xml:space="preserve">Pinus mugo Klostergrun</t>
  </si>
  <si>
    <t xml:space="preserve">Клостергруен</t>
  </si>
  <si>
    <t xml:space="preserve">Pinus mugo Klostergruen</t>
  </si>
  <si>
    <t xml:space="preserve">Pinus mugo Litomysl</t>
  </si>
  <si>
    <t xml:space="preserve">Литомысл</t>
  </si>
  <si>
    <t xml:space="preserve">Pinus mugo Little Lady</t>
  </si>
  <si>
    <t xml:space="preserve">Литтл Леди</t>
  </si>
  <si>
    <t xml:space="preserve">Pinus mugo Minimops</t>
  </si>
  <si>
    <t xml:space="preserve">Pinus mugo Mops Gold Aurea</t>
  </si>
  <si>
    <t xml:space="preserve">Мопс Голд Ауреа</t>
  </si>
  <si>
    <t xml:space="preserve">Pinus mugo Mops</t>
  </si>
  <si>
    <t xml:space="preserve">Мопс</t>
  </si>
  <si>
    <t xml:space="preserve">Pinus mugo mughus</t>
  </si>
  <si>
    <t xml:space="preserve">Мугус</t>
  </si>
  <si>
    <t xml:space="preserve">Pinus mugo Ophir</t>
  </si>
  <si>
    <t xml:space="preserve">Опхир</t>
  </si>
  <si>
    <t xml:space="preserve">C2 stem 25cm</t>
  </si>
  <si>
    <t xml:space="preserve">Pinus mugo pumilio</t>
  </si>
  <si>
    <t xml:space="preserve">Пумилио</t>
  </si>
  <si>
    <t xml:space="preserve">Pinus mugo Varella</t>
  </si>
  <si>
    <t xml:space="preserve">Варелла</t>
  </si>
  <si>
    <t xml:space="preserve">Pinus mugo Winter Gold</t>
  </si>
  <si>
    <t xml:space="preserve">Винтер Голд</t>
  </si>
  <si>
    <t xml:space="preserve">C2 stem 30cm</t>
  </si>
  <si>
    <t xml:space="preserve">Pinus mugo Zundert</t>
  </si>
  <si>
    <t xml:space="preserve">Зюндерт</t>
  </si>
  <si>
    <t xml:space="preserve">Pinus nigra nigra</t>
  </si>
  <si>
    <t xml:space="preserve">Сосна черная</t>
  </si>
  <si>
    <t xml:space="preserve">Pinus nigra Bambino</t>
  </si>
  <si>
    <t xml:space="preserve">Бамбино</t>
  </si>
  <si>
    <t xml:space="preserve">C2 stem 50 cm.</t>
  </si>
  <si>
    <t xml:space="preserve">Pinus nigra Compacta</t>
  </si>
  <si>
    <t xml:space="preserve">Pinus nigra Fastigiata</t>
  </si>
  <si>
    <t xml:space="preserve">Фастигиата</t>
  </si>
  <si>
    <t xml:space="preserve">Pinus nigra Green Rocket</t>
  </si>
  <si>
    <t xml:space="preserve">Грин Рокет</t>
  </si>
  <si>
    <t xml:space="preserve">Pinus nigra Green Tower</t>
  </si>
  <si>
    <t xml:space="preserve">Грин Тауэр</t>
  </si>
  <si>
    <t xml:space="preserve">Pinus nigra Hornibrookiana</t>
  </si>
  <si>
    <t xml:space="preserve">Горниброкиана</t>
  </si>
  <si>
    <t xml:space="preserve">Pinus nigra Nana</t>
  </si>
  <si>
    <t xml:space="preserve">Pinus nigra Oregon Green</t>
  </si>
  <si>
    <t xml:space="preserve">Орегон Грин</t>
  </si>
  <si>
    <t xml:space="preserve">Pinus nigra Rondello</t>
  </si>
  <si>
    <t xml:space="preserve">Ронделло</t>
  </si>
  <si>
    <t xml:space="preserve">Pinus nigra Spielberg</t>
  </si>
  <si>
    <t xml:space="preserve">Спилберг</t>
  </si>
  <si>
    <t xml:space="preserve">Pinus parviflora Beran</t>
  </si>
  <si>
    <t xml:space="preserve">Сосна мелкоцветковая</t>
  </si>
  <si>
    <t xml:space="preserve">Беран</t>
  </si>
  <si>
    <t xml:space="preserve">C2 stem 60 cm.</t>
  </si>
  <si>
    <t xml:space="preserve">Pinus parviflora Fukai</t>
  </si>
  <si>
    <t xml:space="preserve">Фукаи</t>
  </si>
  <si>
    <t xml:space="preserve">Pinus parviflora Glauca</t>
  </si>
  <si>
    <t xml:space="preserve">Pinus parviflora Hagaromo Seedling</t>
  </si>
  <si>
    <t xml:space="preserve">Хагаромо Сидлинг</t>
  </si>
  <si>
    <t xml:space="preserve">Pinus parviflora Negishi</t>
  </si>
  <si>
    <t xml:space="preserve">Негиши</t>
  </si>
  <si>
    <t xml:space="preserve">C2 stem 25 cm</t>
  </si>
  <si>
    <t xml:space="preserve">Pinus parviflora Pygmy Yatsubusa</t>
  </si>
  <si>
    <t xml:space="preserve">Пигми Яцубуса</t>
  </si>
  <si>
    <t xml:space="preserve">Pinus peuce</t>
  </si>
  <si>
    <t xml:space="preserve">Сосна румелийская</t>
  </si>
  <si>
    <t xml:space="preserve">Pinus pumila Glauca</t>
  </si>
  <si>
    <t xml:space="preserve">Сосна низкая</t>
  </si>
  <si>
    <t xml:space="preserve">Pinus schwerinii</t>
  </si>
  <si>
    <t xml:space="preserve">Сосна Шверина</t>
  </si>
  <si>
    <t xml:space="preserve">Pinus x schwerinii Wiethorst</t>
  </si>
  <si>
    <t xml:space="preserve">Витхорст</t>
  </si>
  <si>
    <t xml:space="preserve">Pinus strobus</t>
  </si>
  <si>
    <t xml:space="preserve">Сосна веймутовая</t>
  </si>
  <si>
    <t xml:space="preserve">Pinus strobus Blue Shag</t>
  </si>
  <si>
    <t xml:space="preserve">Блю Шаг</t>
  </si>
  <si>
    <t xml:space="preserve">Pinus strobus Densa Hill</t>
  </si>
  <si>
    <t xml:space="preserve">Денса Хилл</t>
  </si>
  <si>
    <t xml:space="preserve">Pinus strobus Fastigiata</t>
  </si>
  <si>
    <t xml:space="preserve">Pinus strobus Horsford</t>
  </si>
  <si>
    <t xml:space="preserve">Хорсфорд</t>
  </si>
  <si>
    <t xml:space="preserve">C2 stam 40cm</t>
  </si>
  <si>
    <t xml:space="preserve">Pinus strobus Kruger's Lilliput</t>
  </si>
  <si>
    <t xml:space="preserve">Крюгерс Лилипут</t>
  </si>
  <si>
    <t xml:space="preserve">Pinus strobus Kruger's Lilliput2</t>
  </si>
  <si>
    <t xml:space="preserve">Pinus strobus Macopin</t>
  </si>
  <si>
    <t xml:space="preserve">Макопин</t>
  </si>
  <si>
    <t xml:space="preserve">Pinus strobus Minima</t>
  </si>
  <si>
    <t xml:space="preserve">Минима</t>
  </si>
  <si>
    <t xml:space="preserve">Pinus strobus Radiata</t>
  </si>
  <si>
    <t xml:space="preserve">Радиата</t>
  </si>
  <si>
    <t xml:space="preserve">Pinus sylvestris</t>
  </si>
  <si>
    <t xml:space="preserve">Сосна обыкновенная</t>
  </si>
  <si>
    <t xml:space="preserve">Pinus sylvestris Fastigiata </t>
  </si>
  <si>
    <t xml:space="preserve">Pinus sylvestris Watereri</t>
  </si>
  <si>
    <t xml:space="preserve">Ватерери</t>
  </si>
  <si>
    <t xml:space="preserve">Pinus uncinata Hnizdo</t>
  </si>
  <si>
    <t xml:space="preserve">Сосна крючковатая</t>
  </si>
  <si>
    <t xml:space="preserve">Хниздо</t>
  </si>
  <si>
    <t xml:space="preserve">Pinus uncinata Horni Hazle</t>
  </si>
  <si>
    <t xml:space="preserve">Горни Хазл</t>
  </si>
  <si>
    <t xml:space="preserve">C2 stem 40cm</t>
  </si>
  <si>
    <t xml:space="preserve">Pinus uncinata Paradekissen</t>
  </si>
  <si>
    <t xml:space="preserve">Парадкиссен</t>
  </si>
  <si>
    <t xml:space="preserve">Pinus wallichiana</t>
  </si>
  <si>
    <t xml:space="preserve">Сосна гималайская</t>
  </si>
  <si>
    <t xml:space="preserve">Pinus wallichiana Nana</t>
  </si>
  <si>
    <t xml:space="preserve">Pseudotsuga menziesii</t>
  </si>
  <si>
    <t xml:space="preserve">Псевдотсуга Мензиса</t>
  </si>
  <si>
    <t xml:space="preserve">Sciadopitys verticillata</t>
  </si>
  <si>
    <t xml:space="preserve">Сциадопитис мутовчатый</t>
  </si>
  <si>
    <t xml:space="preserve">Taxus media Densiformis</t>
  </si>
  <si>
    <t xml:space="preserve">Тисс средний</t>
  </si>
  <si>
    <t xml:space="preserve">Денсифоромис</t>
  </si>
  <si>
    <t xml:space="preserve">P9 20-30 2 years</t>
  </si>
  <si>
    <t xml:space="preserve">Taxus media Hillii</t>
  </si>
  <si>
    <t xml:space="preserve">Хилли</t>
  </si>
  <si>
    <t xml:space="preserve">Thuja occidentalis Amber Glow</t>
  </si>
  <si>
    <t xml:space="preserve">Туя западная</t>
  </si>
  <si>
    <t xml:space="preserve">Амбер Глоу</t>
  </si>
  <si>
    <t xml:space="preserve">Thuja occidentalis Aniek</t>
  </si>
  <si>
    <t xml:space="preserve">Анниек</t>
  </si>
  <si>
    <t xml:space="preserve">Thuja occidentalis Aurea Nana</t>
  </si>
  <si>
    <t xml:space="preserve">Ауреа Нана</t>
  </si>
  <si>
    <t xml:space="preserve">Thuja occidentalis Brabant</t>
  </si>
  <si>
    <t xml:space="preserve">Брабант</t>
  </si>
  <si>
    <t xml:space="preserve">C3 70-80</t>
  </si>
  <si>
    <t xml:space="preserve">Thuja occidentalis Columna</t>
  </si>
  <si>
    <t xml:space="preserve">Колумна</t>
  </si>
  <si>
    <t xml:space="preserve">Thuja occidentalis Columna Auslese</t>
  </si>
  <si>
    <t xml:space="preserve">Колумна Ауслиз</t>
  </si>
  <si>
    <t xml:space="preserve">Thuja occidentalis Danica</t>
  </si>
  <si>
    <t xml:space="preserve">Даника</t>
  </si>
  <si>
    <t xml:space="preserve">Thuja occidentalis Danica Aurea</t>
  </si>
  <si>
    <t xml:space="preserve">Даника Ауреа</t>
  </si>
  <si>
    <t xml:space="preserve">Thuja occidentalis Dawid</t>
  </si>
  <si>
    <t xml:space="preserve">Давид</t>
  </si>
  <si>
    <t xml:space="preserve">Thuja occidentalis Dawid Light</t>
  </si>
  <si>
    <t xml:space="preserve">Давид Лайт</t>
  </si>
  <si>
    <t xml:space="preserve">Thuja occidentalis Degroots Spire</t>
  </si>
  <si>
    <t xml:space="preserve">Дегротс Спайр</t>
  </si>
  <si>
    <t xml:space="preserve">Thuja occidentalis Europe Gold</t>
  </si>
  <si>
    <t xml:space="preserve">Европа Голд</t>
  </si>
  <si>
    <t xml:space="preserve">Thuja occidentalis Golden Anne</t>
  </si>
  <si>
    <t xml:space="preserve">Голден Анне</t>
  </si>
  <si>
    <t xml:space="preserve">Thuja occidentalis Golden Brabant</t>
  </si>
  <si>
    <t xml:space="preserve">Голден Брабант</t>
  </si>
  <si>
    <t xml:space="preserve">Thuja occidentalis Golden Globe</t>
  </si>
  <si>
    <t xml:space="preserve">Голден Глобе</t>
  </si>
  <si>
    <t xml:space="preserve">Thuja occidentalis Golden Smaragd</t>
  </si>
  <si>
    <t xml:space="preserve">Голден Смарагд</t>
  </si>
  <si>
    <t xml:space="preserve">Thuja occidentalis Green Egg</t>
  </si>
  <si>
    <t xml:space="preserve">Грин Эгг</t>
  </si>
  <si>
    <t xml:space="preserve">Thuja occidentalis Golden Tuffet</t>
  </si>
  <si>
    <t xml:space="preserve">Голден Таффет</t>
  </si>
  <si>
    <t xml:space="preserve">Thuja occidentalis Grüne Kugel</t>
  </si>
  <si>
    <t xml:space="preserve">Грюн Кугель</t>
  </si>
  <si>
    <t xml:space="preserve">Thuja occidentalis Grune Kugel</t>
  </si>
  <si>
    <t xml:space="preserve">Thuja occidentalis Hetz Midget</t>
  </si>
  <si>
    <t xml:space="preserve">Хетц Миджет</t>
  </si>
  <si>
    <t xml:space="preserve">Thuja occidentalis Holmstrup</t>
  </si>
  <si>
    <t xml:space="preserve">Холмстрап</t>
  </si>
  <si>
    <t xml:space="preserve">Thuja occidentalis Konfettii</t>
  </si>
  <si>
    <t xml:space="preserve">Конфетти</t>
  </si>
  <si>
    <t xml:space="preserve">Thuja occidentalis Little Champion</t>
  </si>
  <si>
    <t xml:space="preserve">Литл Чемпион</t>
  </si>
  <si>
    <t xml:space="preserve">Thuja occidentalis Little Gem</t>
  </si>
  <si>
    <t xml:space="preserve">Thuja occidentalis Little Giant</t>
  </si>
  <si>
    <t xml:space="preserve">Литл Гиант</t>
  </si>
  <si>
    <t xml:space="preserve">Thuja occidentalis Malonyana Aurea</t>
  </si>
  <si>
    <t xml:space="preserve">Малоньяна Ауреа</t>
  </si>
  <si>
    <t xml:space="preserve">Thuja occidentalis Maria</t>
  </si>
  <si>
    <t xml:space="preserve">Thuja occidentalis Mecki</t>
  </si>
  <si>
    <t xml:space="preserve">Меки</t>
  </si>
  <si>
    <t xml:space="preserve">Thuja occidentalis Miky</t>
  </si>
  <si>
    <t xml:space="preserve">Мики</t>
  </si>
  <si>
    <t xml:space="preserve">Thuja occidentalis Mirjam</t>
  </si>
  <si>
    <t xml:space="preserve">Мириам</t>
  </si>
  <si>
    <t xml:space="preserve">Thuja occidentalis Mr Bowling Ball</t>
  </si>
  <si>
    <t xml:space="preserve">Мистер Боулинг Болл</t>
  </si>
  <si>
    <t xml:space="preserve">Thuja occidentalis Pyramidalis Compacta</t>
  </si>
  <si>
    <t xml:space="preserve">Пирамидалис Компакта</t>
  </si>
  <si>
    <t xml:space="preserve">Thuja occidentalis Rheingold</t>
  </si>
  <si>
    <t xml:space="preserve">Рейнголд</t>
  </si>
  <si>
    <t xml:space="preserve">Thuja occidentalis Salland</t>
  </si>
  <si>
    <t xml:space="preserve">Саллард</t>
  </si>
  <si>
    <t xml:space="preserve">Thuja occidentalis Smaragd Variegata</t>
  </si>
  <si>
    <t xml:space="preserve">Смарагд Вариегата</t>
  </si>
  <si>
    <t xml:space="preserve">Thuja occidentalis Smaragd Witbont</t>
  </si>
  <si>
    <t xml:space="preserve">Смарагд Витбонд</t>
  </si>
  <si>
    <t xml:space="preserve">Thuja occidentalis Smaragd</t>
  </si>
  <si>
    <t xml:space="preserve">Смарагд</t>
  </si>
  <si>
    <t xml:space="preserve">C3 60-70</t>
  </si>
  <si>
    <t xml:space="preserve">Thuja occidentalis Spiralis</t>
  </si>
  <si>
    <t xml:space="preserve">Спиралис</t>
  </si>
  <si>
    <t xml:space="preserve">Thuja occidentalis Starstruck</t>
  </si>
  <si>
    <t xml:space="preserve">Старстрюк</t>
  </si>
  <si>
    <t xml:space="preserve">Thuja occidentalis Stolwijk</t>
  </si>
  <si>
    <t xml:space="preserve">Столвайк</t>
  </si>
  <si>
    <t xml:space="preserve">Thuja occidentalis Sunkist</t>
  </si>
  <si>
    <t xml:space="preserve">Санкист</t>
  </si>
  <si>
    <t xml:space="preserve">Thuja occidentalis Sunny Smaragd</t>
  </si>
  <si>
    <t xml:space="preserve">Санни Смарагд</t>
  </si>
  <si>
    <t xml:space="preserve">Thuja occidentalis Teddy</t>
  </si>
  <si>
    <t xml:space="preserve">Тедди</t>
  </si>
  <si>
    <t xml:space="preserve">Thuja occidentalis Tiny Tim</t>
  </si>
  <si>
    <t xml:space="preserve">Тайни Тим</t>
  </si>
  <si>
    <t xml:space="preserve">Thuja occidentalis Tip Top</t>
  </si>
  <si>
    <t xml:space="preserve">Тип Топ</t>
  </si>
  <si>
    <t xml:space="preserve">Thuja occidentalis Totem Smaragd</t>
  </si>
  <si>
    <t xml:space="preserve">Тотем Смарагд</t>
  </si>
  <si>
    <t xml:space="preserve">Thuja occidentalis Waterfield</t>
  </si>
  <si>
    <t xml:space="preserve">Вотерфилд</t>
  </si>
  <si>
    <t xml:space="preserve">Thuja occidentalis Waterfield 1</t>
  </si>
  <si>
    <t xml:space="preserve">Thuja occidentalis Woodwardii</t>
  </si>
  <si>
    <t xml:space="preserve">Вудварди</t>
  </si>
  <si>
    <t xml:space="preserve">Thuja occidentalis Yantar</t>
  </si>
  <si>
    <t xml:space="preserve">Янтарь</t>
  </si>
  <si>
    <t xml:space="preserve">Thuja occidentalis Yellow Ribbon</t>
  </si>
  <si>
    <t xml:space="preserve">Еллоу Риббон</t>
  </si>
  <si>
    <t xml:space="preserve">Thuja orientalis Aurea Nana</t>
  </si>
  <si>
    <t xml:space="preserve">Туя восточная</t>
  </si>
  <si>
    <t xml:space="preserve">Platycladus or. 'Aurea Nana'</t>
  </si>
  <si>
    <t xml:space="preserve">Thuja orientalis Franky Boy</t>
  </si>
  <si>
    <t xml:space="preserve">Френки Бой</t>
  </si>
  <si>
    <t xml:space="preserve">Platycladus or. 'Franky Boy'</t>
  </si>
  <si>
    <t xml:space="preserve">Thuja orientalis Golden Minaret</t>
  </si>
  <si>
    <t xml:space="preserve">Голден Минарет</t>
  </si>
  <si>
    <t xml:space="preserve">Platycladus or. 'Golden Minaret'</t>
  </si>
  <si>
    <t xml:space="preserve">Thuja orientalis Madurodam</t>
  </si>
  <si>
    <t xml:space="preserve">Мадуродам</t>
  </si>
  <si>
    <t xml:space="preserve">Platycladus or. 'Madurodam'</t>
  </si>
  <si>
    <t xml:space="preserve">Thuja orientalis Pyramidalis Aurea</t>
  </si>
  <si>
    <t xml:space="preserve">Пирамидалис Ауреа</t>
  </si>
  <si>
    <t xml:space="preserve">Platycladus or. 'Pyramidalis Aurea'</t>
  </si>
  <si>
    <t xml:space="preserve">Thuja plicata Atrovirens</t>
  </si>
  <si>
    <t xml:space="preserve">Туя складчатая</t>
  </si>
  <si>
    <t xml:space="preserve">Атровиренс</t>
  </si>
  <si>
    <t xml:space="preserve">Thuja plicata Can-Can</t>
  </si>
  <si>
    <t xml:space="preserve">Кан-Кан</t>
  </si>
  <si>
    <t xml:space="preserve">Thuja plicata Excelsa</t>
  </si>
  <si>
    <t xml:space="preserve">Эксцельза</t>
  </si>
  <si>
    <t xml:space="preserve">Thuja plicata Gelderland</t>
  </si>
  <si>
    <t xml:space="preserve">Гельдерленд</t>
  </si>
  <si>
    <t xml:space="preserve">Thuja plicata Goldy</t>
  </si>
  <si>
    <t xml:space="preserve">Голди</t>
  </si>
  <si>
    <t xml:space="preserve">Thuja plicata Kórnik</t>
  </si>
  <si>
    <t xml:space="preserve">Thuja plicata Kornik</t>
  </si>
  <si>
    <t xml:space="preserve">Thuja plicata Martin</t>
  </si>
  <si>
    <t xml:space="preserve">Thuja plicata Whipcord</t>
  </si>
  <si>
    <t xml:space="preserve">Випкорд</t>
  </si>
  <si>
    <t xml:space="preserve">Thuja plicata Zebrina</t>
  </si>
  <si>
    <t xml:space="preserve">Зебрина</t>
  </si>
  <si>
    <t xml:space="preserve">Thujopsis dolabrata Aurea</t>
  </si>
  <si>
    <t xml:space="preserve">Туевик долотовидный</t>
  </si>
  <si>
    <t xml:space="preserve">Thujopsis dolabrata Nana</t>
  </si>
  <si>
    <t xml:space="preserve">Thujopsis dolabrata Variegata</t>
  </si>
  <si>
    <t xml:space="preserve">Tsuga canadensis Nana</t>
  </si>
  <si>
    <t xml:space="preserve">Тсуга канадская</t>
  </si>
  <si>
    <t xml:space="preserve">Tsuga canadensis</t>
  </si>
  <si>
    <t xml:space="preserve">Tsuga canadensis Jeddeloh</t>
  </si>
  <si>
    <t xml:space="preserve">Джедделох</t>
  </si>
  <si>
    <t xml:space="preserve">ХВОЙНЫЕ С КОМОМ ЗЕМЛИ</t>
  </si>
  <si>
    <t xml:space="preserve">ball 80-100cm</t>
  </si>
  <si>
    <t xml:space="preserve">ball 50-60cm</t>
  </si>
  <si>
    <t xml:space="preserve">ball 70-80cm</t>
  </si>
  <si>
    <t xml:space="preserve">ball 100-125cm</t>
  </si>
  <si>
    <t xml:space="preserve">ball 140-160cm</t>
  </si>
  <si>
    <t xml:space="preserve">ball 160-180cm</t>
  </si>
  <si>
    <t xml:space="preserve">ball 120-140cm</t>
  </si>
</sst>
</file>

<file path=xl/styles.xml><?xml version="1.0" encoding="utf-8"?>
<styleSheet xmlns="http://schemas.openxmlformats.org/spreadsheetml/2006/main">
  <numFmts count="15">
    <numFmt numFmtId="164" formatCode="General"/>
    <numFmt numFmtId="165" formatCode="DD/MM"/>
    <numFmt numFmtId="166" formatCode="#,##0.00&quot;р.&quot;;\-#,##0.00&quot;р.&quot;;;@"/>
    <numFmt numFmtId="167" formatCode="#,##0_ ;[RED]\-#,##0;;@"/>
    <numFmt numFmtId="168" formatCode="0%;\-0;;@"/>
    <numFmt numFmtId="169" formatCode="0%"/>
    <numFmt numFmtId="170" formatCode="0"/>
    <numFmt numFmtId="171" formatCode="0;\-0;;@"/>
    <numFmt numFmtId="172" formatCode="#,##0.00;;;@"/>
    <numFmt numFmtId="173" formatCode="#,##0.00_ ;[RED]\-#,##0.00\ "/>
    <numFmt numFmtId="174" formatCode="&quot;х &quot;#,##0"/>
    <numFmt numFmtId="175" formatCode="_-* #,##0.00\ [$₽-419]_-;\-* #,##0.00\ [$₽-419]_-;_-* \-??\ [$₽-419]_-;_-@_-"/>
    <numFmt numFmtId="176" formatCode="00000_###000_00"/>
    <numFmt numFmtId="177" formatCode="@"/>
    <numFmt numFmtId="178" formatCode="#,##0.00"/>
  </numFmts>
  <fonts count="67">
    <font>
      <sz val="10"/>
      <name val="Arial Cyr"/>
      <family val="0"/>
      <charset val="204"/>
    </font>
    <font>
      <sz val="10"/>
      <name val="Arial"/>
      <family val="0"/>
      <charset val="204"/>
    </font>
    <font>
      <sz val="10"/>
      <name val="Arial"/>
      <family val="0"/>
      <charset val="204"/>
    </font>
    <font>
      <sz val="10"/>
      <name val="Arial"/>
      <family val="0"/>
      <charset val="204"/>
    </font>
    <font>
      <sz val="10"/>
      <name val="Calibri"/>
      <family val="2"/>
      <charset val="204"/>
    </font>
    <font>
      <b val="true"/>
      <i val="true"/>
      <u val="single"/>
      <sz val="18"/>
      <name val="Calibri"/>
      <family val="2"/>
      <charset val="204"/>
    </font>
    <font>
      <b val="true"/>
      <sz val="24"/>
      <name val="Calibri"/>
      <family val="2"/>
      <charset val="204"/>
    </font>
    <font>
      <b val="true"/>
      <i val="true"/>
      <u val="single"/>
      <sz val="20"/>
      <name val="Calibri"/>
      <family val="2"/>
      <charset val="204"/>
    </font>
    <font>
      <b val="true"/>
      <i val="true"/>
      <sz val="12"/>
      <color rgb="FF003300"/>
      <name val="Calibri"/>
      <family val="2"/>
      <charset val="204"/>
    </font>
    <font>
      <b val="true"/>
      <i val="true"/>
      <u val="single"/>
      <sz val="12"/>
      <name val="Calibri"/>
      <family val="2"/>
      <charset val="204"/>
    </font>
    <font>
      <b val="true"/>
      <i val="true"/>
      <sz val="14"/>
      <color rgb="FF003300"/>
      <name val="Calibri"/>
      <family val="2"/>
      <charset val="204"/>
    </font>
    <font>
      <b val="true"/>
      <i val="true"/>
      <sz val="10"/>
      <color rgb="FF003300"/>
      <name val="Calibri"/>
      <family val="2"/>
      <charset val="204"/>
    </font>
    <font>
      <sz val="12"/>
      <name val="Calibri"/>
      <family val="2"/>
      <charset val="204"/>
    </font>
    <font>
      <u val="single"/>
      <sz val="12"/>
      <name val="Calibri"/>
      <family val="2"/>
      <charset val="204"/>
    </font>
    <font>
      <b val="true"/>
      <sz val="11"/>
      <name val="Calibri"/>
      <family val="2"/>
      <charset val="204"/>
    </font>
    <font>
      <u val="single"/>
      <sz val="11"/>
      <name val="Calibri"/>
      <family val="2"/>
      <charset val="204"/>
    </font>
    <font>
      <sz val="8"/>
      <color rgb="FF0070C0"/>
      <name val="Calibri"/>
      <family val="2"/>
      <charset val="204"/>
    </font>
    <font>
      <sz val="11"/>
      <name val="Calibri"/>
      <family val="2"/>
      <charset val="204"/>
    </font>
    <font>
      <b val="true"/>
      <i val="true"/>
      <u val="single"/>
      <sz val="16"/>
      <name val="Calibri"/>
      <family val="2"/>
      <charset val="204"/>
    </font>
    <font>
      <sz val="10"/>
      <color rgb="FF0070C0"/>
      <name val="Calibri"/>
      <family val="2"/>
      <charset val="204"/>
    </font>
    <font>
      <b val="true"/>
      <i val="true"/>
      <sz val="12"/>
      <name val="Calibri"/>
      <family val="2"/>
      <charset val="204"/>
    </font>
    <font>
      <b val="true"/>
      <sz val="9"/>
      <name val="Calibri"/>
      <family val="2"/>
      <charset val="204"/>
    </font>
    <font>
      <b val="true"/>
      <i val="true"/>
      <u val="single"/>
      <sz val="9"/>
      <name val="Calibri"/>
      <family val="2"/>
      <charset val="204"/>
    </font>
    <font>
      <b val="true"/>
      <i val="true"/>
      <u val="single"/>
      <sz val="10"/>
      <name val="Calibri"/>
      <family val="2"/>
      <charset val="204"/>
    </font>
    <font>
      <b val="true"/>
      <sz val="10"/>
      <name val="Calibri"/>
      <family val="2"/>
      <charset val="204"/>
    </font>
    <font>
      <b val="true"/>
      <sz val="12"/>
      <color rgb="FF800000"/>
      <name val="Calibri"/>
      <family val="2"/>
      <charset val="204"/>
    </font>
    <font>
      <u val="single"/>
      <sz val="8"/>
      <color rgb="FF0000FF"/>
      <name val="Arial Cyr"/>
      <family val="0"/>
      <charset val="204"/>
    </font>
    <font>
      <u val="single"/>
      <sz val="10"/>
      <color rgb="FF0000FF"/>
      <name val="Arial Cyr"/>
      <family val="0"/>
      <charset val="204"/>
    </font>
    <font>
      <sz val="9"/>
      <color rgb="FF0070C0"/>
      <name val="Calibri"/>
      <family val="2"/>
      <charset val="204"/>
    </font>
    <font>
      <sz val="10"/>
      <color rgb="FFFF0000"/>
      <name val="Calibri"/>
      <family val="2"/>
      <charset val="204"/>
    </font>
    <font>
      <b val="true"/>
      <i val="true"/>
      <sz val="10"/>
      <name val="Calibri"/>
      <family val="2"/>
      <charset val="204"/>
    </font>
    <font>
      <b val="true"/>
      <sz val="8"/>
      <name val="Calibri"/>
      <family val="2"/>
      <charset val="204"/>
    </font>
    <font>
      <b val="true"/>
      <sz val="16"/>
      <name val="Calibri"/>
      <family val="2"/>
      <charset val="204"/>
    </font>
    <font>
      <b val="true"/>
      <sz val="12"/>
      <name val="Calibri"/>
      <family val="2"/>
      <charset val="204"/>
    </font>
    <font>
      <sz val="9"/>
      <name val="Calibri"/>
      <family val="2"/>
      <charset val="204"/>
    </font>
    <font>
      <b val="true"/>
      <u val="single"/>
      <sz val="10"/>
      <name val="Calibri"/>
      <family val="2"/>
      <charset val="204"/>
    </font>
    <font>
      <b val="true"/>
      <sz val="10"/>
      <color rgb="FFFF0000"/>
      <name val="Calibri"/>
      <family val="2"/>
      <charset val="204"/>
    </font>
    <font>
      <b val="true"/>
      <i val="true"/>
      <sz val="10"/>
      <color rgb="FFFF0000"/>
      <name val="Calibri"/>
      <family val="2"/>
      <charset val="204"/>
    </font>
    <font>
      <sz val="8"/>
      <name val="Calibri"/>
      <family val="2"/>
      <charset val="204"/>
    </font>
    <font>
      <b val="true"/>
      <i val="true"/>
      <u val="single"/>
      <sz val="7.5"/>
      <name val="Calibri"/>
      <family val="2"/>
      <charset val="204"/>
    </font>
    <font>
      <b val="true"/>
      <sz val="14"/>
      <name val="Calibri"/>
      <family val="2"/>
      <charset val="204"/>
    </font>
    <font>
      <b val="true"/>
      <sz val="14"/>
      <color rgb="FFC00000"/>
      <name val="Calibri"/>
      <family val="2"/>
      <charset val="204"/>
    </font>
    <font>
      <b val="true"/>
      <sz val="8"/>
      <color rgb="FFFF0000"/>
      <name val="Calibri"/>
      <family val="2"/>
      <charset val="204"/>
    </font>
    <font>
      <b val="true"/>
      <sz val="12"/>
      <color rgb="FF00823B"/>
      <name val="Calibri"/>
      <family val="2"/>
      <charset val="204"/>
    </font>
    <font>
      <b val="true"/>
      <sz val="12"/>
      <color rgb="FFE46C0A"/>
      <name val="Calibri"/>
      <family val="2"/>
      <charset val="204"/>
    </font>
    <font>
      <b val="true"/>
      <sz val="12"/>
      <color rgb="FF000000"/>
      <name val="Calibri"/>
      <family val="2"/>
      <charset val="204"/>
    </font>
    <font>
      <sz val="10"/>
      <color rgb="FFA6A6A6"/>
      <name val="Calibri"/>
      <family val="2"/>
      <charset val="204"/>
    </font>
    <font>
      <sz val="9"/>
      <color rgb="FF7F7F7F"/>
      <name val="Calibri"/>
      <family val="2"/>
      <charset val="204"/>
    </font>
    <font>
      <b val="true"/>
      <i val="true"/>
      <sz val="9"/>
      <color rgb="FF000000"/>
      <name val="Calibri"/>
      <family val="2"/>
      <charset val="204"/>
    </font>
    <font>
      <b val="true"/>
      <i val="true"/>
      <sz val="9"/>
      <name val="Calibri"/>
      <family val="2"/>
      <charset val="204"/>
    </font>
    <font>
      <b val="true"/>
      <i val="true"/>
      <sz val="8"/>
      <name val="Calibri"/>
      <family val="2"/>
      <charset val="204"/>
    </font>
    <font>
      <b val="true"/>
      <sz val="9"/>
      <color rgb="FF000000"/>
      <name val="Calibri"/>
      <family val="2"/>
      <charset val="204"/>
    </font>
    <font>
      <sz val="8"/>
      <color rgb="FFD9D9D9"/>
      <name val="Calibri"/>
      <family val="2"/>
      <charset val="204"/>
    </font>
    <font>
      <b val="true"/>
      <i val="true"/>
      <sz val="12"/>
      <color rgb="FFFFFFFF"/>
      <name val="Calibri"/>
      <family val="2"/>
      <charset val="204"/>
    </font>
    <font>
      <sz val="12"/>
      <color rgb="FF000000"/>
      <name val="Calibri"/>
      <family val="2"/>
      <charset val="204"/>
    </font>
    <font>
      <u val="single"/>
      <sz val="8"/>
      <color rgb="FF0000FF"/>
      <name val="Calibri"/>
      <family val="2"/>
      <charset val="204"/>
    </font>
    <font>
      <b val="true"/>
      <sz val="11"/>
      <color rgb="FF000000"/>
      <name val="Calibri"/>
      <family val="2"/>
      <charset val="204"/>
    </font>
    <font>
      <sz val="8"/>
      <color rgb="FF000000"/>
      <name val="Arial"/>
      <family val="2"/>
      <charset val="204"/>
    </font>
    <font>
      <sz val="8"/>
      <color rgb="FF000000"/>
      <name val="Calibri"/>
      <family val="2"/>
      <charset val="204"/>
    </font>
    <font>
      <sz val="9"/>
      <color rgb="FF000000"/>
      <name val="Calibri"/>
      <family val="2"/>
      <charset val="204"/>
    </font>
    <font>
      <b val="true"/>
      <i val="true"/>
      <sz val="12"/>
      <color rgb="FFFFFFFF"/>
      <name val="Arial"/>
      <family val="2"/>
      <charset val="204"/>
    </font>
    <font>
      <b val="true"/>
      <i val="true"/>
      <sz val="9"/>
      <color rgb="FFFFFFFF"/>
      <name val="Arial"/>
      <family val="2"/>
      <charset val="204"/>
    </font>
    <font>
      <sz val="10"/>
      <color rgb="FF000000"/>
      <name val="Calibri"/>
      <family val="2"/>
      <charset val="204"/>
    </font>
    <font>
      <b val="true"/>
      <sz val="10"/>
      <name val="Arial Cyr"/>
      <family val="0"/>
      <charset val="204"/>
    </font>
    <font>
      <sz val="12"/>
      <name val="Arial Cyr"/>
      <family val="0"/>
      <charset val="204"/>
    </font>
    <font>
      <sz val="9"/>
      <name val="Arial Cyr"/>
      <family val="0"/>
      <charset val="204"/>
    </font>
    <font>
      <sz val="9"/>
      <color rgb="FF000000"/>
      <name val="Ebrima"/>
      <family val="0"/>
      <charset val="1"/>
    </font>
  </fonts>
  <fills count="13">
    <fill>
      <patternFill patternType="none"/>
    </fill>
    <fill>
      <patternFill patternType="gray125"/>
    </fill>
    <fill>
      <patternFill patternType="solid">
        <fgColor rgb="FFDBEEF4"/>
        <bgColor rgb="FFDCE6F2"/>
      </patternFill>
    </fill>
    <fill>
      <patternFill patternType="solid">
        <fgColor rgb="FF92D050"/>
        <bgColor rgb="FFA6A6A6"/>
      </patternFill>
    </fill>
    <fill>
      <patternFill patternType="solid">
        <fgColor rgb="FFFFFFFF"/>
        <bgColor rgb="FFF2F2F2"/>
      </patternFill>
    </fill>
    <fill>
      <patternFill patternType="solid">
        <fgColor rgb="FFFFFFCC"/>
        <bgColor rgb="FFFFFFFF"/>
      </patternFill>
    </fill>
    <fill>
      <patternFill patternType="solid">
        <fgColor rgb="FFE46C0A"/>
        <bgColor rgb="FFFF6600"/>
      </patternFill>
    </fill>
    <fill>
      <patternFill patternType="solid">
        <fgColor rgb="FFCCFFFF"/>
        <bgColor rgb="FFDBEEF4"/>
      </patternFill>
    </fill>
    <fill>
      <patternFill patternType="solid">
        <fgColor rgb="FFF2F2F2"/>
        <bgColor rgb="FFDBEEF4"/>
      </patternFill>
    </fill>
    <fill>
      <patternFill patternType="solid">
        <fgColor rgb="FFFFFF99"/>
        <bgColor rgb="FFFFFFCC"/>
      </patternFill>
    </fill>
    <fill>
      <patternFill patternType="solid">
        <fgColor rgb="FFDCE6F2"/>
        <bgColor rgb="FFDBEEF4"/>
      </patternFill>
    </fill>
    <fill>
      <patternFill patternType="solid">
        <fgColor rgb="FFFF6600"/>
        <bgColor rgb="FFE46C0A"/>
      </patternFill>
    </fill>
    <fill>
      <patternFill patternType="solid">
        <fgColor rgb="FF77933C"/>
        <bgColor rgb="FF7F7F7F"/>
      </patternFill>
    </fill>
  </fills>
  <borders count="27">
    <border diagonalUp="false" diagonalDown="false">
      <left/>
      <right/>
      <top/>
      <bottom/>
      <diagonal/>
    </border>
    <border diagonalUp="false" diagonalDown="false">
      <left/>
      <right/>
      <top/>
      <bottom style="medium"/>
      <diagonal/>
    </border>
    <border diagonalUp="false" diagonalDown="false">
      <left style="medium"/>
      <right/>
      <top style="medium"/>
      <bottom style="hair"/>
      <diagonal/>
    </border>
    <border diagonalUp="false" diagonalDown="false">
      <left/>
      <right/>
      <top style="medium"/>
      <bottom style="hair"/>
      <diagonal/>
    </border>
    <border diagonalUp="false" diagonalDown="false">
      <left style="hair"/>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bottom style="hair"/>
      <diagonal/>
    </border>
    <border diagonalUp="false" diagonalDown="false">
      <left/>
      <right style="medium"/>
      <top style="hair"/>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right style="medium"/>
      <top/>
      <bottom style="medium"/>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medium"/>
      <top style="medium"/>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diagonal/>
    </border>
    <border diagonalUp="false" diagonalDown="false">
      <left style="thin"/>
      <right style="thin"/>
      <top style="thin"/>
      <bottom style="thin"/>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style="thin"/>
      <right style="thin"/>
      <top/>
      <bottom style="thin"/>
      <diagonal/>
    </border>
    <border diagonalUp="false" diagonalDown="false">
      <left style="medium"/>
      <right style="thin"/>
      <top style="thin"/>
      <bottom style="thin"/>
      <diagonal/>
    </border>
    <border diagonalUp="false" diagonalDown="false">
      <left style="thin"/>
      <right/>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27" fillId="0" borderId="0" applyFont="true" applyBorder="false" applyAlignment="true" applyProtection="false">
      <alignment horizontal="general" vertical="bottom" textRotation="0" wrapText="false" indent="0" shrinkToFit="false"/>
    </xf>
  </cellStyleXfs>
  <cellXfs count="19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true">
      <alignment horizontal="general" vertical="bottom" textRotation="0" wrapText="false" indent="0" shrinkToFit="false"/>
      <protection locked="true" hidden="true"/>
    </xf>
    <xf numFmtId="164" fontId="5" fillId="2" borderId="0" xfId="0" applyFont="true" applyBorder="true" applyAlignment="true" applyProtection="true">
      <alignment horizontal="center" vertical="top" textRotation="0" wrapText="true" indent="0" shrinkToFit="false"/>
      <protection locked="true" hidden="true"/>
    </xf>
    <xf numFmtId="164" fontId="6" fillId="3" borderId="0" xfId="0" applyFont="true" applyBorder="false" applyAlignment="true" applyProtection="true">
      <alignment horizontal="general" vertical="top" textRotation="0" wrapText="true" indent="0" shrinkToFit="false"/>
      <protection locked="true" hidden="true"/>
    </xf>
    <xf numFmtId="164" fontId="4" fillId="3" borderId="0" xfId="0" applyFont="true" applyBorder="false" applyAlignment="false" applyProtection="true">
      <alignment horizontal="general" vertical="bottom" textRotation="0" wrapText="false" indent="0" shrinkToFit="false"/>
      <protection locked="true" hidden="true"/>
    </xf>
    <xf numFmtId="164" fontId="4" fillId="0" borderId="0" xfId="0" applyFont="true" applyBorder="false" applyAlignment="false" applyProtection="true">
      <alignment horizontal="general" vertical="bottom" textRotation="0" wrapText="false" indent="0" shrinkToFit="false"/>
      <protection locked="true" hidden="true"/>
    </xf>
    <xf numFmtId="164" fontId="6" fillId="2" borderId="0" xfId="0" applyFont="true" applyBorder="false" applyAlignment="true" applyProtection="true">
      <alignment horizontal="general" vertical="top" textRotation="0" wrapText="true" indent="0" shrinkToFit="false"/>
      <protection locked="true" hidden="true"/>
    </xf>
    <xf numFmtId="164" fontId="7" fillId="2" borderId="0" xfId="0" applyFont="true" applyBorder="false" applyAlignment="true" applyProtection="true">
      <alignment horizontal="center" vertical="top" textRotation="0" wrapText="true" indent="0" shrinkToFit="false"/>
      <protection locked="true" hidden="true"/>
    </xf>
    <xf numFmtId="164" fontId="4" fillId="2" borderId="0" xfId="0" applyFont="true" applyBorder="true" applyAlignment="false" applyProtection="true">
      <alignment horizontal="general" vertical="bottom" textRotation="0" wrapText="false" indent="0" shrinkToFit="false"/>
      <protection locked="true" hidden="true"/>
    </xf>
    <xf numFmtId="164" fontId="8" fillId="2" borderId="1" xfId="0" applyFont="true" applyBorder="true" applyAlignment="true" applyProtection="true">
      <alignment horizontal="center" vertical="top" textRotation="0" wrapText="true" indent="0" shrinkToFit="false"/>
      <protection locked="true" hidden="true"/>
    </xf>
    <xf numFmtId="164" fontId="9" fillId="2" borderId="0" xfId="0" applyFont="true" applyBorder="true" applyAlignment="true" applyProtection="true">
      <alignment horizontal="general" vertical="bottom" textRotation="0" wrapText="false" indent="0" shrinkToFit="false"/>
      <protection locked="true" hidden="true"/>
    </xf>
    <xf numFmtId="164" fontId="4" fillId="2" borderId="1" xfId="0" applyFont="true" applyBorder="true" applyAlignment="false" applyProtection="true">
      <alignment horizontal="general" vertical="bottom" textRotation="0" wrapText="false" indent="0" shrinkToFit="false"/>
      <protection locked="true" hidden="true"/>
    </xf>
    <xf numFmtId="164" fontId="9" fillId="2" borderId="1" xfId="0" applyFont="true" applyBorder="true" applyAlignment="true" applyProtection="true">
      <alignment horizontal="general" vertical="bottom" textRotation="0" wrapText="false" indent="0" shrinkToFit="false"/>
      <protection locked="true" hidden="true"/>
    </xf>
    <xf numFmtId="164" fontId="4" fillId="4" borderId="0" xfId="0" applyFont="true" applyBorder="false" applyAlignment="false" applyProtection="true">
      <alignment horizontal="general" vertical="bottom" textRotation="0" wrapText="false" indent="0" shrinkToFit="false"/>
      <protection locked="true" hidden="true"/>
    </xf>
    <xf numFmtId="164" fontId="9" fillId="4" borderId="0" xfId="0" applyFont="true" applyBorder="false" applyAlignment="true" applyProtection="true">
      <alignment horizontal="general" vertical="bottom" textRotation="0" wrapText="false" indent="0" shrinkToFit="false"/>
      <protection locked="true" hidden="true"/>
    </xf>
    <xf numFmtId="164" fontId="10" fillId="4" borderId="0" xfId="0" applyFont="true" applyBorder="true" applyAlignment="true" applyProtection="true">
      <alignment horizontal="center" vertical="top" textRotation="0" wrapText="true" indent="0" shrinkToFit="false"/>
      <protection locked="true" hidden="true"/>
    </xf>
    <xf numFmtId="164" fontId="11" fillId="4" borderId="0" xfId="0" applyFont="true" applyBorder="true" applyAlignment="true" applyProtection="true">
      <alignment horizontal="general" vertical="top" textRotation="0" wrapText="true" indent="0" shrinkToFit="false"/>
      <protection locked="true" hidden="true"/>
    </xf>
    <xf numFmtId="164" fontId="12" fillId="4" borderId="0" xfId="0" applyFont="true" applyBorder="false" applyAlignment="true" applyProtection="true">
      <alignment horizontal="general" vertical="center" textRotation="0" wrapText="false" indent="0" shrinkToFit="false"/>
      <protection locked="true" hidden="true"/>
    </xf>
    <xf numFmtId="164" fontId="13" fillId="4" borderId="0" xfId="0" applyFont="true" applyBorder="false" applyAlignment="true" applyProtection="true">
      <alignment horizontal="general" vertical="center" textRotation="0" wrapText="false" indent="0" shrinkToFit="false"/>
      <protection locked="true" hidden="true"/>
    </xf>
    <xf numFmtId="164" fontId="14" fillId="4" borderId="0" xfId="0" applyFont="true" applyBorder="false" applyAlignment="true" applyProtection="true">
      <alignment horizontal="general" vertical="center" textRotation="0" wrapText="false" indent="0" shrinkToFit="false"/>
      <protection locked="true" hidden="true"/>
    </xf>
    <xf numFmtId="164" fontId="15" fillId="4" borderId="0" xfId="0" applyFont="true" applyBorder="true" applyAlignment="true" applyProtection="false">
      <alignment horizontal="left" vertical="center" textRotation="0" wrapText="false" indent="0" shrinkToFit="false"/>
      <protection locked="true" hidden="false"/>
    </xf>
    <xf numFmtId="164" fontId="12" fillId="4" borderId="0" xfId="0" applyFont="true" applyBorder="true" applyAlignment="true" applyProtection="false">
      <alignment horizontal="general" vertical="center" textRotation="0" wrapText="true" indent="0" shrinkToFit="false"/>
      <protection locked="true" hidden="false"/>
    </xf>
    <xf numFmtId="164" fontId="4" fillId="4" borderId="0" xfId="0" applyFont="true" applyBorder="false" applyAlignment="true" applyProtection="true">
      <alignment horizontal="general" vertical="center" textRotation="0" wrapText="false" indent="0" shrinkToFit="false"/>
      <protection locked="true" hidden="true"/>
    </xf>
    <xf numFmtId="164" fontId="4" fillId="0" borderId="0" xfId="0" applyFont="true" applyBorder="false" applyAlignment="true" applyProtection="true">
      <alignment horizontal="general" vertical="center" textRotation="0" wrapText="false" indent="0" shrinkToFit="false"/>
      <protection locked="true" hidden="true"/>
    </xf>
    <xf numFmtId="164" fontId="16" fillId="4" borderId="0" xfId="0" applyFont="true" applyBorder="true" applyAlignment="true" applyProtection="true">
      <alignment horizontal="left" vertical="top" textRotation="0" wrapText="true" indent="0" shrinkToFit="false"/>
      <protection locked="true" hidden="true"/>
    </xf>
    <xf numFmtId="164" fontId="13" fillId="4" borderId="0" xfId="0" applyFont="true" applyBorder="false" applyAlignment="true" applyProtection="true">
      <alignment horizontal="center" vertical="center" textRotation="0" wrapText="false" indent="0" shrinkToFit="false"/>
      <protection locked="true" hidden="true"/>
    </xf>
    <xf numFmtId="164" fontId="15" fillId="4" borderId="0" xfId="0" applyFont="true" applyBorder="false" applyAlignment="true" applyProtection="true">
      <alignment horizontal="center" vertical="center" textRotation="0" wrapText="false" indent="0" shrinkToFit="false"/>
      <protection locked="true" hidden="true"/>
    </xf>
    <xf numFmtId="164" fontId="4" fillId="4" borderId="0" xfId="0" applyFont="true" applyBorder="false" applyAlignment="true" applyProtection="true">
      <alignment horizontal="left" vertical="center" textRotation="0" wrapText="false" indent="0" shrinkToFit="false"/>
      <protection locked="true" hidden="true"/>
    </xf>
    <xf numFmtId="164" fontId="17" fillId="4" borderId="0" xfId="0" applyFont="true" applyBorder="false" applyAlignment="true" applyProtection="true">
      <alignment horizontal="general" vertical="center" textRotation="0" wrapText="false" indent="0" shrinkToFit="false"/>
      <protection locked="true" hidden="true"/>
    </xf>
    <xf numFmtId="164" fontId="18" fillId="4" borderId="0" xfId="0" applyFont="true" applyBorder="true" applyAlignment="true" applyProtection="true">
      <alignment horizontal="center" vertical="bottom" textRotation="0" wrapText="false" indent="0" shrinkToFit="false"/>
      <protection locked="true" hidden="true"/>
    </xf>
    <xf numFmtId="165" fontId="19" fillId="4" borderId="0" xfId="0" applyFont="true" applyBorder="true" applyAlignment="true" applyProtection="true">
      <alignment horizontal="center" vertical="bottom" textRotation="0" wrapText="true" indent="0" shrinkToFit="false"/>
      <protection locked="true" hidden="true"/>
    </xf>
    <xf numFmtId="165" fontId="19" fillId="4" borderId="0" xfId="0" applyFont="true" applyBorder="false" applyAlignment="true" applyProtection="true">
      <alignment horizontal="general" vertical="bottom" textRotation="0" wrapText="true" indent="0" shrinkToFit="false"/>
      <protection locked="true" hidden="true"/>
    </xf>
    <xf numFmtId="164" fontId="9" fillId="4" borderId="0" xfId="0" applyFont="true" applyBorder="false" applyAlignment="true" applyProtection="true">
      <alignment horizontal="center" vertical="bottom" textRotation="0" wrapText="false" indent="0" shrinkToFit="false"/>
      <protection locked="true" hidden="true"/>
    </xf>
    <xf numFmtId="164" fontId="20" fillId="4" borderId="0" xfId="0" applyFont="true" applyBorder="false" applyAlignment="true" applyProtection="true">
      <alignment horizontal="general" vertical="bottom" textRotation="0" wrapText="true" indent="0" shrinkToFit="false"/>
      <protection locked="true" hidden="true"/>
    </xf>
    <xf numFmtId="164" fontId="21" fillId="0" borderId="2" xfId="0" applyFont="true" applyBorder="true" applyAlignment="true" applyProtection="false">
      <alignment horizontal="left" vertical="center" textRotation="0" wrapText="false" indent="0" shrinkToFit="false"/>
      <protection locked="true" hidden="false"/>
    </xf>
    <xf numFmtId="164" fontId="22" fillId="4" borderId="3" xfId="0" applyFont="true" applyBorder="true" applyAlignment="true" applyProtection="true">
      <alignment horizontal="center" vertical="bottom" textRotation="0" wrapText="false" indent="0" shrinkToFit="false"/>
      <protection locked="true" hidden="true"/>
    </xf>
    <xf numFmtId="164" fontId="23" fillId="4" borderId="3" xfId="0" applyFont="true" applyBorder="true" applyAlignment="true" applyProtection="true">
      <alignment horizontal="center" vertical="bottom" textRotation="0" wrapText="false" indent="0" shrinkToFit="false"/>
      <protection locked="true" hidden="true"/>
    </xf>
    <xf numFmtId="164" fontId="23" fillId="4" borderId="3" xfId="0" applyFont="true" applyBorder="true" applyAlignment="true" applyProtection="true">
      <alignment horizontal="general" vertical="bottom" textRotation="0" wrapText="false" indent="0" shrinkToFit="false"/>
      <protection locked="true" hidden="true"/>
    </xf>
    <xf numFmtId="164" fontId="23" fillId="4" borderId="3" xfId="0" applyFont="true" applyBorder="true" applyAlignment="true" applyProtection="true">
      <alignment horizontal="general" vertical="center" textRotation="0" wrapText="false" indent="0" shrinkToFit="false"/>
      <protection locked="true" hidden="true"/>
    </xf>
    <xf numFmtId="164" fontId="24" fillId="5" borderId="3" xfId="0" applyFont="true" applyBorder="true" applyAlignment="true" applyProtection="true">
      <alignment horizontal="left" vertical="center" textRotation="0" wrapText="true" indent="0" shrinkToFit="false"/>
      <protection locked="true" hidden="true"/>
    </xf>
    <xf numFmtId="164" fontId="24" fillId="5" borderId="4" xfId="0" applyFont="true" applyBorder="true" applyAlignment="true" applyProtection="true">
      <alignment horizontal="center" vertical="center" textRotation="0" wrapText="false" indent="0" shrinkToFit="false"/>
      <protection locked="true" hidden="true"/>
    </xf>
    <xf numFmtId="164" fontId="21" fillId="0" borderId="5" xfId="0" applyFont="true" applyBorder="true" applyAlignment="true" applyProtection="false">
      <alignment horizontal="general" vertical="center" textRotation="0" wrapText="false" indent="0" shrinkToFit="false"/>
      <protection locked="true" hidden="false"/>
    </xf>
    <xf numFmtId="164" fontId="22" fillId="4" borderId="6" xfId="0" applyFont="true" applyBorder="true" applyAlignment="true" applyProtection="true">
      <alignment horizontal="center" vertical="bottom" textRotation="0" wrapText="false" indent="0" shrinkToFit="false"/>
      <protection locked="true" hidden="true"/>
    </xf>
    <xf numFmtId="164" fontId="23" fillId="4" borderId="6" xfId="0" applyFont="true" applyBorder="true" applyAlignment="true" applyProtection="true">
      <alignment horizontal="center" vertical="bottom" textRotation="0" wrapText="false" indent="0" shrinkToFit="false"/>
      <protection locked="true" hidden="true"/>
    </xf>
    <xf numFmtId="164" fontId="23" fillId="4" borderId="6" xfId="0" applyFont="true" applyBorder="true" applyAlignment="true" applyProtection="true">
      <alignment horizontal="general" vertical="bottom" textRotation="0" wrapText="false" indent="0" shrinkToFit="false"/>
      <protection locked="true" hidden="true"/>
    </xf>
    <xf numFmtId="164" fontId="23" fillId="4" borderId="6" xfId="0" applyFont="true" applyBorder="true" applyAlignment="true" applyProtection="true">
      <alignment horizontal="general" vertical="center" textRotation="0" wrapText="false" indent="0" shrinkToFit="false"/>
      <protection locked="true" hidden="true"/>
    </xf>
    <xf numFmtId="164" fontId="24" fillId="5" borderId="7" xfId="0" applyFont="true" applyBorder="true" applyAlignment="true" applyProtection="true">
      <alignment horizontal="left" vertical="center" textRotation="0" wrapText="false" indent="0" shrinkToFit="false"/>
      <protection locked="true" hidden="true"/>
    </xf>
    <xf numFmtId="164" fontId="24" fillId="5" borderId="8" xfId="0" applyFont="true" applyBorder="true" applyAlignment="true" applyProtection="true">
      <alignment horizontal="left" vertical="center" textRotation="0" wrapText="false" indent="0" shrinkToFit="false"/>
      <protection locked="true" hidden="true"/>
    </xf>
    <xf numFmtId="164" fontId="21" fillId="0" borderId="5" xfId="0" applyFont="true" applyBorder="true" applyAlignment="true" applyProtection="false">
      <alignment horizontal="left" vertical="center" textRotation="0" wrapText="false" indent="0" shrinkToFit="false"/>
      <protection locked="true" hidden="false"/>
    </xf>
    <xf numFmtId="164" fontId="25" fillId="0" borderId="0" xfId="0" applyFont="true" applyBorder="false" applyAlignment="true" applyProtection="true">
      <alignment horizontal="general" vertical="bottom" textRotation="0" wrapText="false" indent="0" shrinkToFit="false"/>
      <protection locked="true" hidden="true"/>
    </xf>
    <xf numFmtId="164" fontId="21" fillId="0" borderId="9" xfId="0" applyFont="true" applyBorder="true" applyAlignment="true" applyProtection="false">
      <alignment horizontal="general" vertical="center" textRotation="0" wrapText="false" indent="0" shrinkToFit="false"/>
      <protection locked="true" hidden="false"/>
    </xf>
    <xf numFmtId="164" fontId="22" fillId="4" borderId="10" xfId="0" applyFont="true" applyBorder="true" applyAlignment="true" applyProtection="true">
      <alignment horizontal="center" vertical="bottom" textRotation="0" wrapText="false" indent="0" shrinkToFit="false"/>
      <protection locked="true" hidden="true"/>
    </xf>
    <xf numFmtId="164" fontId="23" fillId="4" borderId="10" xfId="0" applyFont="true" applyBorder="true" applyAlignment="true" applyProtection="true">
      <alignment horizontal="center" vertical="bottom" textRotation="0" wrapText="false" indent="0" shrinkToFit="false"/>
      <protection locked="true" hidden="true"/>
    </xf>
    <xf numFmtId="164" fontId="23" fillId="4" borderId="10" xfId="0" applyFont="true" applyBorder="true" applyAlignment="true" applyProtection="true">
      <alignment horizontal="general" vertical="bottom" textRotation="0" wrapText="false" indent="0" shrinkToFit="false"/>
      <protection locked="true" hidden="true"/>
    </xf>
    <xf numFmtId="164" fontId="23" fillId="4" borderId="10" xfId="0" applyFont="true" applyBorder="true" applyAlignment="true" applyProtection="true">
      <alignment horizontal="general" vertical="center" textRotation="0" wrapText="false" indent="0" shrinkToFit="false"/>
      <protection locked="true" hidden="true"/>
    </xf>
    <xf numFmtId="164" fontId="23" fillId="4" borderId="1" xfId="0" applyFont="true" applyBorder="true" applyAlignment="true" applyProtection="true">
      <alignment horizontal="general" vertical="center" textRotation="0" wrapText="false" indent="0" shrinkToFit="false"/>
      <protection locked="true" hidden="true"/>
    </xf>
    <xf numFmtId="164" fontId="24" fillId="5" borderId="11" xfId="0" applyFont="true" applyBorder="true" applyAlignment="true" applyProtection="true">
      <alignment horizontal="left" vertical="center" textRotation="0" wrapText="false" indent="0" shrinkToFit="false"/>
      <protection locked="true" hidden="true"/>
    </xf>
    <xf numFmtId="164" fontId="12" fillId="4" borderId="0" xfId="0" applyFont="true" applyBorder="false" applyAlignment="true" applyProtection="true">
      <alignment horizontal="general" vertical="top" textRotation="0" wrapText="true" indent="0" shrinkToFit="false"/>
      <protection locked="true" hidden="true"/>
    </xf>
    <xf numFmtId="164" fontId="4" fillId="4" borderId="0" xfId="0" applyFont="true" applyBorder="false" applyAlignment="false" applyProtection="false">
      <alignment horizontal="general" vertical="bottom" textRotation="0" wrapText="false" indent="0" shrinkToFit="false"/>
      <protection locked="true" hidden="false"/>
    </xf>
    <xf numFmtId="164" fontId="24" fillId="4" borderId="12" xfId="0" applyFont="true" applyBorder="true" applyAlignment="true" applyProtection="true">
      <alignment horizontal="center" vertical="center" textRotation="0" wrapText="false" indent="0" shrinkToFit="false"/>
      <protection locked="true" hidden="true"/>
    </xf>
    <xf numFmtId="164" fontId="26" fillId="4" borderId="13" xfId="20" applyFont="true" applyBorder="true" applyAlignment="true" applyProtection="true">
      <alignment horizontal="center" vertical="center" textRotation="0" wrapText="true" indent="0" shrinkToFit="false"/>
      <protection locked="true" hidden="true"/>
    </xf>
    <xf numFmtId="166" fontId="24" fillId="4" borderId="14" xfId="0" applyFont="true" applyBorder="true" applyAlignment="true" applyProtection="true">
      <alignment horizontal="center" vertical="center" textRotation="0" wrapText="true" indent="0" shrinkToFit="false"/>
      <protection locked="true" hidden="true"/>
    </xf>
    <xf numFmtId="164" fontId="4" fillId="6" borderId="0" xfId="0" applyFont="true" applyBorder="false" applyAlignment="false" applyProtection="true">
      <alignment horizontal="general" vertical="bottom" textRotation="0" wrapText="false" indent="0" shrinkToFit="false"/>
      <protection locked="true" hidden="true"/>
    </xf>
    <xf numFmtId="167" fontId="28" fillId="4" borderId="14" xfId="0" applyFont="true" applyBorder="true" applyAlignment="true" applyProtection="true">
      <alignment horizontal="center" vertical="center" textRotation="0" wrapText="false" indent="0" shrinkToFit="false"/>
      <protection locked="true" hidden="true"/>
    </xf>
    <xf numFmtId="164" fontId="29" fillId="4" borderId="0" xfId="0" applyFont="true" applyBorder="true" applyAlignment="true" applyProtection="true">
      <alignment horizontal="center" vertical="center" textRotation="180" wrapText="true" indent="0" shrinkToFit="false"/>
      <protection locked="true" hidden="true"/>
    </xf>
    <xf numFmtId="164" fontId="24" fillId="4" borderId="15" xfId="0" applyFont="true" applyBorder="true" applyAlignment="true" applyProtection="true">
      <alignment horizontal="center" vertical="center" textRotation="0" wrapText="false" indent="0" shrinkToFit="false"/>
      <protection locked="true" hidden="true"/>
    </xf>
    <xf numFmtId="164" fontId="26" fillId="4" borderId="16" xfId="20" applyFont="true" applyBorder="true" applyAlignment="true" applyProtection="true">
      <alignment horizontal="center" vertical="center" textRotation="0" wrapText="true" indent="0" shrinkToFit="false"/>
      <protection locked="true" hidden="true"/>
    </xf>
    <xf numFmtId="164" fontId="4" fillId="4" borderId="0" xfId="0" applyFont="true" applyBorder="true" applyAlignment="false" applyProtection="true">
      <alignment horizontal="general" vertical="bottom" textRotation="0" wrapText="false" indent="0" shrinkToFit="false"/>
      <protection locked="true" hidden="true"/>
    </xf>
    <xf numFmtId="164" fontId="24" fillId="4" borderId="17" xfId="0" applyFont="true" applyBorder="true" applyAlignment="true" applyProtection="true">
      <alignment horizontal="center" vertical="center" textRotation="0" wrapText="false" indent="0" shrinkToFit="false"/>
      <protection locked="true" hidden="true"/>
    </xf>
    <xf numFmtId="164" fontId="30" fillId="4" borderId="18" xfId="0" applyFont="true" applyBorder="true" applyAlignment="true" applyProtection="true">
      <alignment horizontal="center" vertical="center" textRotation="0" wrapText="true" indent="0" shrinkToFit="false"/>
      <protection locked="true" hidden="true"/>
    </xf>
    <xf numFmtId="166" fontId="24" fillId="4" borderId="19" xfId="0" applyFont="true" applyBorder="true" applyAlignment="true" applyProtection="true">
      <alignment horizontal="center" vertical="center" textRotation="0" wrapText="true" indent="0" shrinkToFit="false"/>
      <protection locked="true" hidden="true"/>
    </xf>
    <xf numFmtId="164" fontId="4" fillId="4" borderId="0" xfId="0" applyFont="true" applyBorder="false" applyAlignment="true" applyProtection="true">
      <alignment horizontal="general" vertical="bottom" textRotation="0" wrapText="true" indent="0" shrinkToFit="false"/>
      <protection locked="true" hidden="true"/>
    </xf>
    <xf numFmtId="164" fontId="4" fillId="4" borderId="0" xfId="0" applyFont="true" applyBorder="false" applyAlignment="true" applyProtection="true">
      <alignment horizontal="general" vertical="center" textRotation="0" wrapText="true" indent="0" shrinkToFit="false"/>
      <protection locked="true" hidden="true"/>
    </xf>
    <xf numFmtId="164" fontId="24" fillId="4" borderId="14" xfId="0" applyFont="true" applyBorder="true" applyAlignment="true" applyProtection="true">
      <alignment horizontal="center" vertical="center" textRotation="0" wrapText="true" indent="0" shrinkToFit="false"/>
      <protection locked="true" hidden="true"/>
    </xf>
    <xf numFmtId="168" fontId="31" fillId="7" borderId="14" xfId="0" applyFont="true" applyBorder="true" applyAlignment="true" applyProtection="true">
      <alignment horizontal="center" vertical="center" textRotation="0" wrapText="true" indent="0" shrinkToFit="false"/>
      <protection locked="false" hidden="true"/>
    </xf>
    <xf numFmtId="164" fontId="30" fillId="5" borderId="14" xfId="0" applyFont="true" applyBorder="true" applyAlignment="true" applyProtection="true">
      <alignment horizontal="center" vertical="center" textRotation="0" wrapText="true" indent="0" shrinkToFit="false"/>
      <protection locked="true" hidden="true"/>
    </xf>
    <xf numFmtId="164" fontId="4" fillId="4" borderId="0" xfId="0" applyFont="true" applyBorder="false" applyAlignment="true" applyProtection="true">
      <alignment horizontal="general" vertical="bottom" textRotation="0" wrapText="false" indent="0" shrinkToFit="false"/>
      <protection locked="true" hidden="true"/>
    </xf>
    <xf numFmtId="164" fontId="32" fillId="4" borderId="0" xfId="0" applyFont="true" applyBorder="true" applyAlignment="true" applyProtection="true">
      <alignment horizontal="center" vertical="bottom" textRotation="0" wrapText="false" indent="0" shrinkToFit="false"/>
      <protection locked="true" hidden="true"/>
    </xf>
    <xf numFmtId="164" fontId="4" fillId="6" borderId="0" xfId="0" applyFont="true" applyBorder="false" applyAlignment="true" applyProtection="true">
      <alignment horizontal="general" vertical="bottom" textRotation="0" wrapText="false" indent="0" shrinkToFit="false"/>
      <protection locked="true" hidden="true"/>
    </xf>
    <xf numFmtId="164" fontId="4" fillId="0" borderId="0" xfId="0" applyFont="true" applyBorder="false" applyAlignment="true" applyProtection="true">
      <alignment horizontal="general" vertical="bottom" textRotation="0" wrapText="false" indent="0" shrinkToFit="false"/>
      <protection locked="true" hidden="true"/>
    </xf>
    <xf numFmtId="164" fontId="32" fillId="6"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24" fillId="8" borderId="20" xfId="0" applyFont="true" applyBorder="true" applyAlignment="true" applyProtection="true">
      <alignment horizontal="center" vertical="center" textRotation="0" wrapText="false" indent="0" shrinkToFit="false"/>
      <protection locked="true" hidden="true"/>
    </xf>
    <xf numFmtId="169" fontId="24" fillId="8" borderId="20" xfId="0" applyFont="true" applyBorder="true" applyAlignment="true" applyProtection="true">
      <alignment horizontal="center" vertical="center" textRotation="0" wrapText="true" indent="0" shrinkToFit="false"/>
      <protection locked="true" hidden="true"/>
    </xf>
    <xf numFmtId="164" fontId="24" fillId="2" borderId="20" xfId="0" applyFont="true" applyBorder="true" applyAlignment="true" applyProtection="true">
      <alignment horizontal="center" vertical="center" textRotation="0" wrapText="false" indent="0" shrinkToFit="false"/>
      <protection locked="true" hidden="true"/>
    </xf>
    <xf numFmtId="169" fontId="24" fillId="2" borderId="20" xfId="0" applyFont="true" applyBorder="true" applyAlignment="true" applyProtection="true">
      <alignment horizontal="center" vertical="center" textRotation="0" wrapText="true" indent="0" shrinkToFit="false"/>
      <protection locked="true" hidden="true"/>
    </xf>
    <xf numFmtId="164" fontId="24" fillId="4" borderId="0" xfId="0" applyFont="true" applyBorder="false" applyAlignment="true" applyProtection="true">
      <alignment horizontal="left" vertical="top" textRotation="0" wrapText="true" indent="0" shrinkToFit="false"/>
      <protection locked="true" hidden="true"/>
    </xf>
    <xf numFmtId="164" fontId="24" fillId="4" borderId="0" xfId="0" applyFont="true" applyBorder="true" applyAlignment="true" applyProtection="true">
      <alignment horizontal="right" vertical="top" textRotation="0" wrapText="true" indent="0" shrinkToFit="false"/>
      <protection locked="true" hidden="true"/>
    </xf>
    <xf numFmtId="164" fontId="34" fillId="4" borderId="0" xfId="0" applyFont="true" applyBorder="false" applyAlignment="false" applyProtection="true">
      <alignment horizontal="general" vertical="bottom" textRotation="0" wrapText="false" indent="0" shrinkToFit="false"/>
      <protection locked="true" hidden="true"/>
    </xf>
    <xf numFmtId="164" fontId="21" fillId="4" borderId="0" xfId="0" applyFont="true" applyBorder="false" applyAlignment="true" applyProtection="true">
      <alignment horizontal="left" vertical="top" textRotation="0" wrapText="true" indent="0" shrinkToFit="false"/>
      <protection locked="true" hidden="true"/>
    </xf>
    <xf numFmtId="164" fontId="34" fillId="4" borderId="0" xfId="0" applyFont="true" applyBorder="false" applyAlignment="true" applyProtection="true">
      <alignment horizontal="general" vertical="bottom" textRotation="0" wrapText="true" indent="0" shrinkToFit="false"/>
      <protection locked="true" hidden="true"/>
    </xf>
    <xf numFmtId="164" fontId="21" fillId="4" borderId="0" xfId="0" applyFont="true" applyBorder="false" applyAlignment="false" applyProtection="true">
      <alignment horizontal="general" vertical="bottom" textRotation="0" wrapText="false" indent="0" shrinkToFit="false"/>
      <protection locked="true" hidden="true"/>
    </xf>
    <xf numFmtId="164" fontId="35" fillId="0" borderId="0" xfId="0" applyFont="true" applyBorder="false" applyAlignment="false" applyProtection="false">
      <alignment horizontal="general" vertical="bottom" textRotation="0" wrapText="false" indent="0" shrinkToFit="false"/>
      <protection locked="true" hidden="false"/>
    </xf>
    <xf numFmtId="164" fontId="21" fillId="4" borderId="0" xfId="0" applyFont="true" applyBorder="false" applyAlignment="true" applyProtection="true">
      <alignment horizontal="general" vertical="bottom" textRotation="0" wrapText="true" indent="0" shrinkToFit="false"/>
      <protection locked="true" hidden="true"/>
    </xf>
    <xf numFmtId="164" fontId="34" fillId="0" borderId="0" xfId="0" applyFont="true" applyBorder="false" applyAlignment="false" applyProtection="true">
      <alignment horizontal="general" vertical="bottom" textRotation="0" wrapText="false" indent="0" shrinkToFit="false"/>
      <protection locked="true" hidden="true"/>
    </xf>
    <xf numFmtId="164" fontId="34" fillId="0" borderId="0" xfId="0" applyFont="true" applyBorder="false" applyAlignment="false" applyProtection="false">
      <alignment horizontal="general" vertical="bottom" textRotation="0" wrapText="false" indent="0" shrinkToFit="false"/>
      <protection locked="true" hidden="false"/>
    </xf>
    <xf numFmtId="164" fontId="34" fillId="4" borderId="0" xfId="0" applyFont="true" applyBorder="false" applyAlignment="false" applyProtection="false">
      <alignment horizontal="general" vertical="bottom" textRotation="0" wrapText="false" indent="0" shrinkToFit="false"/>
      <protection locked="true" hidden="false"/>
    </xf>
    <xf numFmtId="164" fontId="24"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general" vertical="bottom" textRotation="0" wrapText="false" indent="0" shrinkToFit="false"/>
      <protection locked="true" hidden="false"/>
    </xf>
    <xf numFmtId="164" fontId="34" fillId="4" borderId="0" xfId="0" applyFont="true" applyBorder="false" applyAlignment="true" applyProtection="true">
      <alignment horizontal="general" vertical="bottom" textRotation="0" wrapText="false" indent="0" shrinkToFit="false"/>
      <protection locked="true" hidden="true"/>
    </xf>
    <xf numFmtId="164" fontId="24" fillId="4" borderId="0" xfId="0" applyFont="true" applyBorder="false" applyAlignment="true" applyProtection="true">
      <alignment horizontal="general" vertical="bottom" textRotation="0" wrapText="false" indent="0" shrinkToFit="false"/>
      <protection locked="true" hidden="true"/>
    </xf>
    <xf numFmtId="164" fontId="36" fillId="0" borderId="0" xfId="0" applyFont="true" applyBorder="false" applyAlignment="false" applyProtection="false">
      <alignment horizontal="general" vertical="bottom" textRotation="0" wrapText="false" indent="0" shrinkToFit="false"/>
      <protection locked="true" hidden="false"/>
    </xf>
    <xf numFmtId="164" fontId="35" fillId="4" borderId="0" xfId="0" applyFont="true" applyBorder="false" applyAlignment="false" applyProtection="false">
      <alignment horizontal="general" vertical="bottom" textRotation="0" wrapText="false" indent="0" shrinkToFit="false"/>
      <protection locked="true" hidden="false"/>
    </xf>
    <xf numFmtId="164" fontId="4" fillId="4" borderId="21" xfId="0" applyFont="true" applyBorder="true" applyAlignment="false" applyProtection="true">
      <alignment horizontal="general" vertical="bottom" textRotation="0" wrapText="false" indent="0" shrinkToFit="false"/>
      <protection locked="true" hidden="true"/>
    </xf>
    <xf numFmtId="164" fontId="4" fillId="4" borderId="21" xfId="0" applyFont="true" applyBorder="true" applyAlignment="false" applyProtection="false">
      <alignment horizontal="general" vertical="bottom" textRotation="0" wrapText="false" indent="0" shrinkToFit="false"/>
      <protection locked="true" hidden="false"/>
    </xf>
    <xf numFmtId="164" fontId="24" fillId="4" borderId="0" xfId="0" applyFont="true" applyBorder="false" applyAlignment="false" applyProtection="true">
      <alignment horizontal="general" vertical="bottom" textRotation="0" wrapText="false" indent="0" shrinkToFit="false"/>
      <protection locked="true" hidden="true"/>
    </xf>
    <xf numFmtId="164" fontId="24" fillId="4" borderId="21" xfId="0" applyFont="true" applyBorder="true" applyAlignment="false" applyProtection="true">
      <alignment horizontal="general" vertical="bottom" textRotation="0" wrapText="false" indent="0" shrinkToFit="false"/>
      <protection locked="true" hidden="true"/>
    </xf>
    <xf numFmtId="164" fontId="30" fillId="4" borderId="0" xfId="0" applyFont="true" applyBorder="true" applyAlignment="true" applyProtection="true">
      <alignment horizontal="left" vertical="bottom" textRotation="0" wrapText="true" indent="0" shrinkToFit="false"/>
      <protection locked="true" hidden="true"/>
    </xf>
    <xf numFmtId="164" fontId="24" fillId="4" borderId="0" xfId="0" applyFont="true" applyBorder="true" applyAlignment="true" applyProtection="false">
      <alignment horizontal="general" vertical="bottom" textRotation="0" wrapText="true" indent="0" shrinkToFit="false"/>
      <protection locked="true" hidden="false"/>
    </xf>
    <xf numFmtId="164" fontId="30" fillId="4" borderId="0" xfId="0" applyFont="true" applyBorder="false" applyAlignment="true" applyProtection="true">
      <alignment horizontal="left" vertical="bottom" textRotation="0" wrapText="true" indent="0" shrinkToFit="false"/>
      <protection locked="true" hidden="true"/>
    </xf>
    <xf numFmtId="164" fontId="30" fillId="4" borderId="0" xfId="0" applyFont="true" applyBorder="true" applyAlignment="true" applyProtection="true">
      <alignment horizontal="left" vertical="center" textRotation="0" wrapText="false" indent="0" shrinkToFit="false"/>
      <protection locked="true" hidden="true"/>
    </xf>
    <xf numFmtId="164" fontId="38" fillId="4" borderId="0" xfId="0" applyFont="true" applyBorder="false" applyAlignment="false" applyProtection="false">
      <alignment horizontal="general" vertical="bottom" textRotation="0" wrapText="false" indent="0" shrinkToFit="false"/>
      <protection locked="true" hidden="false"/>
    </xf>
    <xf numFmtId="170" fontId="39" fillId="4" borderId="20" xfId="0" applyFont="true" applyBorder="true" applyAlignment="true" applyProtection="false">
      <alignment horizontal="center" vertical="center" textRotation="0" wrapText="true" indent="0" shrinkToFit="false"/>
      <protection locked="true" hidden="false"/>
    </xf>
    <xf numFmtId="164" fontId="4" fillId="4" borderId="0" xfId="0" applyFont="true" applyBorder="false" applyAlignment="true" applyProtection="false">
      <alignment horizontal="right"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40" fillId="4" borderId="0" xfId="0" applyFont="true" applyBorder="true" applyAlignment="true" applyProtection="false">
      <alignment horizontal="left" vertical="top" textRotation="0" wrapText="true" indent="0" shrinkToFit="false"/>
      <protection locked="true" hidden="false"/>
    </xf>
    <xf numFmtId="171" fontId="21" fillId="4" borderId="20" xfId="0" applyFont="true" applyBorder="true" applyAlignment="true" applyProtection="false">
      <alignment horizontal="center" vertical="center" textRotation="0" wrapText="false" indent="0" shrinkToFit="tru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40" fillId="4" borderId="0" xfId="0" applyFont="true" applyBorder="false" applyAlignment="true" applyProtection="false">
      <alignment horizontal="left" vertical="top" textRotation="0" wrapText="true" indent="0" shrinkToFit="false"/>
      <protection locked="true" hidden="false"/>
    </xf>
    <xf numFmtId="164" fontId="42" fillId="0" borderId="0" xfId="0" applyFont="true" applyBorder="true" applyAlignment="true" applyProtection="false">
      <alignment horizontal="center" vertical="center" textRotation="0" wrapText="true" indent="0" shrinkToFit="false"/>
      <protection locked="true" hidden="false"/>
    </xf>
    <xf numFmtId="164" fontId="43" fillId="4" borderId="0" xfId="0" applyFont="true" applyBorder="false" applyAlignment="false" applyProtection="false">
      <alignment horizontal="general" vertical="bottom" textRotation="0" wrapText="false" indent="0" shrinkToFit="false"/>
      <protection locked="true" hidden="false"/>
    </xf>
    <xf numFmtId="166" fontId="24" fillId="9" borderId="20" xfId="0" applyFont="true" applyBorder="true" applyAlignment="true" applyProtection="true">
      <alignment horizontal="center" vertical="center" textRotation="0" wrapText="true" indent="0" shrinkToFit="false"/>
      <protection locked="true" hidden="true"/>
    </xf>
    <xf numFmtId="164" fontId="44" fillId="4" borderId="0" xfId="0" applyFont="true" applyBorder="false" applyAlignment="false" applyProtection="false">
      <alignment horizontal="general" vertical="bottom" textRotation="0" wrapText="false" indent="0" shrinkToFit="false"/>
      <protection locked="true" hidden="false"/>
    </xf>
    <xf numFmtId="164" fontId="4" fillId="4" borderId="0" xfId="0" applyFont="true" applyBorder="false" applyAlignment="true" applyProtection="false">
      <alignment horizontal="left" vertical="bottom" textRotation="0" wrapText="false" indent="0" shrinkToFit="false"/>
      <protection locked="true" hidden="false"/>
    </xf>
    <xf numFmtId="164" fontId="45" fillId="4" borderId="0" xfId="0" applyFont="true" applyBorder="false" applyAlignment="false" applyProtection="false">
      <alignment horizontal="general" vertical="bottom" textRotation="0" wrapText="false" indent="0" shrinkToFit="false"/>
      <protection locked="true" hidden="false"/>
    </xf>
    <xf numFmtId="166" fontId="24" fillId="4" borderId="0" xfId="0" applyFont="true" applyBorder="false" applyAlignment="true" applyProtection="true">
      <alignment horizontal="center" vertical="center" textRotation="0" wrapText="true" indent="0" shrinkToFit="false"/>
      <protection locked="true" hidden="true"/>
    </xf>
    <xf numFmtId="164" fontId="46" fillId="4" borderId="0" xfId="0" applyFont="true" applyBorder="false" applyAlignment="false" applyProtection="false">
      <alignment horizontal="general" vertical="bottom" textRotation="0" wrapText="false" indent="0" shrinkToFit="false"/>
      <protection locked="true" hidden="false"/>
    </xf>
    <xf numFmtId="164" fontId="38" fillId="4" borderId="0" xfId="0" applyFont="true" applyBorder="false" applyAlignment="true" applyProtection="false">
      <alignment horizontal="center" vertical="center" textRotation="0" wrapText="true" indent="0" shrinkToFit="false"/>
      <protection locked="true" hidden="false"/>
    </xf>
    <xf numFmtId="171" fontId="24" fillId="9" borderId="20" xfId="0" applyFont="true" applyBorder="true" applyAlignment="true" applyProtection="false">
      <alignment horizontal="center" vertical="center" textRotation="0" wrapText="true" indent="0" shrinkToFit="false"/>
      <protection locked="true" hidden="false"/>
    </xf>
    <xf numFmtId="164" fontId="34" fillId="4" borderId="0" xfId="0" applyFont="true" applyBorder="false" applyAlignment="true" applyProtection="true">
      <alignment horizontal="general" vertical="center" textRotation="0" wrapText="false" indent="0" shrinkToFit="false"/>
      <protection locked="true" hidden="true"/>
    </xf>
    <xf numFmtId="164" fontId="31" fillId="4" borderId="0" xfId="0" applyFont="true" applyBorder="false" applyAlignment="true" applyProtection="false">
      <alignment horizontal="right" vertical="center" textRotation="0" wrapText="true" indent="0" shrinkToFit="false"/>
      <protection locked="true" hidden="false"/>
    </xf>
    <xf numFmtId="164" fontId="47" fillId="4" borderId="0" xfId="0" applyFont="true" applyBorder="false" applyAlignment="false" applyProtection="false">
      <alignment horizontal="general" vertical="bottom" textRotation="0" wrapText="false" indent="0" shrinkToFit="false"/>
      <protection locked="true" hidden="false"/>
    </xf>
    <xf numFmtId="164" fontId="48" fillId="10" borderId="20" xfId="0" applyFont="true" applyBorder="true" applyAlignment="true" applyProtection="false">
      <alignment horizontal="center" vertical="center" textRotation="0" wrapText="true" indent="0" shrinkToFit="false"/>
      <protection locked="true" hidden="false"/>
    </xf>
    <xf numFmtId="164" fontId="49" fillId="10" borderId="20" xfId="0" applyFont="true" applyBorder="true" applyAlignment="true" applyProtection="true">
      <alignment horizontal="center" vertical="center" textRotation="0" wrapText="true" indent="0" shrinkToFit="false"/>
      <protection locked="false" hidden="false"/>
    </xf>
    <xf numFmtId="172" fontId="49" fillId="10" borderId="20" xfId="0" applyFont="true" applyBorder="true" applyAlignment="true" applyProtection="false">
      <alignment horizontal="center" vertical="center" textRotation="0" wrapText="true" indent="0" shrinkToFit="false"/>
      <protection locked="true" hidden="false"/>
    </xf>
    <xf numFmtId="164" fontId="50" fillId="10" borderId="20" xfId="0" applyFont="true" applyBorder="true" applyAlignment="true" applyProtection="true">
      <alignment horizontal="center" vertical="center" textRotation="0" wrapText="true" indent="0" shrinkToFit="false"/>
      <protection locked="false" hidden="false"/>
    </xf>
    <xf numFmtId="164" fontId="51" fillId="10" borderId="20" xfId="0" applyFont="true" applyBorder="true" applyAlignment="true" applyProtection="false">
      <alignment horizontal="center" vertical="center" textRotation="0" wrapText="false" indent="0" shrinkToFit="false"/>
      <protection locked="true" hidden="false"/>
    </xf>
    <xf numFmtId="164" fontId="52" fillId="4" borderId="0" xfId="0" applyFont="true" applyBorder="false" applyAlignment="true" applyProtection="false">
      <alignment horizontal="center" vertical="center" textRotation="0" wrapText="false" indent="0" shrinkToFit="false"/>
      <protection locked="true" hidden="false"/>
    </xf>
    <xf numFmtId="164" fontId="45" fillId="11" borderId="22" xfId="0" applyFont="true" applyBorder="true" applyAlignment="true" applyProtection="false">
      <alignment horizontal="center" vertical="center" textRotation="0" wrapText="true" indent="0" shrinkToFit="false"/>
      <protection locked="true" hidden="false"/>
    </xf>
    <xf numFmtId="164" fontId="53" fillId="11" borderId="22" xfId="0" applyFont="true" applyBorder="true" applyAlignment="true" applyProtection="false">
      <alignment horizontal="left" vertical="center" textRotation="0" wrapText="false" indent="0" shrinkToFit="false"/>
      <protection locked="true" hidden="false"/>
    </xf>
    <xf numFmtId="164" fontId="51" fillId="11" borderId="22" xfId="0" applyFont="true" applyBorder="true" applyAlignment="true" applyProtection="false">
      <alignment horizontal="center" vertical="center" textRotation="0" wrapText="true" indent="0" shrinkToFit="true"/>
      <protection locked="true" hidden="false"/>
    </xf>
    <xf numFmtId="164" fontId="51" fillId="11" borderId="22" xfId="0" applyFont="true" applyBorder="true" applyAlignment="true" applyProtection="false">
      <alignment horizontal="center" vertical="center" textRotation="0" wrapText="true" indent="0" shrinkToFit="false"/>
      <protection locked="true" hidden="false"/>
    </xf>
    <xf numFmtId="164" fontId="54" fillId="11" borderId="22" xfId="0" applyFont="true" applyBorder="true" applyAlignment="true" applyProtection="false">
      <alignment horizontal="center" vertical="center" textRotation="0" wrapText="true" indent="0" shrinkToFit="false"/>
      <protection locked="true" hidden="false"/>
    </xf>
    <xf numFmtId="164" fontId="54" fillId="11" borderId="23" xfId="0" applyFont="true" applyBorder="true" applyAlignment="true" applyProtection="false">
      <alignment horizontal="center" vertical="center" textRotation="0" wrapText="true" indent="0" shrinkToFit="false"/>
      <protection locked="true" hidden="false"/>
    </xf>
    <xf numFmtId="172" fontId="55" fillId="0" borderId="20" xfId="20" applyFont="true" applyBorder="true" applyAlignment="true" applyProtection="true">
      <alignment horizontal="center" vertical="center" textRotation="0" wrapText="false" indent="0" shrinkToFit="false"/>
      <protection locked="true" hidden="false"/>
    </xf>
    <xf numFmtId="164" fontId="51" fillId="0" borderId="24" xfId="0" applyFont="true" applyBorder="true" applyAlignment="true" applyProtection="false">
      <alignment horizontal="center" vertical="center" textRotation="0" wrapText="true" indent="0" shrinkToFit="false"/>
      <protection locked="true" hidden="false"/>
    </xf>
    <xf numFmtId="164" fontId="56" fillId="0" borderId="24" xfId="0" applyFont="true" applyBorder="true" applyAlignment="true" applyProtection="false">
      <alignment horizontal="general" vertical="center" textRotation="0" wrapText="true" indent="0" shrinkToFit="false"/>
      <protection locked="true" hidden="false"/>
    </xf>
    <xf numFmtId="164" fontId="54" fillId="0" borderId="24" xfId="0" applyFont="true" applyBorder="true" applyAlignment="true" applyProtection="false">
      <alignment horizontal="general" vertical="center" textRotation="0" wrapText="true" indent="0" shrinkToFit="false"/>
      <protection locked="true" hidden="false"/>
    </xf>
    <xf numFmtId="164" fontId="45" fillId="0" borderId="24" xfId="0" applyFont="true" applyBorder="true" applyAlignment="true" applyProtection="false">
      <alignment horizontal="left" vertical="center" textRotation="0" wrapText="true" indent="0" shrinkToFit="false"/>
      <protection locked="true" hidden="false"/>
    </xf>
    <xf numFmtId="164" fontId="21" fillId="0" borderId="24" xfId="0" applyFont="true" applyBorder="true" applyAlignment="true" applyProtection="false">
      <alignment horizontal="center" vertical="center" textRotation="0" wrapText="true" indent="0" shrinkToFit="false"/>
      <protection locked="true" hidden="false"/>
    </xf>
    <xf numFmtId="173" fontId="14" fillId="0" borderId="24" xfId="0" applyFont="true" applyBorder="true" applyAlignment="true" applyProtection="true">
      <alignment horizontal="center" vertical="center" textRotation="0" wrapText="true" indent="0" shrinkToFit="false"/>
      <protection locked="false" hidden="false"/>
    </xf>
    <xf numFmtId="174" fontId="17" fillId="0" borderId="20" xfId="0" applyFont="true" applyBorder="true" applyAlignment="true" applyProtection="false">
      <alignment horizontal="center" vertical="center" textRotation="0" wrapText="true" indent="0" shrinkToFit="false"/>
      <protection locked="true" hidden="false"/>
    </xf>
    <xf numFmtId="164" fontId="33" fillId="10" borderId="24" xfId="0" applyFont="true" applyBorder="true" applyAlignment="true" applyProtection="false">
      <alignment horizontal="center" vertical="center" textRotation="0" wrapText="false" indent="0" shrinkToFit="false"/>
      <protection locked="true" hidden="false"/>
    </xf>
    <xf numFmtId="175" fontId="57" fillId="0" borderId="25" xfId="0" applyFont="true" applyBorder="true" applyAlignment="true" applyProtection="false">
      <alignment horizontal="general" vertical="center" textRotation="0" wrapText="false" indent="0" shrinkToFit="false"/>
      <protection locked="true" hidden="false"/>
    </xf>
    <xf numFmtId="164" fontId="38" fillId="0" borderId="20" xfId="0" applyFont="true" applyBorder="true" applyAlignment="true" applyProtection="false">
      <alignment horizontal="center" vertical="center" textRotation="0" wrapText="false" indent="0" shrinkToFit="false"/>
      <protection locked="true" hidden="false"/>
    </xf>
    <xf numFmtId="176" fontId="34" fillId="0" borderId="24" xfId="0" applyFont="true" applyBorder="true" applyAlignment="true" applyProtection="false">
      <alignment horizontal="left" vertical="center" textRotation="0" wrapText="false" indent="0" shrinkToFit="false"/>
      <protection locked="true" hidden="false"/>
    </xf>
    <xf numFmtId="176" fontId="34" fillId="0" borderId="24" xfId="0" applyFont="true" applyBorder="true" applyAlignment="true" applyProtection="false">
      <alignment horizontal="left" vertical="center" textRotation="0" wrapText="false" indent="0" shrinkToFit="false"/>
      <protection locked="true" hidden="false"/>
    </xf>
    <xf numFmtId="164" fontId="58" fillId="0" borderId="24" xfId="0" applyFont="true" applyBorder="true" applyAlignment="true" applyProtection="false">
      <alignment horizontal="general" vertical="center" textRotation="0" wrapText="true" indent="0" shrinkToFit="false"/>
      <protection locked="true" hidden="false"/>
    </xf>
    <xf numFmtId="164" fontId="59" fillId="0" borderId="26" xfId="0" applyFont="true" applyBorder="true" applyAlignment="true" applyProtection="false">
      <alignment horizontal="center" vertical="center" textRotation="0" wrapText="true" indent="0" shrinkToFit="false"/>
      <protection locked="true" hidden="false"/>
    </xf>
    <xf numFmtId="177" fontId="59" fillId="0" borderId="24" xfId="0" applyFont="true" applyBorder="true" applyAlignment="true" applyProtection="false">
      <alignment horizontal="center" vertical="center" textRotation="0" wrapText="true" indent="0" shrinkToFit="false"/>
      <protection locked="true" hidden="false"/>
    </xf>
    <xf numFmtId="164" fontId="42" fillId="0" borderId="20" xfId="0" applyFont="true" applyBorder="true" applyAlignment="true" applyProtection="false">
      <alignment horizontal="center" vertical="center" textRotation="0" wrapText="false" indent="0" shrinkToFit="false"/>
      <protection locked="true" hidden="false"/>
    </xf>
    <xf numFmtId="172" fontId="55" fillId="4" borderId="22" xfId="20" applyFont="true" applyBorder="true" applyAlignment="true" applyProtection="true">
      <alignment horizontal="center" vertical="center" textRotation="0" wrapText="false" indent="0" shrinkToFit="false"/>
      <protection locked="true" hidden="false"/>
    </xf>
    <xf numFmtId="164" fontId="51" fillId="4" borderId="21" xfId="0" applyFont="true" applyBorder="true" applyAlignment="true" applyProtection="false">
      <alignment horizontal="center" vertical="center" textRotation="0" wrapText="true" indent="0" shrinkToFit="false"/>
      <protection locked="true" hidden="false"/>
    </xf>
    <xf numFmtId="164" fontId="56" fillId="4" borderId="21" xfId="0" applyFont="true" applyBorder="true" applyAlignment="true" applyProtection="false">
      <alignment horizontal="general" vertical="center" textRotation="0" wrapText="true" indent="0" shrinkToFit="false"/>
      <protection locked="true" hidden="false"/>
    </xf>
    <xf numFmtId="164" fontId="54" fillId="4" borderId="21" xfId="0" applyFont="true" applyBorder="true" applyAlignment="true" applyProtection="false">
      <alignment horizontal="general" vertical="center" textRotation="0" wrapText="true" indent="0" shrinkToFit="false"/>
      <protection locked="true" hidden="false"/>
    </xf>
    <xf numFmtId="164" fontId="45" fillId="4" borderId="21" xfId="0" applyFont="true" applyBorder="true" applyAlignment="true" applyProtection="false">
      <alignment horizontal="left" vertical="center" textRotation="0" wrapText="true" indent="0" shrinkToFit="false"/>
      <protection locked="true" hidden="false"/>
    </xf>
    <xf numFmtId="164" fontId="21" fillId="4" borderId="21" xfId="0" applyFont="true" applyBorder="true" applyAlignment="true" applyProtection="false">
      <alignment horizontal="center" vertical="center" textRotation="0" wrapText="true" indent="0" shrinkToFit="false"/>
      <protection locked="true" hidden="false"/>
    </xf>
    <xf numFmtId="173" fontId="14" fillId="4" borderId="21" xfId="0" applyFont="true" applyBorder="true" applyAlignment="true" applyProtection="true">
      <alignment horizontal="center" vertical="center" textRotation="0" wrapText="true" indent="0" shrinkToFit="false"/>
      <protection locked="false" hidden="false"/>
    </xf>
    <xf numFmtId="174" fontId="17" fillId="4" borderId="22" xfId="0" applyFont="true" applyBorder="true" applyAlignment="true" applyProtection="false">
      <alignment horizontal="center" vertical="center" textRotation="0" wrapText="true" indent="0" shrinkToFit="false"/>
      <protection locked="true" hidden="false"/>
    </xf>
    <xf numFmtId="164" fontId="33" fillId="4" borderId="21" xfId="0" applyFont="true" applyBorder="true" applyAlignment="true" applyProtection="false">
      <alignment horizontal="center" vertical="center" textRotation="0" wrapText="false" indent="0" shrinkToFit="false"/>
      <protection locked="true" hidden="false"/>
    </xf>
    <xf numFmtId="172" fontId="24" fillId="4" borderId="21" xfId="0" applyFont="true" applyBorder="true" applyAlignment="true" applyProtection="false">
      <alignment horizontal="right" vertical="center" textRotation="0" wrapText="true" indent="0" shrinkToFit="false"/>
      <protection locked="true" hidden="false"/>
    </xf>
    <xf numFmtId="164" fontId="42" fillId="4" borderId="22" xfId="0" applyFont="true" applyBorder="true" applyAlignment="true" applyProtection="false">
      <alignment horizontal="center" vertical="center" textRotation="0" wrapText="false" indent="0" shrinkToFit="false"/>
      <protection locked="true" hidden="false"/>
    </xf>
    <xf numFmtId="176" fontId="34" fillId="4" borderId="21" xfId="0" applyFont="true" applyBorder="true" applyAlignment="true" applyProtection="false">
      <alignment horizontal="left" vertical="center" textRotation="0" wrapText="false" indent="0" shrinkToFit="false"/>
      <protection locked="true" hidden="false"/>
    </xf>
    <xf numFmtId="164" fontId="58" fillId="4" borderId="21" xfId="0" applyFont="true" applyBorder="true" applyAlignment="true" applyProtection="false">
      <alignment horizontal="general" vertical="center" textRotation="0" wrapText="true" indent="0" shrinkToFit="false"/>
      <protection locked="true" hidden="false"/>
    </xf>
    <xf numFmtId="164" fontId="59" fillId="4" borderId="21" xfId="0" applyFont="true" applyBorder="true" applyAlignment="true" applyProtection="false">
      <alignment horizontal="center" vertical="center" textRotation="0" wrapText="true" indent="0" shrinkToFit="false"/>
      <protection locked="true" hidden="false"/>
    </xf>
    <xf numFmtId="177" fontId="59" fillId="4" borderId="21" xfId="0" applyFont="true" applyBorder="true" applyAlignment="true" applyProtection="false">
      <alignment horizontal="center" vertical="center" textRotation="0" wrapText="true" indent="0" shrinkToFit="false"/>
      <protection locked="true" hidden="false"/>
    </xf>
    <xf numFmtId="164" fontId="60" fillId="12" borderId="22" xfId="0" applyFont="true" applyBorder="true" applyAlignment="true" applyProtection="false">
      <alignment horizontal="center" vertical="center" textRotation="0" wrapText="false" indent="0" shrinkToFit="false"/>
      <protection locked="true" hidden="false"/>
    </xf>
    <xf numFmtId="164" fontId="60" fillId="12" borderId="22" xfId="0" applyFont="true" applyBorder="true" applyAlignment="true" applyProtection="false">
      <alignment horizontal="left" vertical="center" textRotation="0" wrapText="false" indent="0" shrinkToFit="false"/>
      <protection locked="true" hidden="false"/>
    </xf>
    <xf numFmtId="164" fontId="51" fillId="12" borderId="22" xfId="0" applyFont="true" applyBorder="true" applyAlignment="true" applyProtection="false">
      <alignment horizontal="center" vertical="center" textRotation="0" wrapText="true" indent="0" shrinkToFit="true"/>
      <protection locked="true" hidden="false"/>
    </xf>
    <xf numFmtId="164" fontId="54" fillId="12" borderId="22" xfId="0" applyFont="true" applyBorder="true" applyAlignment="true" applyProtection="false">
      <alignment horizontal="center" vertical="center" textRotation="0" wrapText="true" indent="0" shrinkToFit="false"/>
      <protection locked="true" hidden="false"/>
    </xf>
    <xf numFmtId="178" fontId="61" fillId="12" borderId="22" xfId="0" applyFont="true" applyBorder="true" applyAlignment="true" applyProtection="false">
      <alignment horizontal="center" vertical="center" textRotation="0" wrapText="false" indent="0" shrinkToFit="false"/>
      <protection locked="true" hidden="false"/>
    </xf>
    <xf numFmtId="164" fontId="60" fillId="12" borderId="22" xfId="0" applyFont="true" applyBorder="true" applyAlignment="true" applyProtection="false">
      <alignment horizontal="right" vertical="center" textRotation="0" wrapText="false" indent="0" shrinkToFit="false"/>
      <protection locked="true" hidden="false"/>
    </xf>
    <xf numFmtId="172" fontId="26" fillId="0" borderId="20" xfId="20" applyFont="true" applyBorder="true" applyAlignment="true" applyProtection="true">
      <alignment horizontal="center" vertical="center" textRotation="0" wrapText="false" indent="0" shrinkToFit="false"/>
      <protection locked="true" hidden="false"/>
    </xf>
    <xf numFmtId="164" fontId="62" fillId="0" borderId="24" xfId="0" applyFont="true" applyBorder="true" applyAlignment="true" applyProtection="false">
      <alignment horizontal="general" vertical="center" textRotation="0" wrapText="tru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4" fontId="63" fillId="4" borderId="0" xfId="0" applyFont="true" applyBorder="false" applyAlignment="false" applyProtection="false">
      <alignment horizontal="general" vertical="bottom" textRotation="0" wrapText="false" indent="0" shrinkToFit="false"/>
      <protection locked="true" hidden="false"/>
    </xf>
    <xf numFmtId="164" fontId="64" fillId="4" borderId="0" xfId="0" applyFont="true" applyBorder="false" applyAlignment="false" applyProtection="false">
      <alignment horizontal="general" vertical="bottom" textRotation="0" wrapText="false" indent="0" shrinkToFit="false"/>
      <protection locked="true" hidden="false"/>
    </xf>
    <xf numFmtId="164" fontId="65" fillId="4" borderId="0" xfId="0" applyFont="true" applyBorder="false" applyAlignment="false" applyProtection="false">
      <alignment horizontal="general" vertical="bottom" textRotation="0" wrapText="false" indent="0" shrinkToFit="false"/>
      <protection locked="true" hidden="false"/>
    </xf>
    <xf numFmtId="164" fontId="0" fillId="4" borderId="0" xfId="0" applyFont="false" applyBorder="false" applyAlignment="true" applyProtection="false">
      <alignment horizontal="right" vertical="bottom" textRotation="0" wrapText="false" indent="0" shrinkToFit="false"/>
      <protection locked="true" hidden="false"/>
    </xf>
    <xf numFmtId="164" fontId="66" fillId="4" borderId="0" xfId="0" applyFont="true" applyBorder="false" applyAlignment="true" applyProtection="false">
      <alignment horizontal="general" vertical="center" textRotation="0" wrapText="false" indent="0" shrinkToFit="false"/>
      <protection locked="true" hidden="false"/>
    </xf>
    <xf numFmtId="164" fontId="0" fillId="4" borderId="0" xfId="0" applyFont="false" applyBorder="false" applyAlignment="true" applyProtection="false">
      <alignment horizontal="general"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dxfs count="29">
    <dxf>
      <font>
        <b val="1"/>
        <i val="0"/>
        <color rgb="FFFF0000"/>
      </font>
      <fill>
        <patternFill>
          <bgColor rgb="FFFFFF99"/>
        </patternFill>
      </fill>
    </dxf>
    <dxf>
      <font>
        <b val="1"/>
        <i val="0"/>
        <color rgb="FFFF0000"/>
      </font>
      <fill>
        <patternFill>
          <bgColor rgb="FFFFFF99"/>
        </patternFill>
      </fill>
    </dxf>
    <dxf>
      <font>
        <b val="1"/>
        <i val="0"/>
        <strike val="0"/>
        <color rgb="FFFF0000"/>
      </font>
      <fill>
        <patternFill>
          <bgColor rgb="00FFFFFF"/>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color rgb="FFC00000"/>
      </font>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color rgb="FFC00000"/>
      </font>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
      <font>
        <b val="1"/>
        <i val="0"/>
        <color rgb="FFFF0000"/>
      </font>
      <fill>
        <patternFill>
          <bgColor rgb="FFFFFF99"/>
        </patternFill>
      </fill>
    </dxf>
  </dxfs>
  <colors>
    <indexedColors>
      <rgbColor rgb="FF000000"/>
      <rgbColor rgb="FFFFFFFF"/>
      <rgbColor rgb="FFFF0000"/>
      <rgbColor rgb="FF00FF00"/>
      <rgbColor rgb="FF0000FF"/>
      <rgbColor rgb="FFFFFF00"/>
      <rgbColor rgb="FFFF00FF"/>
      <rgbColor rgb="FF00FFFF"/>
      <rgbColor rgb="FF800000"/>
      <rgbColor rgb="FF00823B"/>
      <rgbColor rgb="FF000080"/>
      <rgbColor rgb="FF77933C"/>
      <rgbColor rgb="FF800080"/>
      <rgbColor rgb="FF008080"/>
      <rgbColor rgb="FFC0C0C0"/>
      <rgbColor rgb="FF7F7F7F"/>
      <rgbColor rgb="FF9999FF"/>
      <rgbColor rgb="FF993366"/>
      <rgbColor rgb="FFFFFFCC"/>
      <rgbColor rgb="FFCCFFFF"/>
      <rgbColor rgb="FF660066"/>
      <rgbColor rgb="FFFF8080"/>
      <rgbColor rgb="FF0070C0"/>
      <rgbColor rgb="FFD9D9D9"/>
      <rgbColor rgb="FF000080"/>
      <rgbColor rgb="FFFF00FF"/>
      <rgbColor rgb="FFFFFF00"/>
      <rgbColor rgb="FF00FFFF"/>
      <rgbColor rgb="FF800080"/>
      <rgbColor rgb="FFC00000"/>
      <rgbColor rgb="FF008080"/>
      <rgbColor rgb="FF0000FF"/>
      <rgbColor rgb="FF00CCFF"/>
      <rgbColor rgb="FFDBEEF4"/>
      <rgbColor rgb="FFDCE6F2"/>
      <rgbColor rgb="FFFFFF99"/>
      <rgbColor rgb="FF99CCFF"/>
      <rgbColor rgb="FFFF99CC"/>
      <rgbColor rgb="FFCC99FF"/>
      <rgbColor rgb="FFF2F2F2"/>
      <rgbColor rgb="FF3366FF"/>
      <rgbColor rgb="FF33CCCC"/>
      <rgbColor rgb="FF92D050"/>
      <rgbColor rgb="FFFFCC00"/>
      <rgbColor rgb="FFE46C0A"/>
      <rgbColor rgb="FFFF6600"/>
      <rgbColor rgb="FF666699"/>
      <rgbColor rgb="FFA6A6A6"/>
      <rgbColor rgb="FF003366"/>
      <rgbColor rgb="FF339966"/>
      <rgbColor rgb="FF003300"/>
      <rgbColor rgb="FF333300"/>
      <rgbColor rgb="FF993300"/>
      <rgbColor rgb="FF993366"/>
      <rgbColor rgb="FF333399"/>
      <rgbColor rgb="FF40315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A1:BY148"/>
  <sheetViews>
    <sheetView showFormulas="false" showGridLines="true" showRowColHeaders="true" showZeros="true" rightToLeft="false" tabSelected="false" showOutlineSymbols="true" defaultGridColor="true" view="pageBreakPreview" topLeftCell="A8" colorId="64" zoomScale="130" zoomScaleNormal="100" zoomScalePageLayoutView="130" workbookViewId="0">
      <selection pane="topLeft" activeCell="C13" activeCellId="0" sqref="C13"/>
    </sheetView>
  </sheetViews>
  <sheetFormatPr defaultColWidth="9.15625" defaultRowHeight="9" zeroHeight="false" outlineLevelRow="0" outlineLevelCol="0"/>
  <cols>
    <col collapsed="false" customWidth="true" hidden="false" outlineLevel="0" max="9" min="1" style="1" width="1.58"/>
    <col collapsed="false" customWidth="true" hidden="false" outlineLevel="0" max="21" min="10" style="1" width="1.29"/>
    <col collapsed="false" customWidth="true" hidden="false" outlineLevel="0" max="22" min="22" style="1" width="9.71"/>
    <col collapsed="false" customWidth="true" hidden="false" outlineLevel="0" max="37" min="23" style="1" width="1.58"/>
    <col collapsed="false" customWidth="true" hidden="false" outlineLevel="0" max="38" min="38" style="1" width="2.29"/>
    <col collapsed="false" customWidth="true" hidden="false" outlineLevel="0" max="50" min="39" style="1" width="1.58"/>
    <col collapsed="false" customWidth="true" hidden="false" outlineLevel="0" max="51" min="51" style="1" width="0.71"/>
    <col collapsed="false" customWidth="true" hidden="false" outlineLevel="0" max="60" min="52" style="1" width="1.58"/>
    <col collapsed="false" customWidth="true" hidden="false" outlineLevel="0" max="138" min="61" style="1" width="1.71"/>
    <col collapsed="false" customWidth="false" hidden="false" outlineLevel="0" max="1025" min="139" style="1" width="9.14"/>
  </cols>
  <sheetData>
    <row r="1" customFormat="false" ht="9" hidden="false" customHeight="true" outlineLevel="0" collapsed="false">
      <c r="A1" s="2"/>
      <c r="B1" s="3" t="s">
        <v>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4"/>
      <c r="BH1" s="4"/>
      <c r="BI1" s="5"/>
      <c r="BJ1" s="6"/>
      <c r="BK1" s="6"/>
      <c r="BL1" s="6"/>
      <c r="BM1" s="6"/>
      <c r="BN1" s="6"/>
      <c r="BO1" s="6"/>
      <c r="BP1" s="6"/>
      <c r="BQ1" s="6"/>
      <c r="BR1" s="6"/>
      <c r="BS1" s="6"/>
      <c r="BT1" s="6"/>
      <c r="BU1" s="6"/>
      <c r="BV1" s="6"/>
      <c r="BW1" s="6"/>
      <c r="BX1" s="6"/>
      <c r="BY1" s="6"/>
    </row>
    <row r="2" customFormat="false" ht="9" hidden="false" customHeight="true" outlineLevel="0" collapsed="false">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c r="BH2" s="4"/>
      <c r="BI2" s="5"/>
      <c r="BJ2" s="6"/>
      <c r="BK2" s="6"/>
      <c r="BL2" s="6"/>
      <c r="BM2" s="6"/>
      <c r="BN2" s="6"/>
      <c r="BO2" s="6"/>
      <c r="BP2" s="6"/>
      <c r="BQ2" s="6"/>
      <c r="BR2" s="6"/>
      <c r="BS2" s="6"/>
      <c r="BT2" s="6"/>
      <c r="BU2" s="6"/>
      <c r="BV2" s="6"/>
      <c r="BW2" s="6"/>
      <c r="BX2" s="6"/>
      <c r="BY2" s="6"/>
    </row>
    <row r="3" customFormat="false" ht="3"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4"/>
      <c r="BH3" s="4"/>
      <c r="BI3" s="5"/>
      <c r="BJ3" s="6"/>
      <c r="BK3" s="6"/>
      <c r="BL3" s="6"/>
      <c r="BM3" s="6"/>
      <c r="BN3" s="6"/>
      <c r="BO3" s="6"/>
      <c r="BP3" s="6"/>
      <c r="BQ3" s="6"/>
      <c r="BR3" s="6"/>
      <c r="BS3" s="6"/>
      <c r="BT3" s="6"/>
      <c r="BU3" s="6"/>
      <c r="BV3" s="6"/>
      <c r="BW3" s="6"/>
      <c r="BX3" s="6"/>
      <c r="BY3" s="6"/>
    </row>
    <row r="4" customFormat="false" ht="3"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7"/>
      <c r="BH4" s="7"/>
      <c r="BI4" s="2"/>
      <c r="BJ4" s="6"/>
      <c r="BK4" s="6"/>
      <c r="BL4" s="6"/>
      <c r="BM4" s="6"/>
      <c r="BN4" s="6"/>
      <c r="BO4" s="6"/>
      <c r="BP4" s="6"/>
      <c r="BQ4" s="6"/>
      <c r="BR4" s="6"/>
      <c r="BS4" s="6"/>
      <c r="BT4" s="6"/>
      <c r="BU4" s="6"/>
      <c r="BV4" s="6"/>
      <c r="BW4" s="6"/>
      <c r="BX4" s="6"/>
      <c r="BY4" s="6"/>
    </row>
    <row r="5" customFormat="false" ht="3" hidden="false" customHeight="true" outlineLevel="0" collapsed="false">
      <c r="A5" s="2"/>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7"/>
      <c r="BH5" s="7"/>
      <c r="BI5" s="2"/>
      <c r="BJ5" s="6"/>
      <c r="BK5" s="6"/>
      <c r="BL5" s="6"/>
      <c r="BM5" s="6"/>
      <c r="BN5" s="6"/>
      <c r="BO5" s="6"/>
      <c r="BP5" s="6"/>
      <c r="BQ5" s="6"/>
      <c r="BR5" s="6"/>
      <c r="BS5" s="6"/>
      <c r="BT5" s="6"/>
      <c r="BU5" s="6"/>
      <c r="BV5" s="6"/>
      <c r="BW5" s="6"/>
      <c r="BX5" s="6"/>
      <c r="BY5" s="6"/>
    </row>
    <row r="6" customFormat="false" ht="3" hidden="false" customHeight="true" outlineLevel="0" collapsed="false">
      <c r="A6" s="9"/>
      <c r="B6" s="9"/>
      <c r="C6" s="10" t="s">
        <v>1</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1"/>
      <c r="BH6" s="11"/>
      <c r="BI6" s="9"/>
      <c r="BJ6" s="6"/>
      <c r="BK6" s="6"/>
      <c r="BL6" s="6"/>
      <c r="BM6" s="6"/>
      <c r="BN6" s="6"/>
      <c r="BO6" s="6"/>
      <c r="BP6" s="6"/>
      <c r="BQ6" s="6"/>
      <c r="BR6" s="6"/>
      <c r="BS6" s="6"/>
      <c r="BT6" s="6"/>
      <c r="BU6" s="6"/>
      <c r="BV6" s="6"/>
      <c r="BW6" s="6"/>
      <c r="BX6" s="6"/>
      <c r="BY6" s="6"/>
    </row>
    <row r="7" customFormat="false" ht="9.75" hidden="false" customHeight="true" outlineLevel="0" collapsed="false">
      <c r="A7" s="9"/>
      <c r="B7" s="11"/>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1"/>
      <c r="BH7" s="11"/>
      <c r="BI7" s="9"/>
      <c r="BJ7" s="6"/>
      <c r="BK7" s="6"/>
      <c r="BL7" s="6"/>
      <c r="BM7" s="6"/>
      <c r="BN7" s="6"/>
      <c r="BO7" s="6"/>
      <c r="BP7" s="6"/>
      <c r="BQ7" s="6"/>
      <c r="BR7" s="6"/>
      <c r="BS7" s="6"/>
      <c r="BT7" s="6"/>
      <c r="BU7" s="6"/>
      <c r="BV7" s="6"/>
      <c r="BW7" s="6"/>
      <c r="BX7" s="6"/>
      <c r="BY7" s="6"/>
    </row>
    <row r="8" customFormat="false" ht="9.75" hidden="false" customHeight="true" outlineLevel="0" collapsed="false">
      <c r="A8" s="9"/>
      <c r="B8" s="1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1"/>
      <c r="BH8" s="11"/>
      <c r="BI8" s="9"/>
      <c r="BJ8" s="6"/>
      <c r="BK8" s="6"/>
      <c r="BL8" s="6"/>
      <c r="BM8" s="6"/>
      <c r="BN8" s="6"/>
      <c r="BO8" s="6"/>
      <c r="BP8" s="6"/>
      <c r="BQ8" s="6"/>
      <c r="BR8" s="6"/>
      <c r="BS8" s="6"/>
      <c r="BT8" s="6"/>
      <c r="BU8" s="6"/>
      <c r="BV8" s="6"/>
      <c r="BW8" s="6"/>
      <c r="BX8" s="6"/>
      <c r="BY8" s="6"/>
    </row>
    <row r="9" customFormat="false" ht="9.75" hidden="false" customHeight="true" outlineLevel="0" collapsed="false">
      <c r="A9" s="9"/>
      <c r="B9" s="11"/>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1"/>
      <c r="BH9" s="11"/>
      <c r="BI9" s="9"/>
      <c r="BJ9" s="6"/>
      <c r="BK9" s="6"/>
      <c r="BL9" s="6"/>
      <c r="BM9" s="6"/>
      <c r="BN9" s="6"/>
      <c r="BO9" s="6"/>
      <c r="BP9" s="6"/>
      <c r="BQ9" s="6"/>
      <c r="BR9" s="6"/>
      <c r="BS9" s="6"/>
      <c r="BT9" s="6"/>
      <c r="BU9" s="6"/>
      <c r="BV9" s="6"/>
      <c r="BW9" s="6"/>
      <c r="BX9" s="6"/>
      <c r="BY9" s="6"/>
    </row>
    <row r="10" customFormat="false" ht="6.75" hidden="false" customHeight="true" outlineLevel="0" collapsed="false">
      <c r="A10" s="9"/>
      <c r="B10" s="11"/>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1"/>
      <c r="BH10" s="11"/>
      <c r="BI10" s="9"/>
      <c r="BJ10" s="6"/>
      <c r="BK10" s="6"/>
      <c r="BL10" s="6"/>
      <c r="BM10" s="6"/>
      <c r="BN10" s="6"/>
      <c r="BO10" s="6"/>
      <c r="BP10" s="6"/>
      <c r="BQ10" s="6"/>
      <c r="BR10" s="6"/>
      <c r="BS10" s="6"/>
      <c r="BT10" s="6"/>
      <c r="BU10" s="6"/>
      <c r="BV10" s="6"/>
      <c r="BW10" s="6"/>
      <c r="BX10" s="6"/>
      <c r="BY10" s="6"/>
    </row>
    <row r="11" customFormat="false" ht="9.75" hidden="false" customHeight="true" outlineLevel="0" collapsed="false">
      <c r="A11" s="12"/>
      <c r="B11" s="13"/>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3"/>
      <c r="BH11" s="13"/>
      <c r="BI11" s="12"/>
      <c r="BJ11" s="6"/>
      <c r="BK11" s="6"/>
      <c r="BL11" s="6"/>
      <c r="BM11" s="6"/>
      <c r="BN11" s="6"/>
      <c r="BO11" s="6"/>
      <c r="BP11" s="6"/>
      <c r="BQ11" s="6"/>
      <c r="BR11" s="6"/>
      <c r="BS11" s="6"/>
      <c r="BT11" s="6"/>
      <c r="BU11" s="6"/>
      <c r="BV11" s="6"/>
      <c r="BW11" s="6"/>
      <c r="BX11" s="6"/>
      <c r="BY11" s="6"/>
    </row>
    <row r="12" customFormat="false" ht="4.5" hidden="false" customHeight="true" outlineLevel="0" collapsed="false">
      <c r="A12" s="14"/>
      <c r="B12" s="15"/>
      <c r="C12" s="16"/>
      <c r="D12" s="16"/>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5"/>
      <c r="BI12" s="14"/>
      <c r="BJ12" s="6"/>
      <c r="BK12" s="6"/>
      <c r="BL12" s="6"/>
      <c r="BM12" s="6"/>
      <c r="BN12" s="6"/>
      <c r="BO12" s="6"/>
      <c r="BP12" s="6"/>
      <c r="BQ12" s="6"/>
      <c r="BR12" s="6"/>
      <c r="BS12" s="6"/>
      <c r="BT12" s="6"/>
      <c r="BU12" s="6"/>
      <c r="BV12" s="6"/>
      <c r="BW12" s="6"/>
      <c r="BX12" s="6"/>
      <c r="BY12" s="6"/>
    </row>
    <row r="13" customFormat="false" ht="17.85" hidden="false" customHeight="true" outlineLevel="0" collapsed="false">
      <c r="A13" s="18"/>
      <c r="B13" s="19"/>
      <c r="C13" s="20" t="s">
        <v>2</v>
      </c>
      <c r="D13" s="21"/>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3"/>
      <c r="BG13" s="18"/>
      <c r="BH13" s="23"/>
      <c r="BI13" s="23"/>
      <c r="BJ13" s="24"/>
      <c r="BK13" s="24"/>
      <c r="BL13" s="24"/>
      <c r="BM13" s="24"/>
      <c r="BN13" s="24"/>
      <c r="BO13" s="24"/>
      <c r="BP13" s="24"/>
      <c r="BQ13" s="24"/>
      <c r="BR13" s="24"/>
      <c r="BS13" s="24"/>
      <c r="BT13" s="24"/>
      <c r="BU13" s="24"/>
      <c r="BV13" s="24"/>
      <c r="BW13" s="24"/>
      <c r="BX13" s="24"/>
      <c r="BY13" s="24"/>
    </row>
    <row r="14" customFormat="false" ht="17.85" hidden="false" customHeight="true" outlineLevel="0" collapsed="false">
      <c r="A14" s="18"/>
      <c r="B14" s="19"/>
      <c r="C14" s="25" t="s">
        <v>3</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3"/>
      <c r="BJ14" s="24"/>
      <c r="BK14" s="24"/>
      <c r="BL14" s="24"/>
      <c r="BM14" s="24"/>
      <c r="BN14" s="24"/>
      <c r="BO14" s="24"/>
      <c r="BP14" s="24"/>
      <c r="BQ14" s="24"/>
      <c r="BR14" s="24"/>
      <c r="BS14" s="24"/>
      <c r="BT14" s="24"/>
      <c r="BU14" s="24"/>
      <c r="BV14" s="24"/>
      <c r="BW14" s="24"/>
      <c r="BX14" s="24"/>
      <c r="BY14" s="24"/>
    </row>
    <row r="15" customFormat="false" ht="15.75" hidden="false" customHeight="true" outlineLevel="0" collapsed="false">
      <c r="A15" s="18"/>
      <c r="B15" s="19"/>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3"/>
      <c r="BJ15" s="24"/>
      <c r="BK15" s="24"/>
      <c r="BL15" s="24"/>
      <c r="BM15" s="24"/>
      <c r="BN15" s="24"/>
      <c r="BO15" s="24"/>
      <c r="BP15" s="24"/>
      <c r="BQ15" s="24"/>
      <c r="BR15" s="24"/>
      <c r="BS15" s="24"/>
      <c r="BT15" s="24"/>
      <c r="BU15" s="24"/>
      <c r="BV15" s="24"/>
      <c r="BW15" s="24"/>
      <c r="BX15" s="24"/>
      <c r="BY15" s="24"/>
    </row>
    <row r="16" customFormat="false" ht="8.25" hidden="false" customHeight="true" outlineLevel="0" collapsed="false">
      <c r="A16" s="18"/>
      <c r="B16" s="26"/>
      <c r="C16" s="23" t="s">
        <v>4</v>
      </c>
      <c r="D16" s="27"/>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3"/>
      <c r="BG16" s="18"/>
      <c r="BH16" s="23"/>
      <c r="BI16" s="23"/>
      <c r="BJ16" s="24"/>
      <c r="BK16" s="24"/>
      <c r="BL16" s="24"/>
      <c r="BM16" s="24"/>
      <c r="BN16" s="24"/>
      <c r="BO16" s="24"/>
      <c r="BP16" s="24"/>
      <c r="BQ16" s="24"/>
      <c r="BR16" s="24"/>
      <c r="BS16" s="24"/>
      <c r="BT16" s="24"/>
      <c r="BU16" s="24"/>
      <c r="BV16" s="24"/>
      <c r="BW16" s="24"/>
      <c r="BX16" s="24"/>
      <c r="BY16" s="24"/>
    </row>
    <row r="17" customFormat="false" ht="12" hidden="false" customHeight="true" outlineLevel="0" collapsed="false">
      <c r="A17" s="18"/>
      <c r="B17" s="26"/>
      <c r="C17" s="23" t="s">
        <v>5</v>
      </c>
      <c r="D17" s="27"/>
      <c r="E17" s="26"/>
      <c r="F17" s="26"/>
      <c r="G17" s="26"/>
      <c r="H17" s="28"/>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18"/>
      <c r="BG17" s="18"/>
      <c r="BH17" s="18"/>
      <c r="BI17" s="18"/>
      <c r="BJ17" s="24"/>
      <c r="BK17" s="24"/>
      <c r="BL17" s="24"/>
      <c r="BM17" s="24"/>
      <c r="BN17" s="24"/>
      <c r="BO17" s="24"/>
      <c r="BP17" s="24"/>
      <c r="BQ17" s="24"/>
      <c r="BR17" s="24"/>
      <c r="BS17" s="24"/>
      <c r="BT17" s="24"/>
      <c r="BU17" s="24"/>
      <c r="BV17" s="24"/>
      <c r="BW17" s="24"/>
      <c r="BX17" s="24"/>
      <c r="BY17" s="24"/>
    </row>
    <row r="18" customFormat="false" ht="12" hidden="false" customHeight="true" outlineLevel="0" collapsed="false">
      <c r="A18" s="18"/>
      <c r="B18" s="26"/>
      <c r="C18" s="29"/>
      <c r="D18" s="27"/>
      <c r="E18" s="26"/>
      <c r="F18" s="26"/>
      <c r="G18" s="26"/>
      <c r="H18" s="28"/>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18"/>
      <c r="BG18" s="18"/>
      <c r="BH18" s="18"/>
      <c r="BI18" s="18"/>
      <c r="BJ18" s="24"/>
      <c r="BK18" s="24"/>
      <c r="BL18" s="24"/>
      <c r="BM18" s="24"/>
      <c r="BN18" s="24"/>
      <c r="BO18" s="24"/>
      <c r="BP18" s="24"/>
      <c r="BQ18" s="24"/>
      <c r="BR18" s="24"/>
      <c r="BS18" s="24"/>
      <c r="BT18" s="24"/>
      <c r="BU18" s="24"/>
      <c r="BV18" s="24"/>
      <c r="BW18" s="24"/>
      <c r="BX18" s="24"/>
      <c r="BY18" s="24"/>
    </row>
    <row r="19" customFormat="false" ht="18" hidden="false" customHeight="true" outlineLevel="0" collapsed="false">
      <c r="A19" s="14"/>
      <c r="B19" s="14"/>
      <c r="C19" s="14"/>
      <c r="D19" s="30" t="s">
        <v>6</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1" t="s">
        <v>7</v>
      </c>
      <c r="AN19" s="31"/>
      <c r="AO19" s="31"/>
      <c r="AP19" s="31"/>
      <c r="AQ19" s="31"/>
      <c r="AR19" s="31"/>
      <c r="AS19" s="31"/>
      <c r="AT19" s="31"/>
      <c r="AU19" s="31"/>
      <c r="AV19" s="31"/>
      <c r="AW19" s="31"/>
      <c r="AX19" s="31"/>
      <c r="AY19" s="31"/>
      <c r="AZ19" s="31"/>
      <c r="BA19" s="31"/>
      <c r="BB19" s="31"/>
      <c r="BC19" s="31"/>
      <c r="BD19" s="31"/>
      <c r="BE19" s="31"/>
      <c r="BF19" s="31"/>
      <c r="BG19" s="31"/>
      <c r="BH19" s="32"/>
      <c r="BI19" s="14"/>
      <c r="BJ19" s="6"/>
      <c r="BK19" s="6"/>
      <c r="BL19" s="6"/>
      <c r="BM19" s="6"/>
      <c r="BN19" s="6"/>
      <c r="BO19" s="6"/>
      <c r="BP19" s="6"/>
      <c r="BQ19" s="6"/>
      <c r="BR19" s="6"/>
      <c r="BS19" s="6"/>
      <c r="BT19" s="6"/>
      <c r="BU19" s="6"/>
      <c r="BV19" s="6"/>
      <c r="BW19" s="6"/>
      <c r="BX19" s="6"/>
      <c r="BY19" s="6"/>
    </row>
    <row r="20" customFormat="false" ht="5.45" hidden="false" customHeight="true" outlineLevel="0" collapsed="false">
      <c r="A20" s="14"/>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4"/>
      <c r="BG20" s="34"/>
      <c r="BH20" s="34"/>
      <c r="BI20" s="14"/>
      <c r="BJ20" s="6"/>
      <c r="BK20" s="6"/>
      <c r="BL20" s="6"/>
      <c r="BM20" s="6"/>
      <c r="BN20" s="6"/>
      <c r="BO20" s="6"/>
      <c r="BP20" s="6"/>
      <c r="BQ20" s="6"/>
      <c r="BR20" s="6"/>
      <c r="BS20" s="6"/>
      <c r="BT20" s="6"/>
      <c r="BU20" s="6"/>
      <c r="BV20" s="6"/>
      <c r="BW20" s="6"/>
      <c r="BX20" s="6"/>
      <c r="BY20" s="6"/>
    </row>
    <row r="21" customFormat="false" ht="22.5" hidden="false" customHeight="true" outlineLevel="0" collapsed="false">
      <c r="A21" s="14"/>
      <c r="B21" s="33"/>
      <c r="C21" s="35" t="s">
        <v>8</v>
      </c>
      <c r="D21" s="36"/>
      <c r="E21" s="37"/>
      <c r="F21" s="37"/>
      <c r="G21" s="37"/>
      <c r="H21" s="37"/>
      <c r="I21" s="38"/>
      <c r="J21" s="38"/>
      <c r="K21" s="38"/>
      <c r="L21" s="38"/>
      <c r="M21" s="39"/>
      <c r="N21" s="39"/>
      <c r="O21" s="39"/>
      <c r="P21" s="39"/>
      <c r="Q21" s="39"/>
      <c r="R21" s="39"/>
      <c r="S21" s="39"/>
      <c r="T21" s="39"/>
      <c r="U21" s="39"/>
      <c r="V21" s="39"/>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1"/>
      <c r="BE21" s="41"/>
      <c r="BF21" s="41"/>
      <c r="BG21" s="41"/>
      <c r="BH21" s="41"/>
      <c r="BI21" s="14"/>
      <c r="BJ21" s="6"/>
      <c r="BK21" s="6"/>
      <c r="BL21" s="6"/>
      <c r="BM21" s="6"/>
      <c r="BN21" s="6"/>
      <c r="BO21" s="6"/>
      <c r="BP21" s="6"/>
      <c r="BQ21" s="6"/>
      <c r="BR21" s="6"/>
      <c r="BS21" s="6"/>
      <c r="BT21" s="6"/>
      <c r="BU21" s="6"/>
      <c r="BV21" s="6"/>
      <c r="BW21" s="6"/>
      <c r="BX21" s="6"/>
      <c r="BY21" s="6"/>
    </row>
    <row r="22" customFormat="false" ht="16.5" hidden="false" customHeight="true" outlineLevel="0" collapsed="false">
      <c r="A22" s="14"/>
      <c r="B22" s="33"/>
      <c r="C22" s="42" t="s">
        <v>9</v>
      </c>
      <c r="D22" s="43"/>
      <c r="E22" s="44"/>
      <c r="F22" s="44"/>
      <c r="G22" s="44"/>
      <c r="H22" s="44"/>
      <c r="I22" s="45"/>
      <c r="J22" s="45"/>
      <c r="K22" s="45"/>
      <c r="L22" s="45"/>
      <c r="M22" s="46"/>
      <c r="N22" s="46"/>
      <c r="O22" s="46"/>
      <c r="P22" s="46"/>
      <c r="Q22" s="46"/>
      <c r="R22" s="46"/>
      <c r="S22" s="46"/>
      <c r="T22" s="46"/>
      <c r="U22" s="46"/>
      <c r="V22" s="46"/>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14"/>
      <c r="BJ22" s="6"/>
      <c r="BK22" s="6"/>
      <c r="BL22" s="6"/>
      <c r="BM22" s="6"/>
      <c r="BN22" s="6"/>
      <c r="BO22" s="6"/>
      <c r="BP22" s="6"/>
      <c r="BQ22" s="6"/>
      <c r="BR22" s="6"/>
      <c r="BS22" s="6"/>
      <c r="BT22" s="6"/>
      <c r="BU22" s="6"/>
      <c r="BV22" s="6"/>
      <c r="BW22" s="6"/>
      <c r="BX22" s="6"/>
      <c r="BY22" s="6"/>
    </row>
    <row r="23" customFormat="false" ht="16.5" hidden="false" customHeight="true" outlineLevel="0" collapsed="false">
      <c r="A23" s="14"/>
      <c r="B23" s="33"/>
      <c r="C23" s="42" t="s">
        <v>10</v>
      </c>
      <c r="D23" s="43"/>
      <c r="E23" s="44"/>
      <c r="F23" s="44"/>
      <c r="G23" s="44"/>
      <c r="H23" s="44"/>
      <c r="I23" s="45"/>
      <c r="J23" s="45"/>
      <c r="K23" s="45"/>
      <c r="L23" s="45"/>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14"/>
      <c r="BJ23" s="6"/>
      <c r="BK23" s="6"/>
      <c r="BL23" s="6"/>
      <c r="BM23" s="6"/>
      <c r="BN23" s="6"/>
      <c r="BO23" s="6"/>
      <c r="BP23" s="6"/>
      <c r="BQ23" s="6"/>
      <c r="BR23" s="6"/>
      <c r="BS23" s="6"/>
      <c r="BT23" s="6"/>
      <c r="BU23" s="6"/>
      <c r="BV23" s="6"/>
      <c r="BW23" s="6"/>
      <c r="BX23" s="6"/>
      <c r="BY23" s="6"/>
    </row>
    <row r="24" customFormat="false" ht="16.5" hidden="false" customHeight="true" outlineLevel="0" collapsed="false">
      <c r="A24" s="14"/>
      <c r="B24" s="33"/>
      <c r="C24" s="42" t="s">
        <v>11</v>
      </c>
      <c r="D24" s="43"/>
      <c r="E24" s="44"/>
      <c r="F24" s="44"/>
      <c r="G24" s="44"/>
      <c r="H24" s="44"/>
      <c r="I24" s="45"/>
      <c r="J24" s="45"/>
      <c r="K24" s="45"/>
      <c r="L24" s="45"/>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14"/>
      <c r="BJ24" s="6"/>
      <c r="BK24" s="6"/>
      <c r="BL24" s="6"/>
      <c r="BM24" s="6"/>
      <c r="BN24" s="6"/>
      <c r="BO24" s="6"/>
      <c r="BP24" s="6"/>
      <c r="BQ24" s="6"/>
      <c r="BR24" s="6"/>
      <c r="BS24" s="6"/>
      <c r="BT24" s="6"/>
      <c r="BU24" s="6"/>
      <c r="BV24" s="6"/>
      <c r="BW24" s="6"/>
      <c r="BX24" s="6"/>
      <c r="BY24" s="6"/>
    </row>
    <row r="25" customFormat="false" ht="16.5" hidden="false" customHeight="true" outlineLevel="0" collapsed="false">
      <c r="A25" s="14"/>
      <c r="B25" s="33"/>
      <c r="C25" s="49" t="s">
        <v>12</v>
      </c>
      <c r="D25" s="43"/>
      <c r="E25" s="44"/>
      <c r="F25" s="44"/>
      <c r="G25" s="44"/>
      <c r="H25" s="44"/>
      <c r="I25" s="45"/>
      <c r="J25" s="45"/>
      <c r="K25" s="45"/>
      <c r="L25" s="45"/>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14"/>
      <c r="BJ25" s="50"/>
      <c r="BK25" s="50"/>
      <c r="BL25" s="50"/>
      <c r="BM25" s="50"/>
      <c r="BN25" s="50"/>
      <c r="BO25" s="50"/>
      <c r="BP25" s="50"/>
      <c r="BQ25" s="50"/>
      <c r="BR25" s="6"/>
      <c r="BS25" s="6"/>
      <c r="BT25" s="6"/>
      <c r="BU25" s="6"/>
      <c r="BV25" s="6"/>
      <c r="BW25" s="6"/>
      <c r="BX25" s="6"/>
      <c r="BY25" s="6"/>
    </row>
    <row r="26" customFormat="false" ht="16.5" hidden="false" customHeight="true" outlineLevel="0" collapsed="false">
      <c r="A26" s="14"/>
      <c r="B26" s="33"/>
      <c r="C26" s="42" t="s">
        <v>13</v>
      </c>
      <c r="D26" s="43"/>
      <c r="E26" s="44"/>
      <c r="F26" s="44"/>
      <c r="G26" s="44"/>
      <c r="H26" s="44"/>
      <c r="I26" s="45"/>
      <c r="J26" s="45"/>
      <c r="K26" s="45"/>
      <c r="L26" s="45"/>
      <c r="M26" s="46"/>
      <c r="N26" s="46"/>
      <c r="O26" s="46"/>
      <c r="P26" s="46"/>
      <c r="Q26" s="46"/>
      <c r="R26" s="46"/>
      <c r="S26" s="46"/>
      <c r="T26" s="46"/>
      <c r="U26" s="46"/>
      <c r="V26" s="46"/>
      <c r="W26" s="46"/>
      <c r="X26" s="46"/>
      <c r="Y26" s="46"/>
      <c r="Z26" s="46"/>
      <c r="AA26" s="46"/>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14"/>
      <c r="BJ26" s="6"/>
      <c r="BK26" s="6"/>
      <c r="BL26" s="6"/>
      <c r="BM26" s="6"/>
      <c r="BN26" s="6"/>
      <c r="BO26" s="6"/>
      <c r="BP26" s="6"/>
      <c r="BQ26" s="6"/>
      <c r="BR26" s="6"/>
      <c r="BS26" s="6"/>
      <c r="BT26" s="6"/>
      <c r="BU26" s="6"/>
      <c r="BV26" s="6"/>
      <c r="BW26" s="6"/>
      <c r="BX26" s="6"/>
      <c r="BY26" s="6"/>
    </row>
    <row r="27" customFormat="false" ht="16.5" hidden="false" customHeight="true" outlineLevel="0" collapsed="false">
      <c r="A27" s="14"/>
      <c r="B27" s="33"/>
      <c r="C27" s="51" t="s">
        <v>14</v>
      </c>
      <c r="D27" s="52"/>
      <c r="E27" s="53"/>
      <c r="F27" s="53"/>
      <c r="G27" s="53"/>
      <c r="H27" s="53"/>
      <c r="I27" s="54"/>
      <c r="J27" s="54"/>
      <c r="K27" s="54"/>
      <c r="L27" s="54"/>
      <c r="M27" s="55"/>
      <c r="N27" s="55"/>
      <c r="O27" s="55"/>
      <c r="P27" s="55"/>
      <c r="Q27" s="55"/>
      <c r="R27" s="55"/>
      <c r="S27" s="55"/>
      <c r="T27" s="56"/>
      <c r="U27" s="56"/>
      <c r="V27" s="56"/>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14"/>
      <c r="BJ27" s="6"/>
      <c r="BK27" s="6"/>
      <c r="BL27" s="6"/>
      <c r="BM27" s="6"/>
      <c r="BN27" s="6"/>
      <c r="BO27" s="6"/>
      <c r="BP27" s="6"/>
      <c r="BQ27" s="6"/>
      <c r="BR27" s="6"/>
      <c r="BS27" s="6"/>
      <c r="BT27" s="6"/>
      <c r="BU27" s="6"/>
      <c r="BV27" s="6"/>
      <c r="BW27" s="6"/>
      <c r="BX27" s="6"/>
      <c r="BY27" s="6"/>
    </row>
    <row r="28" customFormat="false" ht="8.25" hidden="false" customHeight="true" outlineLevel="0" collapsed="false">
      <c r="A28" s="14"/>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4"/>
      <c r="BG28" s="34"/>
      <c r="BH28" s="34"/>
      <c r="BI28" s="14"/>
      <c r="BJ28" s="6"/>
      <c r="BK28" s="6"/>
      <c r="BL28" s="6"/>
      <c r="BM28" s="6"/>
      <c r="BN28" s="6"/>
      <c r="BO28" s="6"/>
      <c r="BP28" s="6"/>
      <c r="BQ28" s="6"/>
      <c r="BR28" s="6"/>
      <c r="BS28" s="6"/>
      <c r="BT28" s="6"/>
      <c r="BU28" s="6"/>
      <c r="BV28" s="6"/>
      <c r="BW28" s="6"/>
      <c r="BX28" s="6"/>
      <c r="BY28" s="6"/>
    </row>
    <row r="29" customFormat="false" ht="9" hidden="false" customHeight="true" outlineLevel="0" collapsed="false">
      <c r="A29" s="58"/>
      <c r="B29" s="14"/>
      <c r="C29" s="14"/>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14"/>
      <c r="BJ29" s="6"/>
      <c r="BK29" s="6"/>
      <c r="BL29" s="6"/>
      <c r="BM29" s="6"/>
      <c r="BN29" s="6"/>
      <c r="BO29" s="6"/>
      <c r="BP29" s="6"/>
      <c r="BQ29" s="6"/>
      <c r="BR29" s="6"/>
      <c r="BS29" s="6"/>
      <c r="BT29" s="6"/>
      <c r="BU29" s="6"/>
      <c r="BV29" s="6"/>
      <c r="BW29" s="6"/>
      <c r="BX29" s="6"/>
      <c r="BY29" s="6"/>
    </row>
    <row r="30" customFormat="false" ht="9" hidden="false" customHeight="true" outlineLevel="0" collapsed="false">
      <c r="A30" s="14"/>
      <c r="B30" s="14"/>
      <c r="C30" s="14"/>
      <c r="D30" s="60" t="s">
        <v>15</v>
      </c>
      <c r="E30" s="60"/>
      <c r="F30" s="61" t="s">
        <v>16</v>
      </c>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2" t="n">
        <f aca="false">SUM('Кустарники и хвойные в конт.'!M18:M692)</f>
        <v>0</v>
      </c>
      <c r="AL30" s="62"/>
      <c r="AM30" s="62"/>
      <c r="AN30" s="62"/>
      <c r="AO30" s="62"/>
      <c r="AP30" s="62"/>
      <c r="AQ30" s="62"/>
      <c r="AR30" s="62"/>
      <c r="AS30" s="62"/>
      <c r="AT30" s="62"/>
      <c r="AU30" s="62"/>
      <c r="AV30" s="62"/>
      <c r="AW30" s="62"/>
      <c r="AX30" s="62"/>
      <c r="AY30" s="63"/>
      <c r="AZ30" s="14"/>
      <c r="BA30" s="14"/>
      <c r="BB30" s="64" t="n">
        <f aca="false">SUM('Кустарники и хвойные в конт.'!L18:L692)</f>
        <v>0</v>
      </c>
      <c r="BC30" s="64"/>
      <c r="BD30" s="64"/>
      <c r="BE30" s="64"/>
      <c r="BF30" s="64"/>
      <c r="BG30" s="64"/>
      <c r="BH30" s="64"/>
      <c r="BI30" s="14"/>
      <c r="BJ30" s="6"/>
      <c r="BK30" s="6"/>
      <c r="BL30" s="6"/>
      <c r="BM30" s="6"/>
      <c r="BN30" s="6"/>
      <c r="BO30" s="6"/>
      <c r="BP30" s="6"/>
      <c r="BQ30" s="6"/>
      <c r="BR30" s="6"/>
      <c r="BS30" s="6"/>
      <c r="BT30" s="6"/>
      <c r="BU30" s="6"/>
      <c r="BV30" s="6"/>
      <c r="BW30" s="6"/>
      <c r="BX30" s="65"/>
      <c r="BY30" s="65"/>
    </row>
    <row r="31" customFormat="false" ht="9" hidden="false" customHeight="true" outlineLevel="0" collapsed="false">
      <c r="A31" s="14"/>
      <c r="B31" s="14"/>
      <c r="C31" s="14"/>
      <c r="D31" s="60"/>
      <c r="E31" s="60"/>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2"/>
      <c r="AL31" s="62"/>
      <c r="AM31" s="62"/>
      <c r="AN31" s="62"/>
      <c r="AO31" s="62"/>
      <c r="AP31" s="62"/>
      <c r="AQ31" s="62"/>
      <c r="AR31" s="62"/>
      <c r="AS31" s="62"/>
      <c r="AT31" s="62"/>
      <c r="AU31" s="62"/>
      <c r="AV31" s="62"/>
      <c r="AW31" s="62"/>
      <c r="AX31" s="62"/>
      <c r="AY31" s="63"/>
      <c r="AZ31" s="14"/>
      <c r="BA31" s="14"/>
      <c r="BB31" s="64"/>
      <c r="BC31" s="64"/>
      <c r="BD31" s="64"/>
      <c r="BE31" s="64"/>
      <c r="BF31" s="64"/>
      <c r="BG31" s="64"/>
      <c r="BH31" s="64"/>
      <c r="BI31" s="14"/>
      <c r="BJ31" s="6"/>
      <c r="BK31" s="6"/>
      <c r="BL31" s="6"/>
      <c r="BM31" s="6"/>
      <c r="BN31" s="6"/>
      <c r="BO31" s="6"/>
      <c r="BP31" s="6"/>
      <c r="BQ31" s="6"/>
      <c r="BR31" s="6"/>
      <c r="BS31" s="6"/>
      <c r="BT31" s="6"/>
      <c r="BU31" s="6"/>
      <c r="BV31" s="6"/>
      <c r="BW31" s="6"/>
      <c r="BX31" s="65"/>
      <c r="BY31" s="65"/>
    </row>
    <row r="32" customFormat="false" ht="9" hidden="false" customHeight="true" outlineLevel="0" collapsed="false">
      <c r="A32" s="14"/>
      <c r="B32" s="14"/>
      <c r="C32" s="14"/>
      <c r="D32" s="66" t="s">
        <v>17</v>
      </c>
      <c r="E32" s="66"/>
      <c r="F32" s="67" t="s">
        <v>18</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2" t="n">
        <f aca="false">SUM('Кустарники и хвойные в конт.'!M695:M1072)</f>
        <v>0</v>
      </c>
      <c r="AL32" s="62"/>
      <c r="AM32" s="62"/>
      <c r="AN32" s="62"/>
      <c r="AO32" s="62"/>
      <c r="AP32" s="62"/>
      <c r="AQ32" s="62"/>
      <c r="AR32" s="62"/>
      <c r="AS32" s="62"/>
      <c r="AT32" s="62"/>
      <c r="AU32" s="62"/>
      <c r="AV32" s="62"/>
      <c r="AW32" s="62"/>
      <c r="AX32" s="62"/>
      <c r="AY32" s="63"/>
      <c r="AZ32" s="14"/>
      <c r="BA32" s="14"/>
      <c r="BB32" s="64" t="n">
        <f aca="false">SUM('Кустарники и хвойные в конт.'!L695:L1072)</f>
        <v>0</v>
      </c>
      <c r="BC32" s="64"/>
      <c r="BD32" s="64"/>
      <c r="BE32" s="64"/>
      <c r="BF32" s="64"/>
      <c r="BG32" s="64"/>
      <c r="BH32" s="64"/>
      <c r="BI32" s="14"/>
      <c r="BJ32" s="6"/>
      <c r="BK32" s="6"/>
      <c r="BL32" s="6"/>
      <c r="BM32" s="6"/>
      <c r="BN32" s="6"/>
      <c r="BO32" s="6"/>
      <c r="BP32" s="6"/>
      <c r="BQ32" s="6"/>
      <c r="BR32" s="6"/>
      <c r="BS32" s="6"/>
      <c r="BT32" s="6"/>
      <c r="BU32" s="6"/>
      <c r="BV32" s="6"/>
      <c r="BW32" s="6"/>
      <c r="BX32" s="65"/>
      <c r="BY32" s="65"/>
    </row>
    <row r="33" customFormat="false" ht="9" hidden="false" customHeight="true" outlineLevel="0" collapsed="false">
      <c r="A33" s="14"/>
      <c r="B33" s="14"/>
      <c r="C33" s="14"/>
      <c r="D33" s="66"/>
      <c r="E33" s="66"/>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2"/>
      <c r="AL33" s="62"/>
      <c r="AM33" s="62"/>
      <c r="AN33" s="62"/>
      <c r="AO33" s="62"/>
      <c r="AP33" s="62"/>
      <c r="AQ33" s="62"/>
      <c r="AR33" s="62"/>
      <c r="AS33" s="62"/>
      <c r="AT33" s="62"/>
      <c r="AU33" s="62"/>
      <c r="AV33" s="62"/>
      <c r="AW33" s="62"/>
      <c r="AX33" s="62"/>
      <c r="AY33" s="63"/>
      <c r="AZ33" s="14"/>
      <c r="BA33" s="14"/>
      <c r="BB33" s="64"/>
      <c r="BC33" s="64"/>
      <c r="BD33" s="64"/>
      <c r="BE33" s="64"/>
      <c r="BF33" s="64"/>
      <c r="BG33" s="64"/>
      <c r="BH33" s="64"/>
      <c r="BI33" s="14"/>
      <c r="BJ33" s="6"/>
      <c r="BK33" s="6"/>
      <c r="BL33" s="6"/>
      <c r="BM33" s="6"/>
      <c r="BN33" s="6"/>
      <c r="BO33" s="6"/>
      <c r="BP33" s="6"/>
      <c r="BQ33" s="6"/>
      <c r="BR33" s="6"/>
      <c r="BS33" s="6"/>
      <c r="BT33" s="6"/>
      <c r="BU33" s="6"/>
      <c r="BV33" s="6"/>
      <c r="BW33" s="6"/>
      <c r="BX33" s="65"/>
      <c r="BY33" s="65"/>
    </row>
    <row r="34" customFormat="false" ht="9" hidden="false" customHeight="true" outlineLevel="0" collapsed="false">
      <c r="A34" s="14"/>
      <c r="B34" s="68"/>
      <c r="C34" s="68"/>
      <c r="D34" s="69"/>
      <c r="E34" s="69"/>
      <c r="F34" s="70" t="s">
        <v>19</v>
      </c>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1" t="n">
        <f aca="false">AK30+AK32</f>
        <v>0</v>
      </c>
      <c r="AL34" s="71"/>
      <c r="AM34" s="71"/>
      <c r="AN34" s="71"/>
      <c r="AO34" s="71"/>
      <c r="AP34" s="71"/>
      <c r="AQ34" s="71"/>
      <c r="AR34" s="71"/>
      <c r="AS34" s="71"/>
      <c r="AT34" s="71"/>
      <c r="AU34" s="71"/>
      <c r="AV34" s="71"/>
      <c r="AW34" s="71"/>
      <c r="AX34" s="71"/>
      <c r="AY34" s="63"/>
      <c r="AZ34" s="14"/>
      <c r="BA34" s="14"/>
      <c r="BB34" s="14"/>
      <c r="BC34" s="14"/>
      <c r="BD34" s="14"/>
      <c r="BE34" s="72"/>
      <c r="BF34" s="72"/>
      <c r="BG34" s="72"/>
      <c r="BH34" s="72"/>
      <c r="BI34" s="14"/>
      <c r="BJ34" s="6"/>
      <c r="BK34" s="6"/>
      <c r="BL34" s="6"/>
      <c r="BM34" s="6"/>
      <c r="BN34" s="6"/>
      <c r="BO34" s="6"/>
      <c r="BP34" s="6"/>
      <c r="BQ34" s="6"/>
      <c r="BR34" s="6"/>
      <c r="BS34" s="6"/>
      <c r="BT34" s="6"/>
      <c r="BU34" s="6"/>
      <c r="BV34" s="6"/>
      <c r="BW34" s="6"/>
      <c r="BX34" s="65"/>
      <c r="BY34" s="65"/>
    </row>
    <row r="35" customFormat="false" ht="9" hidden="false" customHeight="true" outlineLevel="0" collapsed="false">
      <c r="A35" s="14"/>
      <c r="B35" s="68"/>
      <c r="C35" s="68"/>
      <c r="D35" s="69"/>
      <c r="E35" s="69"/>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1"/>
      <c r="AL35" s="71"/>
      <c r="AM35" s="71"/>
      <c r="AN35" s="71"/>
      <c r="AO35" s="71"/>
      <c r="AP35" s="71"/>
      <c r="AQ35" s="71"/>
      <c r="AR35" s="71"/>
      <c r="AS35" s="71"/>
      <c r="AT35" s="71"/>
      <c r="AU35" s="71"/>
      <c r="AV35" s="71"/>
      <c r="AW35" s="71"/>
      <c r="AX35" s="71"/>
      <c r="AY35" s="63"/>
      <c r="AZ35" s="14"/>
      <c r="BA35" s="14"/>
      <c r="BB35" s="14"/>
      <c r="BC35" s="14"/>
      <c r="BD35" s="14"/>
      <c r="BE35" s="72"/>
      <c r="BF35" s="72"/>
      <c r="BG35" s="72"/>
      <c r="BH35" s="72"/>
      <c r="BI35" s="14"/>
      <c r="BJ35" s="6"/>
      <c r="BK35" s="6"/>
      <c r="BL35" s="6"/>
      <c r="BM35" s="6"/>
      <c r="BN35" s="6"/>
      <c r="BO35" s="6"/>
      <c r="BP35" s="6"/>
      <c r="BQ35" s="6"/>
      <c r="BR35" s="6"/>
      <c r="BS35" s="6"/>
      <c r="BT35" s="6"/>
      <c r="BU35" s="6"/>
      <c r="BV35" s="6"/>
      <c r="BW35" s="6"/>
      <c r="BX35" s="65"/>
      <c r="BY35" s="65"/>
    </row>
    <row r="36" customFormat="false" ht="9" hidden="false" customHeight="true" outlineLevel="0" collapsed="false">
      <c r="A36" s="14"/>
      <c r="B36" s="14"/>
      <c r="C36" s="14"/>
      <c r="D36" s="23"/>
      <c r="E36" s="23"/>
      <c r="F36" s="73"/>
      <c r="G36" s="73"/>
      <c r="H36" s="73"/>
      <c r="I36" s="73"/>
      <c r="J36" s="73"/>
      <c r="K36" s="73"/>
      <c r="L36" s="73"/>
      <c r="M36" s="73"/>
      <c r="N36" s="73"/>
      <c r="O36" s="73"/>
      <c r="P36" s="73"/>
      <c r="Q36" s="73"/>
      <c r="R36" s="73"/>
      <c r="S36" s="73"/>
      <c r="T36" s="73"/>
      <c r="U36" s="73"/>
      <c r="V36" s="73"/>
      <c r="W36" s="14"/>
      <c r="X36" s="14"/>
      <c r="Y36" s="14"/>
      <c r="Z36" s="14"/>
      <c r="AA36" s="14"/>
      <c r="AB36" s="14"/>
      <c r="AC36" s="14"/>
      <c r="AD36" s="14"/>
      <c r="AE36" s="14"/>
      <c r="AF36" s="14"/>
      <c r="AG36" s="14"/>
      <c r="AH36" s="14"/>
      <c r="AI36" s="14"/>
      <c r="AJ36" s="14"/>
      <c r="AK36" s="74" t="s">
        <v>20</v>
      </c>
      <c r="AL36" s="74"/>
      <c r="AM36" s="74"/>
      <c r="AN36" s="74"/>
      <c r="AO36" s="74"/>
      <c r="AP36" s="74"/>
      <c r="AQ36" s="74"/>
      <c r="AR36" s="74"/>
      <c r="AS36" s="74"/>
      <c r="AT36" s="74"/>
      <c r="AU36" s="75"/>
      <c r="AV36" s="75"/>
      <c r="AW36" s="75"/>
      <c r="AX36" s="75"/>
      <c r="AY36" s="63"/>
      <c r="AZ36" s="14"/>
      <c r="BA36" s="14"/>
      <c r="BB36" s="14"/>
      <c r="BC36" s="14"/>
      <c r="BD36" s="14"/>
      <c r="BE36" s="72"/>
      <c r="BF36" s="72"/>
      <c r="BG36" s="72"/>
      <c r="BH36" s="72"/>
      <c r="BI36" s="14"/>
      <c r="BJ36" s="6"/>
      <c r="BK36" s="6"/>
      <c r="BL36" s="6"/>
      <c r="BM36" s="6"/>
      <c r="BN36" s="6"/>
      <c r="BO36" s="6"/>
      <c r="BP36" s="6"/>
      <c r="BQ36" s="6"/>
      <c r="BR36" s="6"/>
      <c r="BS36" s="6"/>
      <c r="BT36" s="6"/>
      <c r="BU36" s="6"/>
      <c r="BV36" s="6"/>
      <c r="BW36" s="6"/>
      <c r="BX36" s="65"/>
      <c r="BY36" s="65"/>
    </row>
    <row r="37" customFormat="false" ht="9" hidden="false" customHeight="true" outlineLevel="0" collapsed="false">
      <c r="A37" s="14"/>
      <c r="B37" s="14"/>
      <c r="C37" s="14"/>
      <c r="D37" s="23"/>
      <c r="E37" s="23"/>
      <c r="F37" s="73"/>
      <c r="G37" s="73"/>
      <c r="H37" s="73"/>
      <c r="I37" s="73"/>
      <c r="J37" s="73"/>
      <c r="K37" s="73"/>
      <c r="L37" s="73"/>
      <c r="M37" s="73"/>
      <c r="N37" s="73"/>
      <c r="O37" s="73"/>
      <c r="P37" s="73"/>
      <c r="Q37" s="73"/>
      <c r="R37" s="73"/>
      <c r="S37" s="73"/>
      <c r="T37" s="73"/>
      <c r="U37" s="73"/>
      <c r="V37" s="73"/>
      <c r="W37" s="14"/>
      <c r="X37" s="14"/>
      <c r="Y37" s="14"/>
      <c r="Z37" s="14"/>
      <c r="AA37" s="14"/>
      <c r="AB37" s="14"/>
      <c r="AC37" s="14"/>
      <c r="AD37" s="14"/>
      <c r="AE37" s="14"/>
      <c r="AF37" s="14"/>
      <c r="AG37" s="14"/>
      <c r="AH37" s="14"/>
      <c r="AI37" s="14"/>
      <c r="AJ37" s="14"/>
      <c r="AK37" s="74"/>
      <c r="AL37" s="74"/>
      <c r="AM37" s="74"/>
      <c r="AN37" s="74"/>
      <c r="AO37" s="74"/>
      <c r="AP37" s="74"/>
      <c r="AQ37" s="74"/>
      <c r="AR37" s="74"/>
      <c r="AS37" s="74"/>
      <c r="AT37" s="74"/>
      <c r="AU37" s="75"/>
      <c r="AV37" s="75"/>
      <c r="AW37" s="75"/>
      <c r="AX37" s="75"/>
      <c r="AY37" s="63"/>
      <c r="AZ37" s="14"/>
      <c r="BA37" s="14"/>
      <c r="BB37" s="14"/>
      <c r="BC37" s="14"/>
      <c r="BD37" s="14"/>
      <c r="BE37" s="72"/>
      <c r="BF37" s="72"/>
      <c r="BG37" s="72"/>
      <c r="BH37" s="72"/>
      <c r="BI37" s="14"/>
      <c r="BJ37" s="6"/>
      <c r="BK37" s="6"/>
      <c r="BL37" s="6"/>
      <c r="BM37" s="6"/>
      <c r="BN37" s="6"/>
      <c r="BO37" s="6"/>
      <c r="BP37" s="6"/>
      <c r="BQ37" s="6"/>
      <c r="BR37" s="6"/>
      <c r="BS37" s="6"/>
      <c r="BT37" s="6"/>
      <c r="BU37" s="6"/>
      <c r="BV37" s="6"/>
      <c r="BW37" s="6"/>
      <c r="BX37" s="65"/>
      <c r="BY37" s="65"/>
    </row>
    <row r="38" customFormat="false" ht="9" hidden="false" customHeight="true" outlineLevel="0" collapsed="false">
      <c r="A38" s="14"/>
      <c r="B38" s="14"/>
      <c r="C38" s="14"/>
      <c r="D38" s="76" t="s">
        <v>21</v>
      </c>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62" t="n">
        <f aca="false">AK34*(1-AU36)</f>
        <v>0</v>
      </c>
      <c r="AL38" s="62"/>
      <c r="AM38" s="62"/>
      <c r="AN38" s="62"/>
      <c r="AO38" s="62"/>
      <c r="AP38" s="62"/>
      <c r="AQ38" s="62"/>
      <c r="AR38" s="62"/>
      <c r="AS38" s="62"/>
      <c r="AT38" s="62"/>
      <c r="AU38" s="62"/>
      <c r="AV38" s="62"/>
      <c r="AW38" s="62"/>
      <c r="AX38" s="62"/>
      <c r="AY38" s="63"/>
      <c r="AZ38" s="14"/>
      <c r="BA38" s="14"/>
      <c r="BB38" s="14"/>
      <c r="BC38" s="14"/>
      <c r="BD38" s="14"/>
      <c r="BE38" s="72"/>
      <c r="BF38" s="72"/>
      <c r="BG38" s="72"/>
      <c r="BH38" s="72"/>
      <c r="BI38" s="14"/>
      <c r="BJ38" s="6"/>
      <c r="BK38" s="6"/>
      <c r="BL38" s="6"/>
      <c r="BM38" s="6"/>
      <c r="BN38" s="6"/>
      <c r="BO38" s="6"/>
      <c r="BP38" s="6"/>
      <c r="BQ38" s="6"/>
      <c r="BR38" s="6"/>
      <c r="BS38" s="6"/>
      <c r="BT38" s="6"/>
      <c r="BU38" s="6"/>
      <c r="BV38" s="6"/>
      <c r="BW38" s="6"/>
      <c r="BX38" s="65"/>
      <c r="BY38" s="65"/>
    </row>
    <row r="39" customFormat="false" ht="9" hidden="false" customHeight="true" outlineLevel="0" collapsed="false">
      <c r="A39" s="77"/>
      <c r="B39" s="78"/>
      <c r="C39" s="78"/>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62"/>
      <c r="AL39" s="62"/>
      <c r="AM39" s="62"/>
      <c r="AN39" s="62"/>
      <c r="AO39" s="62"/>
      <c r="AP39" s="62"/>
      <c r="AQ39" s="62"/>
      <c r="AR39" s="62"/>
      <c r="AS39" s="62"/>
      <c r="AT39" s="62"/>
      <c r="AU39" s="62"/>
      <c r="AV39" s="62"/>
      <c r="AW39" s="62"/>
      <c r="AX39" s="62"/>
      <c r="AY39" s="79"/>
      <c r="AZ39" s="77"/>
      <c r="BA39" s="77"/>
      <c r="BB39" s="77"/>
      <c r="BC39" s="77"/>
      <c r="BD39" s="77"/>
      <c r="BE39" s="78"/>
      <c r="BF39" s="78"/>
      <c r="BG39" s="78"/>
      <c r="BH39" s="77"/>
      <c r="BI39" s="77"/>
      <c r="BJ39" s="80"/>
      <c r="BK39" s="80"/>
      <c r="BL39" s="80"/>
      <c r="BM39" s="80"/>
      <c r="BN39" s="80"/>
      <c r="BO39" s="80"/>
      <c r="BP39" s="80"/>
      <c r="BQ39" s="80"/>
      <c r="BR39" s="80"/>
      <c r="BS39" s="80"/>
      <c r="BT39" s="80"/>
      <c r="BU39" s="80"/>
      <c r="BV39" s="80"/>
      <c r="BW39" s="80"/>
      <c r="BX39" s="80"/>
      <c r="BY39" s="80"/>
    </row>
    <row r="40" customFormat="false" ht="4.5" hidden="false" customHeight="true" outlineLevel="0" collapsed="false">
      <c r="A40" s="77"/>
      <c r="B40" s="78"/>
      <c r="C40" s="78"/>
      <c r="D40" s="81"/>
      <c r="E40" s="81"/>
      <c r="F40" s="81"/>
      <c r="G40" s="81"/>
      <c r="H40" s="81"/>
      <c r="I40" s="81"/>
      <c r="J40" s="81"/>
      <c r="K40" s="81"/>
      <c r="L40" s="81"/>
      <c r="M40" s="81"/>
      <c r="N40" s="81"/>
      <c r="O40" s="81"/>
      <c r="P40" s="81"/>
      <c r="Q40" s="81"/>
      <c r="R40" s="81"/>
      <c r="S40" s="81"/>
      <c r="T40" s="81"/>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3"/>
      <c r="BA40" s="83"/>
      <c r="BB40" s="78"/>
      <c r="BC40" s="78"/>
      <c r="BD40" s="78"/>
      <c r="BE40" s="78"/>
      <c r="BF40" s="78"/>
      <c r="BG40" s="78"/>
      <c r="BH40" s="77"/>
      <c r="BI40" s="77"/>
      <c r="BJ40" s="80"/>
      <c r="BK40" s="80"/>
      <c r="BL40" s="80"/>
      <c r="BM40" s="80"/>
      <c r="BN40" s="80"/>
      <c r="BO40" s="80"/>
      <c r="BP40" s="80"/>
      <c r="BQ40" s="80"/>
      <c r="BR40" s="80"/>
      <c r="BS40" s="80"/>
      <c r="BT40" s="80"/>
      <c r="BU40" s="80"/>
      <c r="BV40" s="80"/>
      <c r="BW40" s="80"/>
      <c r="BX40" s="80"/>
      <c r="BY40" s="80"/>
    </row>
    <row r="41" customFormat="false" ht="4.5" hidden="false" customHeight="true" outlineLevel="0" collapsed="false">
      <c r="A41" s="8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78"/>
      <c r="BC41" s="78"/>
      <c r="BD41" s="78"/>
      <c r="BE41" s="78"/>
      <c r="BF41" s="78"/>
      <c r="BG41" s="78"/>
      <c r="BH41" s="77"/>
      <c r="BI41" s="77"/>
      <c r="BJ41" s="80"/>
      <c r="BK41" s="80"/>
      <c r="BL41" s="80"/>
      <c r="BM41" s="80"/>
      <c r="BN41" s="80"/>
      <c r="BO41" s="80"/>
      <c r="BP41" s="80"/>
      <c r="BQ41" s="80"/>
      <c r="BR41" s="80"/>
      <c r="BS41" s="80"/>
      <c r="BT41" s="80"/>
      <c r="BU41" s="80"/>
      <c r="BV41" s="80"/>
      <c r="BW41" s="80"/>
      <c r="BX41" s="80"/>
      <c r="BY41" s="80"/>
    </row>
    <row r="42" customFormat="false" ht="9" hidden="false" customHeight="true" outlineLevel="0" collapsed="false">
      <c r="A42" s="78" t="s">
        <v>22</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2"/>
      <c r="BJ42" s="80"/>
      <c r="BK42" s="80"/>
      <c r="BL42" s="80"/>
      <c r="BM42" s="80"/>
      <c r="BN42" s="80"/>
      <c r="BO42" s="80"/>
      <c r="BP42" s="80"/>
      <c r="BQ42" s="80"/>
      <c r="BR42" s="80"/>
      <c r="BS42" s="80"/>
      <c r="BT42" s="80"/>
      <c r="BU42" s="80"/>
      <c r="BV42" s="80"/>
      <c r="BW42" s="80"/>
      <c r="BX42" s="80"/>
      <c r="BY42" s="80"/>
    </row>
    <row r="43" customFormat="false" ht="9" hidden="false" customHeight="true" outlineLevel="0" collapsed="false">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2"/>
      <c r="BJ43" s="80"/>
      <c r="BK43" s="80"/>
      <c r="BL43" s="80"/>
      <c r="BM43" s="80"/>
      <c r="BN43" s="80"/>
      <c r="BO43" s="80"/>
      <c r="BP43" s="80"/>
      <c r="BQ43" s="80"/>
      <c r="BR43" s="80"/>
      <c r="BS43" s="80"/>
      <c r="BT43" s="80"/>
      <c r="BU43" s="80"/>
      <c r="BV43" s="80"/>
      <c r="BW43" s="80"/>
      <c r="BX43" s="80"/>
      <c r="BY43" s="80"/>
    </row>
    <row r="44" customFormat="false" ht="9" hidden="false" customHeight="true" outlineLevel="0" collapsed="false">
      <c r="A44" s="14"/>
      <c r="B44" s="14"/>
      <c r="C44" s="14"/>
      <c r="D44" s="14"/>
      <c r="E44" s="14"/>
      <c r="F44" s="14"/>
      <c r="G44" s="14"/>
      <c r="H44" s="14"/>
      <c r="I44" s="14"/>
      <c r="J44" s="14"/>
      <c r="K44" s="14"/>
      <c r="L44" s="14"/>
      <c r="M44" s="14"/>
      <c r="N44" s="14"/>
      <c r="O44" s="14"/>
      <c r="P44" s="14"/>
      <c r="Q44" s="14"/>
      <c r="R44" s="14"/>
      <c r="S44" s="14"/>
      <c r="T44" s="14"/>
      <c r="U44" s="14"/>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80"/>
      <c r="BK44" s="80"/>
      <c r="BL44" s="80"/>
      <c r="BM44" s="80"/>
      <c r="BN44" s="80"/>
      <c r="BO44" s="80"/>
      <c r="BP44" s="80"/>
      <c r="BQ44" s="80"/>
      <c r="BR44" s="80"/>
      <c r="BS44" s="80"/>
      <c r="BT44" s="80"/>
      <c r="BU44" s="80"/>
      <c r="BV44" s="80"/>
      <c r="BW44" s="80"/>
      <c r="BX44" s="80"/>
      <c r="BY44" s="80"/>
    </row>
    <row r="45" customFormat="false" ht="7.5" hidden="false" customHeight="true" outlineLevel="0" collapsed="false">
      <c r="A45" s="84" t="s">
        <v>23</v>
      </c>
      <c r="B45" s="84"/>
      <c r="C45" s="84"/>
      <c r="D45" s="84"/>
      <c r="E45" s="84"/>
      <c r="F45" s="84"/>
      <c r="G45" s="84"/>
      <c r="H45" s="84"/>
      <c r="I45" s="84"/>
      <c r="J45" s="84"/>
      <c r="K45" s="84"/>
      <c r="L45" s="84"/>
      <c r="M45" s="84"/>
      <c r="N45" s="84"/>
      <c r="O45" s="84"/>
      <c r="P45" s="84"/>
      <c r="Q45" s="84"/>
      <c r="R45" s="84"/>
      <c r="S45" s="84"/>
      <c r="T45" s="84" t="s">
        <v>24</v>
      </c>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5" t="n">
        <v>0.07</v>
      </c>
      <c r="AS45" s="85"/>
      <c r="AT45" s="85"/>
      <c r="AU45" s="85"/>
      <c r="AV45" s="85"/>
      <c r="AW45" s="85"/>
      <c r="AX45" s="85"/>
      <c r="AY45" s="85"/>
      <c r="AZ45" s="85"/>
      <c r="BA45" s="85"/>
      <c r="BB45" s="85"/>
      <c r="BC45" s="85"/>
      <c r="BD45" s="85"/>
      <c r="BE45" s="85"/>
      <c r="BF45" s="85"/>
      <c r="BG45" s="85"/>
      <c r="BH45" s="85"/>
      <c r="BI45" s="77"/>
      <c r="BJ45" s="80"/>
      <c r="BK45" s="80"/>
      <c r="BL45" s="80"/>
      <c r="BM45" s="80"/>
      <c r="BN45" s="80"/>
      <c r="BO45" s="80"/>
      <c r="BP45" s="80"/>
      <c r="BQ45" s="80"/>
      <c r="BR45" s="80"/>
      <c r="BS45" s="80"/>
      <c r="BT45" s="80"/>
      <c r="BU45" s="80"/>
      <c r="BV45" s="80"/>
      <c r="BW45" s="80"/>
      <c r="BX45" s="80"/>
      <c r="BY45" s="80"/>
    </row>
    <row r="46" customFormat="false" ht="7.5" hidden="false" customHeight="true" outlineLevel="0" collapsed="false">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5"/>
      <c r="AS46" s="85"/>
      <c r="AT46" s="85"/>
      <c r="AU46" s="85"/>
      <c r="AV46" s="85"/>
      <c r="AW46" s="85"/>
      <c r="AX46" s="85"/>
      <c r="AY46" s="85"/>
      <c r="AZ46" s="85"/>
      <c r="BA46" s="85"/>
      <c r="BB46" s="85"/>
      <c r="BC46" s="85"/>
      <c r="BD46" s="85"/>
      <c r="BE46" s="85"/>
      <c r="BF46" s="85"/>
      <c r="BG46" s="85"/>
      <c r="BH46" s="85"/>
      <c r="BI46" s="77"/>
      <c r="BJ46" s="80"/>
      <c r="BK46" s="80"/>
      <c r="BL46" s="80"/>
      <c r="BM46" s="80"/>
      <c r="BN46" s="80"/>
      <c r="BO46" s="80"/>
      <c r="BP46" s="80"/>
      <c r="BQ46" s="80"/>
      <c r="BR46" s="80"/>
      <c r="BS46" s="80"/>
      <c r="BT46" s="80"/>
      <c r="BU46" s="80"/>
      <c r="BV46" s="80"/>
      <c r="BW46" s="80"/>
      <c r="BX46" s="80"/>
      <c r="BY46" s="80"/>
    </row>
    <row r="47" customFormat="false" ht="7.5" hidden="false" customHeight="true" outlineLevel="0" collapsed="false">
      <c r="A47" s="86" t="s">
        <v>23</v>
      </c>
      <c r="B47" s="86"/>
      <c r="C47" s="86"/>
      <c r="D47" s="86"/>
      <c r="E47" s="86"/>
      <c r="F47" s="86"/>
      <c r="G47" s="86"/>
      <c r="H47" s="86"/>
      <c r="I47" s="86"/>
      <c r="J47" s="86"/>
      <c r="K47" s="86"/>
      <c r="L47" s="86"/>
      <c r="M47" s="86"/>
      <c r="N47" s="86"/>
      <c r="O47" s="86"/>
      <c r="P47" s="86"/>
      <c r="Q47" s="86"/>
      <c r="R47" s="86"/>
      <c r="S47" s="86"/>
      <c r="T47" s="86" t="s">
        <v>25</v>
      </c>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7" t="n">
        <v>0.1</v>
      </c>
      <c r="AS47" s="87"/>
      <c r="AT47" s="87"/>
      <c r="AU47" s="87"/>
      <c r="AV47" s="87"/>
      <c r="AW47" s="87"/>
      <c r="AX47" s="87"/>
      <c r="AY47" s="87"/>
      <c r="AZ47" s="87"/>
      <c r="BA47" s="87"/>
      <c r="BB47" s="87"/>
      <c r="BC47" s="87"/>
      <c r="BD47" s="87"/>
      <c r="BE47" s="87"/>
      <c r="BF47" s="87"/>
      <c r="BG47" s="87"/>
      <c r="BH47" s="87"/>
      <c r="BI47" s="77"/>
      <c r="BJ47" s="80"/>
      <c r="BK47" s="80"/>
      <c r="BL47" s="80"/>
      <c r="BM47" s="80"/>
      <c r="BN47" s="80"/>
      <c r="BO47" s="80"/>
      <c r="BP47" s="80"/>
      <c r="BQ47" s="80"/>
      <c r="BR47" s="80"/>
      <c r="BS47" s="80"/>
      <c r="BT47" s="80"/>
      <c r="BU47" s="80"/>
      <c r="BV47" s="80"/>
      <c r="BW47" s="80"/>
      <c r="BX47" s="80"/>
      <c r="BY47" s="80"/>
    </row>
    <row r="48" customFormat="false" ht="7.5" hidden="false" customHeight="true" outlineLevel="0" collapsed="false">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7"/>
      <c r="AS48" s="87"/>
      <c r="AT48" s="87"/>
      <c r="AU48" s="87"/>
      <c r="AV48" s="87"/>
      <c r="AW48" s="87"/>
      <c r="AX48" s="87"/>
      <c r="AY48" s="87"/>
      <c r="AZ48" s="87"/>
      <c r="BA48" s="87"/>
      <c r="BB48" s="87"/>
      <c r="BC48" s="87"/>
      <c r="BD48" s="87"/>
      <c r="BE48" s="87"/>
      <c r="BF48" s="87"/>
      <c r="BG48" s="87"/>
      <c r="BH48" s="87"/>
      <c r="BI48" s="77"/>
      <c r="BJ48" s="80"/>
      <c r="BK48" s="80"/>
      <c r="BL48" s="80"/>
      <c r="BM48" s="80"/>
      <c r="BN48" s="80"/>
      <c r="BO48" s="80"/>
      <c r="BP48" s="80"/>
      <c r="BQ48" s="80"/>
      <c r="BR48" s="80"/>
      <c r="BS48" s="80"/>
      <c r="BT48" s="80"/>
      <c r="BU48" s="80"/>
      <c r="BV48" s="80"/>
      <c r="BW48" s="80"/>
      <c r="BX48" s="80"/>
      <c r="BY48" s="80"/>
    </row>
    <row r="49" customFormat="false" ht="7.5" hidden="false" customHeight="true" outlineLevel="0" collapsed="false">
      <c r="A49" s="84" t="s">
        <v>23</v>
      </c>
      <c r="B49" s="84"/>
      <c r="C49" s="84"/>
      <c r="D49" s="84"/>
      <c r="E49" s="84"/>
      <c r="F49" s="84"/>
      <c r="G49" s="84"/>
      <c r="H49" s="84"/>
      <c r="I49" s="84"/>
      <c r="J49" s="84"/>
      <c r="K49" s="84"/>
      <c r="L49" s="84"/>
      <c r="M49" s="84"/>
      <c r="N49" s="84"/>
      <c r="O49" s="84"/>
      <c r="P49" s="84"/>
      <c r="Q49" s="84"/>
      <c r="R49" s="84"/>
      <c r="S49" s="84"/>
      <c r="T49" s="84" t="s">
        <v>26</v>
      </c>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5" t="n">
        <v>0.12</v>
      </c>
      <c r="AS49" s="85"/>
      <c r="AT49" s="85"/>
      <c r="AU49" s="85"/>
      <c r="AV49" s="85"/>
      <c r="AW49" s="85"/>
      <c r="AX49" s="85"/>
      <c r="AY49" s="85"/>
      <c r="AZ49" s="85"/>
      <c r="BA49" s="85"/>
      <c r="BB49" s="85"/>
      <c r="BC49" s="85"/>
      <c r="BD49" s="85"/>
      <c r="BE49" s="85"/>
      <c r="BF49" s="85"/>
      <c r="BG49" s="85"/>
      <c r="BH49" s="85"/>
      <c r="BI49" s="77"/>
      <c r="BJ49" s="80"/>
      <c r="BK49" s="80"/>
      <c r="BL49" s="80"/>
      <c r="BM49" s="80"/>
      <c r="BN49" s="80"/>
      <c r="BO49" s="80"/>
      <c r="BP49" s="80"/>
      <c r="BQ49" s="80"/>
      <c r="BR49" s="80"/>
      <c r="BS49" s="80"/>
      <c r="BT49" s="80"/>
      <c r="BU49" s="80"/>
      <c r="BV49" s="80"/>
      <c r="BW49" s="80"/>
      <c r="BX49" s="80"/>
      <c r="BY49" s="80"/>
    </row>
    <row r="50" customFormat="false" ht="7.5" hidden="false" customHeight="true" outlineLevel="0" collapsed="false">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5"/>
      <c r="AS50" s="85"/>
      <c r="AT50" s="85"/>
      <c r="AU50" s="85"/>
      <c r="AV50" s="85"/>
      <c r="AW50" s="85"/>
      <c r="AX50" s="85"/>
      <c r="AY50" s="85"/>
      <c r="AZ50" s="85"/>
      <c r="BA50" s="85"/>
      <c r="BB50" s="85"/>
      <c r="BC50" s="85"/>
      <c r="BD50" s="85"/>
      <c r="BE50" s="85"/>
      <c r="BF50" s="85"/>
      <c r="BG50" s="85"/>
      <c r="BH50" s="85"/>
      <c r="BI50" s="77"/>
      <c r="BJ50" s="80"/>
      <c r="BK50" s="80"/>
      <c r="BL50" s="80"/>
      <c r="BM50" s="80"/>
      <c r="BN50" s="80"/>
      <c r="BO50" s="80"/>
      <c r="BP50" s="80"/>
      <c r="BQ50" s="80"/>
      <c r="BR50" s="80"/>
      <c r="BS50" s="80"/>
      <c r="BT50" s="80"/>
      <c r="BU50" s="80"/>
      <c r="BV50" s="80"/>
      <c r="BW50" s="80"/>
      <c r="BX50" s="80"/>
      <c r="BY50" s="80"/>
    </row>
    <row r="51" customFormat="false" ht="7.5" hidden="false" customHeight="true" outlineLevel="0" collapsed="false">
      <c r="A51" s="86" t="s">
        <v>23</v>
      </c>
      <c r="B51" s="86"/>
      <c r="C51" s="86"/>
      <c r="D51" s="86"/>
      <c r="E51" s="86"/>
      <c r="F51" s="86"/>
      <c r="G51" s="86"/>
      <c r="H51" s="86"/>
      <c r="I51" s="86"/>
      <c r="J51" s="86"/>
      <c r="K51" s="86"/>
      <c r="L51" s="86"/>
      <c r="M51" s="86"/>
      <c r="N51" s="86"/>
      <c r="O51" s="86"/>
      <c r="P51" s="86"/>
      <c r="Q51" s="86"/>
      <c r="R51" s="86"/>
      <c r="S51" s="86"/>
      <c r="T51" s="86" t="s">
        <v>27</v>
      </c>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7" t="n">
        <v>0.15</v>
      </c>
      <c r="AS51" s="87"/>
      <c r="AT51" s="87"/>
      <c r="AU51" s="87"/>
      <c r="AV51" s="87"/>
      <c r="AW51" s="87"/>
      <c r="AX51" s="87"/>
      <c r="AY51" s="87"/>
      <c r="AZ51" s="87"/>
      <c r="BA51" s="87"/>
      <c r="BB51" s="87"/>
      <c r="BC51" s="87"/>
      <c r="BD51" s="87"/>
      <c r="BE51" s="87"/>
      <c r="BF51" s="87"/>
      <c r="BG51" s="87"/>
      <c r="BH51" s="87"/>
      <c r="BI51" s="77"/>
      <c r="BJ51" s="80"/>
      <c r="BK51" s="80"/>
      <c r="BL51" s="80"/>
      <c r="BM51" s="80"/>
      <c r="BN51" s="80"/>
      <c r="BO51" s="80"/>
      <c r="BP51" s="80"/>
      <c r="BQ51" s="80"/>
      <c r="BR51" s="80"/>
      <c r="BS51" s="80"/>
      <c r="BT51" s="80"/>
      <c r="BU51" s="80"/>
      <c r="BV51" s="80"/>
      <c r="BW51" s="80"/>
      <c r="BX51" s="80"/>
      <c r="BY51" s="80"/>
    </row>
    <row r="52" customFormat="false" ht="7.5" hidden="false" customHeight="true" outlineLevel="0" collapsed="false">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7"/>
      <c r="AS52" s="87"/>
      <c r="AT52" s="87"/>
      <c r="AU52" s="87"/>
      <c r="AV52" s="87"/>
      <c r="AW52" s="87"/>
      <c r="AX52" s="87"/>
      <c r="AY52" s="87"/>
      <c r="AZ52" s="87"/>
      <c r="BA52" s="87"/>
      <c r="BB52" s="87"/>
      <c r="BC52" s="87"/>
      <c r="BD52" s="87"/>
      <c r="BE52" s="87"/>
      <c r="BF52" s="87"/>
      <c r="BG52" s="87"/>
      <c r="BH52" s="87"/>
      <c r="BI52" s="77"/>
      <c r="BJ52" s="80"/>
      <c r="BK52" s="80"/>
      <c r="BL52" s="80"/>
      <c r="BM52" s="80"/>
      <c r="BN52" s="80"/>
      <c r="BO52" s="80"/>
      <c r="BP52" s="80"/>
      <c r="BQ52" s="80"/>
      <c r="BR52" s="80"/>
      <c r="BS52" s="80"/>
      <c r="BT52" s="80"/>
      <c r="BU52" s="80"/>
      <c r="BV52" s="80"/>
      <c r="BW52" s="80"/>
      <c r="BX52" s="80"/>
      <c r="BY52" s="80"/>
    </row>
    <row r="53" customFormat="false" ht="7.5" hidden="false" customHeight="true" outlineLevel="0" collapsed="false">
      <c r="A53" s="84" t="s">
        <v>23</v>
      </c>
      <c r="B53" s="84"/>
      <c r="C53" s="84"/>
      <c r="D53" s="84"/>
      <c r="E53" s="84"/>
      <c r="F53" s="84"/>
      <c r="G53" s="84"/>
      <c r="H53" s="84"/>
      <c r="I53" s="84"/>
      <c r="J53" s="84"/>
      <c r="K53" s="84"/>
      <c r="L53" s="84"/>
      <c r="M53" s="84"/>
      <c r="N53" s="84"/>
      <c r="O53" s="84"/>
      <c r="P53" s="84"/>
      <c r="Q53" s="84"/>
      <c r="R53" s="84"/>
      <c r="S53" s="84"/>
      <c r="T53" s="84" t="s">
        <v>28</v>
      </c>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5" t="n">
        <v>0.17</v>
      </c>
      <c r="AS53" s="85"/>
      <c r="AT53" s="85"/>
      <c r="AU53" s="85"/>
      <c r="AV53" s="85"/>
      <c r="AW53" s="85"/>
      <c r="AX53" s="85"/>
      <c r="AY53" s="85"/>
      <c r="AZ53" s="85"/>
      <c r="BA53" s="85"/>
      <c r="BB53" s="85"/>
      <c r="BC53" s="85"/>
      <c r="BD53" s="85"/>
      <c r="BE53" s="85"/>
      <c r="BF53" s="85"/>
      <c r="BG53" s="85"/>
      <c r="BH53" s="85"/>
      <c r="BI53" s="77"/>
      <c r="BJ53" s="80"/>
      <c r="BK53" s="80"/>
      <c r="BL53" s="80"/>
      <c r="BM53" s="80"/>
      <c r="BN53" s="80"/>
      <c r="BO53" s="80"/>
      <c r="BP53" s="80"/>
      <c r="BQ53" s="80"/>
      <c r="BR53" s="80"/>
      <c r="BS53" s="80"/>
      <c r="BT53" s="80"/>
      <c r="BU53" s="80"/>
      <c r="BV53" s="80"/>
      <c r="BW53" s="80"/>
      <c r="BX53" s="80"/>
      <c r="BY53" s="80"/>
    </row>
    <row r="54" customFormat="false" ht="7.5" hidden="false" customHeight="true" outlineLevel="0" collapsed="false">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5"/>
      <c r="AS54" s="85"/>
      <c r="AT54" s="85"/>
      <c r="AU54" s="85"/>
      <c r="AV54" s="85"/>
      <c r="AW54" s="85"/>
      <c r="AX54" s="85"/>
      <c r="AY54" s="85"/>
      <c r="AZ54" s="85"/>
      <c r="BA54" s="85"/>
      <c r="BB54" s="85"/>
      <c r="BC54" s="85"/>
      <c r="BD54" s="85"/>
      <c r="BE54" s="85"/>
      <c r="BF54" s="85"/>
      <c r="BG54" s="85"/>
      <c r="BH54" s="85"/>
      <c r="BI54" s="77"/>
      <c r="BJ54" s="80"/>
      <c r="BK54" s="80"/>
      <c r="BL54" s="80"/>
      <c r="BM54" s="80"/>
      <c r="BN54" s="80"/>
      <c r="BO54" s="80"/>
      <c r="BP54" s="80"/>
      <c r="BQ54" s="80"/>
      <c r="BR54" s="80"/>
      <c r="BS54" s="80"/>
      <c r="BT54" s="80"/>
      <c r="BU54" s="80"/>
      <c r="BV54" s="80"/>
      <c r="BW54" s="80"/>
      <c r="BX54" s="80"/>
      <c r="BY54" s="80"/>
    </row>
    <row r="55" customFormat="false" ht="7.5" hidden="false" customHeight="true" outlineLevel="0" collapsed="false">
      <c r="A55" s="86" t="s">
        <v>29</v>
      </c>
      <c r="B55" s="86"/>
      <c r="C55" s="86"/>
      <c r="D55" s="86"/>
      <c r="E55" s="86"/>
      <c r="F55" s="86"/>
      <c r="G55" s="86"/>
      <c r="H55" s="86"/>
      <c r="I55" s="86"/>
      <c r="J55" s="86"/>
      <c r="K55" s="86"/>
      <c r="L55" s="86"/>
      <c r="M55" s="86"/>
      <c r="N55" s="86"/>
      <c r="O55" s="86"/>
      <c r="P55" s="86"/>
      <c r="Q55" s="86"/>
      <c r="R55" s="86"/>
      <c r="S55" s="86"/>
      <c r="T55" s="86" t="s">
        <v>30</v>
      </c>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7" t="n">
        <v>0.2</v>
      </c>
      <c r="AS55" s="87"/>
      <c r="AT55" s="87"/>
      <c r="AU55" s="87"/>
      <c r="AV55" s="87"/>
      <c r="AW55" s="87"/>
      <c r="AX55" s="87"/>
      <c r="AY55" s="87"/>
      <c r="AZ55" s="87"/>
      <c r="BA55" s="87"/>
      <c r="BB55" s="87"/>
      <c r="BC55" s="87"/>
      <c r="BD55" s="87"/>
      <c r="BE55" s="87"/>
      <c r="BF55" s="87"/>
      <c r="BG55" s="87"/>
      <c r="BH55" s="87"/>
      <c r="BI55" s="77"/>
      <c r="BJ55" s="80"/>
      <c r="BK55" s="80"/>
      <c r="BL55" s="80"/>
      <c r="BM55" s="80"/>
      <c r="BN55" s="80"/>
      <c r="BO55" s="80"/>
      <c r="BP55" s="80"/>
      <c r="BQ55" s="80"/>
      <c r="BR55" s="80"/>
      <c r="BS55" s="80"/>
      <c r="BT55" s="80"/>
      <c r="BU55" s="80"/>
      <c r="BV55" s="80"/>
      <c r="BW55" s="80"/>
      <c r="BX55" s="80"/>
      <c r="BY55" s="80"/>
    </row>
    <row r="56" customFormat="false" ht="7.5" hidden="false" customHeight="true" outlineLevel="0" collapsed="false">
      <c r="A56" s="86"/>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7"/>
      <c r="AS56" s="87"/>
      <c r="AT56" s="87"/>
      <c r="AU56" s="87"/>
      <c r="AV56" s="87"/>
      <c r="AW56" s="87"/>
      <c r="AX56" s="87"/>
      <c r="AY56" s="87"/>
      <c r="AZ56" s="87"/>
      <c r="BA56" s="87"/>
      <c r="BB56" s="87"/>
      <c r="BC56" s="87"/>
      <c r="BD56" s="87"/>
      <c r="BE56" s="87"/>
      <c r="BF56" s="87"/>
      <c r="BG56" s="87"/>
      <c r="BH56" s="87"/>
      <c r="BI56" s="77"/>
      <c r="BJ56" s="80"/>
      <c r="BK56" s="80"/>
      <c r="BL56" s="80"/>
      <c r="BM56" s="80"/>
      <c r="BN56" s="80"/>
      <c r="BO56" s="80"/>
      <c r="BP56" s="80"/>
      <c r="BQ56" s="80"/>
      <c r="BR56" s="80"/>
      <c r="BS56" s="80"/>
      <c r="BT56" s="80"/>
      <c r="BU56" s="80"/>
      <c r="BV56" s="80"/>
      <c r="BW56" s="80"/>
      <c r="BX56" s="80"/>
      <c r="BY56" s="80"/>
    </row>
    <row r="57" customFormat="false" ht="9" hidden="false" customHeight="true" outlineLevel="0" collapsed="false">
      <c r="A57" s="77"/>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77"/>
      <c r="BJ57" s="80"/>
      <c r="BK57" s="80"/>
      <c r="BL57" s="80"/>
      <c r="BM57" s="80"/>
      <c r="BN57" s="80"/>
      <c r="BO57" s="80"/>
      <c r="BP57" s="80"/>
      <c r="BQ57" s="80"/>
      <c r="BR57" s="80"/>
      <c r="BS57" s="80"/>
      <c r="BT57" s="80"/>
      <c r="BU57" s="80"/>
      <c r="BV57" s="80"/>
      <c r="BW57" s="80"/>
      <c r="BX57" s="80"/>
      <c r="BY57" s="80"/>
    </row>
    <row r="58" customFormat="false" ht="14.65" hidden="false" customHeight="true" outlineLevel="0" collapsed="false">
      <c r="A58" s="77"/>
      <c r="B58" s="90" t="s">
        <v>31</v>
      </c>
      <c r="C58" s="90"/>
      <c r="D58" s="90"/>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88"/>
      <c r="BB58" s="88"/>
      <c r="BC58" s="88"/>
      <c r="BD58" s="88"/>
      <c r="BE58" s="88"/>
      <c r="BF58" s="88"/>
      <c r="BG58" s="88"/>
      <c r="BH58" s="77"/>
      <c r="BI58" s="77"/>
      <c r="BJ58" s="80"/>
      <c r="BK58" s="80"/>
      <c r="BL58" s="80"/>
      <c r="BM58" s="80"/>
      <c r="BN58" s="80"/>
      <c r="BO58" s="80"/>
      <c r="BP58" s="80"/>
      <c r="BQ58" s="80"/>
      <c r="BR58" s="80"/>
      <c r="BS58" s="80"/>
      <c r="BT58" s="80"/>
      <c r="BU58" s="80"/>
      <c r="BV58" s="80"/>
      <c r="BW58" s="80"/>
      <c r="BX58" s="80"/>
      <c r="BY58" s="80"/>
    </row>
    <row r="59" customFormat="false" ht="10.35" hidden="false" customHeight="true" outlineLevel="0" collapsed="false">
      <c r="A59" s="14"/>
      <c r="B59" s="90" t="s">
        <v>31</v>
      </c>
      <c r="C59" s="90" t="s">
        <v>32</v>
      </c>
      <c r="D59" s="90"/>
      <c r="E59" s="90"/>
      <c r="F59" s="90"/>
      <c r="G59" s="90"/>
      <c r="H59" s="90"/>
      <c r="I59" s="90"/>
      <c r="J59" s="90"/>
      <c r="K59" s="90"/>
      <c r="L59" s="90"/>
      <c r="M59" s="90"/>
      <c r="N59" s="90"/>
      <c r="O59" s="90"/>
      <c r="P59" s="90"/>
      <c r="Q59" s="90"/>
      <c r="R59" s="90"/>
      <c r="S59" s="90"/>
      <c r="T59" s="90"/>
      <c r="U59" s="90"/>
      <c r="V59" s="90"/>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72"/>
      <c r="BB59" s="72"/>
      <c r="BC59" s="72"/>
      <c r="BD59" s="72"/>
      <c r="BE59" s="72"/>
      <c r="BF59" s="72"/>
      <c r="BG59" s="72"/>
      <c r="BH59" s="72"/>
      <c r="BI59" s="14"/>
      <c r="BJ59" s="6"/>
      <c r="BK59" s="6"/>
      <c r="BL59" s="6"/>
      <c r="BM59" s="6"/>
      <c r="BN59" s="6"/>
      <c r="BO59" s="6"/>
      <c r="BP59" s="6"/>
      <c r="BQ59" s="6"/>
      <c r="BR59" s="6"/>
      <c r="BS59" s="6"/>
      <c r="BT59" s="6"/>
      <c r="BU59" s="6"/>
      <c r="BV59" s="6"/>
      <c r="BW59" s="6"/>
      <c r="BX59" s="6"/>
      <c r="BY59" s="6"/>
    </row>
    <row r="60" customFormat="false" ht="10.35" hidden="false" customHeight="true" outlineLevel="0" collapsed="false">
      <c r="A60" s="14"/>
      <c r="B60" s="90"/>
      <c r="C60" s="90" t="s">
        <v>33</v>
      </c>
      <c r="D60" s="90"/>
      <c r="E60" s="90"/>
      <c r="F60" s="90"/>
      <c r="G60" s="90"/>
      <c r="H60" s="90"/>
      <c r="I60" s="90"/>
      <c r="J60" s="90"/>
      <c r="K60" s="90"/>
      <c r="L60" s="90"/>
      <c r="M60" s="90"/>
      <c r="N60" s="90"/>
      <c r="O60" s="90"/>
      <c r="P60" s="90"/>
      <c r="Q60" s="90"/>
      <c r="R60" s="90"/>
      <c r="S60" s="90"/>
      <c r="T60" s="90"/>
      <c r="U60" s="90"/>
      <c r="V60" s="90"/>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72"/>
      <c r="BB60" s="72"/>
      <c r="BC60" s="72"/>
      <c r="BD60" s="72"/>
      <c r="BE60" s="72"/>
      <c r="BF60" s="72"/>
      <c r="BG60" s="72"/>
      <c r="BH60" s="72"/>
      <c r="BI60" s="14"/>
      <c r="BJ60" s="6"/>
      <c r="BK60" s="6"/>
      <c r="BL60" s="6"/>
      <c r="BM60" s="6"/>
      <c r="BN60" s="6"/>
      <c r="BO60" s="6"/>
      <c r="BP60" s="6"/>
      <c r="BQ60" s="6"/>
      <c r="BR60" s="6"/>
      <c r="BS60" s="6"/>
      <c r="BT60" s="6"/>
      <c r="BU60" s="6"/>
      <c r="BV60" s="6"/>
      <c r="BW60" s="6"/>
      <c r="BX60" s="6"/>
      <c r="BY60" s="6"/>
    </row>
    <row r="61" customFormat="false" ht="10.35" hidden="false" customHeight="true" outlineLevel="0" collapsed="false">
      <c r="A61" s="14"/>
      <c r="B61" s="90" t="s">
        <v>31</v>
      </c>
      <c r="C61" s="90" t="s">
        <v>34</v>
      </c>
      <c r="D61" s="90"/>
      <c r="E61" s="90"/>
      <c r="F61" s="90"/>
      <c r="G61" s="90"/>
      <c r="H61" s="90"/>
      <c r="I61" s="90"/>
      <c r="J61" s="90"/>
      <c r="K61" s="90"/>
      <c r="L61" s="90"/>
      <c r="M61" s="90"/>
      <c r="N61" s="90"/>
      <c r="O61" s="90"/>
      <c r="P61" s="90"/>
      <c r="Q61" s="90"/>
      <c r="R61" s="90"/>
      <c r="S61" s="90"/>
      <c r="T61" s="90"/>
      <c r="U61" s="90"/>
      <c r="V61" s="90"/>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c r="AU61" s="92"/>
      <c r="AV61" s="92"/>
      <c r="AW61" s="92"/>
      <c r="AX61" s="92"/>
      <c r="AY61" s="92"/>
      <c r="AZ61" s="92"/>
      <c r="BA61" s="72"/>
      <c r="BB61" s="72"/>
      <c r="BC61" s="72"/>
      <c r="BD61" s="72"/>
      <c r="BE61" s="72"/>
      <c r="BF61" s="72"/>
      <c r="BG61" s="72"/>
      <c r="BH61" s="72"/>
      <c r="BI61" s="14"/>
      <c r="BJ61" s="6"/>
      <c r="BK61" s="6"/>
      <c r="BL61" s="6"/>
      <c r="BM61" s="6"/>
      <c r="BN61" s="6"/>
      <c r="BO61" s="6"/>
      <c r="BP61" s="6"/>
      <c r="BQ61" s="6"/>
      <c r="BR61" s="6"/>
      <c r="BS61" s="6"/>
      <c r="BT61" s="6"/>
      <c r="BU61" s="6"/>
      <c r="BV61" s="6"/>
      <c r="BW61" s="6"/>
      <c r="BX61" s="6"/>
      <c r="BY61" s="6"/>
    </row>
    <row r="62" customFormat="false" ht="10.35" hidden="false" customHeight="true" outlineLevel="0" collapsed="false">
      <c r="A62" s="14"/>
      <c r="B62" s="90"/>
      <c r="C62" s="90" t="s">
        <v>35</v>
      </c>
      <c r="D62" s="90"/>
      <c r="E62" s="90"/>
      <c r="F62" s="90"/>
      <c r="G62" s="90"/>
      <c r="H62" s="90"/>
      <c r="I62" s="90"/>
      <c r="J62" s="90"/>
      <c r="K62" s="90"/>
      <c r="L62" s="90"/>
      <c r="M62" s="90"/>
      <c r="N62" s="90"/>
      <c r="O62" s="90"/>
      <c r="P62" s="90"/>
      <c r="Q62" s="90"/>
      <c r="R62" s="90"/>
      <c r="S62" s="90"/>
      <c r="T62" s="90"/>
      <c r="U62" s="90"/>
      <c r="V62" s="90"/>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72"/>
      <c r="BB62" s="72"/>
      <c r="BC62" s="72"/>
      <c r="BD62" s="72"/>
      <c r="BE62" s="72"/>
      <c r="BF62" s="72"/>
      <c r="BG62" s="72"/>
      <c r="BH62" s="72"/>
      <c r="BI62" s="14"/>
      <c r="BJ62" s="6"/>
      <c r="BK62" s="6"/>
      <c r="BL62" s="6"/>
      <c r="BM62" s="6"/>
      <c r="BN62" s="6"/>
      <c r="BO62" s="6"/>
      <c r="BP62" s="6"/>
      <c r="BQ62" s="6"/>
      <c r="BR62" s="6"/>
      <c r="BS62" s="6"/>
      <c r="BT62" s="6"/>
      <c r="BU62" s="6"/>
      <c r="BV62" s="6"/>
      <c r="BW62" s="6"/>
      <c r="BX62" s="6"/>
      <c r="BY62" s="6"/>
    </row>
    <row r="63" customFormat="false" ht="10.35" hidden="false" customHeight="true" outlineLevel="0" collapsed="false">
      <c r="A63" s="14"/>
      <c r="B63" s="90"/>
      <c r="C63" s="90"/>
      <c r="D63" s="90"/>
      <c r="E63" s="90"/>
      <c r="F63" s="90"/>
      <c r="G63" s="90"/>
      <c r="H63" s="90"/>
      <c r="I63" s="90"/>
      <c r="J63" s="90"/>
      <c r="K63" s="90"/>
      <c r="L63" s="90"/>
      <c r="M63" s="90"/>
      <c r="N63" s="90"/>
      <c r="O63" s="90"/>
      <c r="P63" s="90"/>
      <c r="Q63" s="90"/>
      <c r="R63" s="90"/>
      <c r="S63" s="90"/>
      <c r="T63" s="90"/>
      <c r="U63" s="90"/>
      <c r="V63" s="90"/>
      <c r="W63" s="92"/>
      <c r="X63" s="92"/>
      <c r="Y63" s="92"/>
      <c r="Z63" s="92"/>
      <c r="AA63" s="92"/>
      <c r="AB63" s="92"/>
      <c r="AC63" s="92"/>
      <c r="AD63" s="92"/>
      <c r="AE63" s="92"/>
      <c r="AF63" s="92"/>
      <c r="AG63" s="92"/>
      <c r="AH63" s="92"/>
      <c r="AI63" s="92"/>
      <c r="AJ63" s="92"/>
      <c r="AK63" s="92"/>
      <c r="AL63" s="92"/>
      <c r="AM63" s="92"/>
      <c r="AN63" s="92"/>
      <c r="AO63" s="92"/>
      <c r="AP63" s="92"/>
      <c r="AQ63" s="92"/>
      <c r="AR63" s="92"/>
      <c r="AS63" s="92"/>
      <c r="AT63" s="92"/>
      <c r="AU63" s="92"/>
      <c r="AV63" s="92"/>
      <c r="AW63" s="92"/>
      <c r="AX63" s="92"/>
      <c r="AY63" s="92"/>
      <c r="AZ63" s="92"/>
      <c r="BA63" s="72"/>
      <c r="BB63" s="72"/>
      <c r="BC63" s="72"/>
      <c r="BD63" s="72"/>
      <c r="BE63" s="72"/>
      <c r="BF63" s="72"/>
      <c r="BG63" s="72"/>
      <c r="BH63" s="72"/>
      <c r="BI63" s="14"/>
      <c r="BJ63" s="6"/>
      <c r="BK63" s="6"/>
      <c r="BL63" s="6"/>
      <c r="BM63" s="6"/>
      <c r="BN63" s="6"/>
      <c r="BO63" s="6"/>
      <c r="BP63" s="6"/>
      <c r="BQ63" s="6"/>
      <c r="BR63" s="6"/>
      <c r="BS63" s="6"/>
      <c r="BT63" s="6"/>
      <c r="BU63" s="6"/>
      <c r="BV63" s="6"/>
      <c r="BW63" s="6"/>
      <c r="BX63" s="6"/>
      <c r="BY63" s="6"/>
    </row>
    <row r="64" customFormat="false" ht="10.35" hidden="false" customHeight="true" outlineLevel="0" collapsed="false">
      <c r="A64" s="14"/>
      <c r="B64" s="90" t="s">
        <v>31</v>
      </c>
      <c r="C64" s="90" t="s">
        <v>36</v>
      </c>
      <c r="D64" s="90"/>
      <c r="E64" s="90"/>
      <c r="F64" s="90"/>
      <c r="G64" s="90"/>
      <c r="H64" s="90"/>
      <c r="I64" s="90"/>
      <c r="J64" s="90"/>
      <c r="K64" s="90"/>
      <c r="L64" s="90"/>
      <c r="M64" s="90"/>
      <c r="N64" s="90"/>
      <c r="O64" s="90"/>
      <c r="P64" s="90"/>
      <c r="Q64" s="90"/>
      <c r="R64" s="90"/>
      <c r="S64" s="90"/>
      <c r="T64" s="90"/>
      <c r="U64" s="90"/>
      <c r="V64" s="90"/>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72"/>
      <c r="BB64" s="72"/>
      <c r="BC64" s="72"/>
      <c r="BD64" s="72"/>
      <c r="BE64" s="72"/>
      <c r="BF64" s="72"/>
      <c r="BG64" s="72"/>
      <c r="BH64" s="72"/>
      <c r="BI64" s="14"/>
      <c r="BJ64" s="6"/>
      <c r="BK64" s="6"/>
      <c r="BL64" s="6"/>
      <c r="BM64" s="6"/>
      <c r="BN64" s="6"/>
      <c r="BO64" s="6"/>
      <c r="BP64" s="6"/>
      <c r="BQ64" s="6"/>
      <c r="BR64" s="6"/>
      <c r="BS64" s="6"/>
      <c r="BT64" s="6"/>
      <c r="BU64" s="6"/>
      <c r="BV64" s="6"/>
      <c r="BW64" s="6"/>
      <c r="BX64" s="6"/>
      <c r="BY64" s="6"/>
    </row>
    <row r="65" customFormat="false" ht="10.35" hidden="false" customHeight="true" outlineLevel="0" collapsed="false">
      <c r="A65" s="14"/>
      <c r="B65" s="90" t="s">
        <v>31</v>
      </c>
      <c r="C65" s="90" t="s">
        <v>37</v>
      </c>
      <c r="D65" s="90"/>
      <c r="E65" s="90"/>
      <c r="F65" s="90"/>
      <c r="G65" s="90"/>
      <c r="H65" s="90"/>
      <c r="I65" s="90"/>
      <c r="J65" s="90"/>
      <c r="K65" s="90"/>
      <c r="L65" s="90"/>
      <c r="M65" s="90"/>
      <c r="N65" s="90"/>
      <c r="O65" s="90"/>
      <c r="P65" s="90"/>
      <c r="Q65" s="90"/>
      <c r="R65" s="90"/>
      <c r="S65" s="90"/>
      <c r="T65" s="90"/>
      <c r="U65" s="90"/>
      <c r="V65" s="90"/>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72"/>
      <c r="BB65" s="72"/>
      <c r="BC65" s="72"/>
      <c r="BD65" s="72"/>
      <c r="BE65" s="72"/>
      <c r="BF65" s="72"/>
      <c r="BG65" s="72"/>
      <c r="BH65" s="72"/>
      <c r="BI65" s="14"/>
      <c r="BJ65" s="6"/>
      <c r="BK65" s="6"/>
      <c r="BL65" s="6"/>
      <c r="BM65" s="6"/>
      <c r="BN65" s="6"/>
      <c r="BO65" s="6"/>
      <c r="BP65" s="6"/>
      <c r="BQ65" s="6"/>
      <c r="BR65" s="6"/>
      <c r="BS65" s="6"/>
      <c r="BT65" s="6"/>
      <c r="BU65" s="6"/>
      <c r="BV65" s="6"/>
      <c r="BW65" s="6"/>
      <c r="BX65" s="6"/>
      <c r="BY65" s="6"/>
    </row>
    <row r="66" customFormat="false" ht="10.35" hidden="false" customHeight="true" outlineLevel="0" collapsed="false">
      <c r="A66" s="14"/>
      <c r="B66" s="90"/>
      <c r="C66" s="90" t="s">
        <v>38</v>
      </c>
      <c r="D66" s="90"/>
      <c r="E66" s="90"/>
      <c r="F66" s="90"/>
      <c r="G66" s="90"/>
      <c r="H66" s="90"/>
      <c r="I66" s="90"/>
      <c r="J66" s="90"/>
      <c r="K66" s="90"/>
      <c r="L66" s="90"/>
      <c r="M66" s="90"/>
      <c r="N66" s="90"/>
      <c r="O66" s="90"/>
      <c r="P66" s="90"/>
      <c r="Q66" s="90"/>
      <c r="R66" s="90"/>
      <c r="S66" s="90"/>
      <c r="T66" s="90"/>
      <c r="U66" s="90"/>
      <c r="V66" s="90"/>
      <c r="W66" s="92"/>
      <c r="X66" s="92"/>
      <c r="Y66" s="92"/>
      <c r="Z66" s="92"/>
      <c r="AA66" s="92"/>
      <c r="AB66" s="92"/>
      <c r="AC66" s="92"/>
      <c r="AD66" s="92"/>
      <c r="AE66" s="92"/>
      <c r="AF66" s="92"/>
      <c r="AG66" s="92"/>
      <c r="AH66" s="92"/>
      <c r="AI66" s="92"/>
      <c r="AJ66" s="92"/>
      <c r="AK66" s="92"/>
      <c r="AL66" s="92"/>
      <c r="AM66" s="92"/>
      <c r="AN66" s="92"/>
      <c r="AO66" s="92"/>
      <c r="AP66" s="92"/>
      <c r="AQ66" s="92"/>
      <c r="AR66" s="92"/>
      <c r="AS66" s="92"/>
      <c r="AT66" s="92"/>
      <c r="AU66" s="92"/>
      <c r="AV66" s="92"/>
      <c r="AW66" s="92"/>
      <c r="AX66" s="92"/>
      <c r="AY66" s="92"/>
      <c r="AZ66" s="92"/>
      <c r="BA66" s="72"/>
      <c r="BB66" s="72"/>
      <c r="BC66" s="72"/>
      <c r="BD66" s="72"/>
      <c r="BE66" s="72"/>
      <c r="BF66" s="72"/>
      <c r="BG66" s="72"/>
      <c r="BH66" s="72"/>
      <c r="BI66" s="14"/>
      <c r="BJ66" s="6"/>
      <c r="BK66" s="6"/>
      <c r="BL66" s="6"/>
      <c r="BM66" s="6"/>
      <c r="BN66" s="6"/>
      <c r="BO66" s="6"/>
      <c r="BP66" s="6"/>
      <c r="BQ66" s="6"/>
      <c r="BR66" s="6"/>
      <c r="BS66" s="6"/>
      <c r="BT66" s="6"/>
      <c r="BU66" s="6"/>
      <c r="BV66" s="6"/>
      <c r="BW66" s="6"/>
      <c r="BX66" s="6"/>
      <c r="BY66" s="6"/>
    </row>
    <row r="67" customFormat="false" ht="10.35" hidden="false" customHeight="true" outlineLevel="0" collapsed="false">
      <c r="A67" s="14"/>
      <c r="B67" s="90"/>
      <c r="C67" s="90"/>
      <c r="D67" s="90"/>
      <c r="E67" s="90"/>
      <c r="F67" s="90"/>
      <c r="G67" s="90"/>
      <c r="H67" s="90"/>
      <c r="I67" s="90"/>
      <c r="J67" s="90"/>
      <c r="K67" s="90"/>
      <c r="L67" s="90"/>
      <c r="M67" s="90"/>
      <c r="N67" s="90"/>
      <c r="O67" s="90"/>
      <c r="P67" s="90"/>
      <c r="Q67" s="90"/>
      <c r="R67" s="90"/>
      <c r="S67" s="90"/>
      <c r="T67" s="90"/>
      <c r="U67" s="90"/>
      <c r="V67" s="90"/>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72"/>
      <c r="BB67" s="72"/>
      <c r="BC67" s="72"/>
      <c r="BD67" s="72"/>
      <c r="BE67" s="72"/>
      <c r="BF67" s="72"/>
      <c r="BG67" s="72"/>
      <c r="BH67" s="72"/>
      <c r="BI67" s="14"/>
      <c r="BJ67" s="6"/>
      <c r="BK67" s="6"/>
      <c r="BL67" s="6"/>
      <c r="BM67" s="6"/>
      <c r="BN67" s="6"/>
      <c r="BO67" s="6"/>
      <c r="BP67" s="6"/>
      <c r="BQ67" s="6"/>
      <c r="BR67" s="6"/>
      <c r="BS67" s="6"/>
      <c r="BT67" s="6"/>
      <c r="BU67" s="6"/>
      <c r="BV67" s="6"/>
      <c r="BW67" s="6"/>
      <c r="BX67" s="6"/>
      <c r="BY67" s="6"/>
    </row>
    <row r="68" customFormat="false" ht="10.35" hidden="false" customHeight="true" outlineLevel="0" collapsed="false">
      <c r="A68" s="14"/>
      <c r="B68" s="93"/>
      <c r="C68" s="94" t="s">
        <v>39</v>
      </c>
      <c r="D68" s="93"/>
      <c r="E68" s="93"/>
      <c r="F68" s="93"/>
      <c r="G68" s="93"/>
      <c r="H68" s="93"/>
      <c r="I68" s="93"/>
      <c r="J68" s="93"/>
      <c r="K68" s="93"/>
      <c r="L68" s="93"/>
      <c r="M68" s="93"/>
      <c r="N68" s="93"/>
      <c r="O68" s="93"/>
      <c r="P68" s="93"/>
      <c r="Q68" s="93"/>
      <c r="R68" s="93"/>
      <c r="S68" s="93"/>
      <c r="T68" s="93"/>
      <c r="U68" s="93"/>
      <c r="V68" s="93"/>
      <c r="W68" s="95"/>
      <c r="X68" s="95"/>
      <c r="Y68" s="95"/>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72"/>
      <c r="BB68" s="72"/>
      <c r="BC68" s="72"/>
      <c r="BD68" s="72"/>
      <c r="BE68" s="72"/>
      <c r="BF68" s="72"/>
      <c r="BG68" s="72"/>
      <c r="BH68" s="72"/>
      <c r="BI68" s="14"/>
      <c r="BJ68" s="6"/>
      <c r="BK68" s="6"/>
      <c r="BL68" s="6"/>
      <c r="BM68" s="6"/>
      <c r="BN68" s="6"/>
      <c r="BO68" s="6"/>
      <c r="BP68" s="6"/>
      <c r="BQ68" s="6"/>
      <c r="BR68" s="6"/>
      <c r="BS68" s="6"/>
      <c r="BT68" s="6"/>
      <c r="BU68" s="6"/>
      <c r="BV68" s="6"/>
      <c r="BW68" s="6"/>
      <c r="BX68" s="6"/>
      <c r="BY68" s="6"/>
    </row>
    <row r="69" customFormat="false" ht="10.35" hidden="false" customHeight="true" outlineLevel="0" collapsed="false">
      <c r="A69" s="14"/>
      <c r="B69" s="90"/>
      <c r="C69" s="90"/>
      <c r="D69" s="90"/>
      <c r="E69" s="90"/>
      <c r="F69" s="90"/>
      <c r="G69" s="90"/>
      <c r="H69" s="90"/>
      <c r="I69" s="90"/>
      <c r="J69" s="90"/>
      <c r="K69" s="90"/>
      <c r="L69" s="90"/>
      <c r="M69" s="90"/>
      <c r="N69" s="90"/>
      <c r="O69" s="90"/>
      <c r="P69" s="90"/>
      <c r="Q69" s="90"/>
      <c r="R69" s="90"/>
      <c r="S69" s="90"/>
      <c r="T69" s="90"/>
      <c r="U69" s="90"/>
      <c r="V69" s="90"/>
      <c r="W69" s="92"/>
      <c r="X69" s="92"/>
      <c r="Y69" s="92"/>
      <c r="Z69" s="92"/>
      <c r="AA69" s="92"/>
      <c r="AB69" s="92"/>
      <c r="AC69" s="92"/>
      <c r="AD69" s="92"/>
      <c r="AE69" s="92"/>
      <c r="AF69" s="92"/>
      <c r="AG69" s="92"/>
      <c r="AH69" s="92"/>
      <c r="AI69" s="92"/>
      <c r="AJ69" s="92"/>
      <c r="AK69" s="92"/>
      <c r="AL69" s="92"/>
      <c r="AM69" s="92"/>
      <c r="AN69" s="92"/>
      <c r="AO69" s="92"/>
      <c r="AP69" s="92"/>
      <c r="AQ69" s="92"/>
      <c r="AR69" s="92"/>
      <c r="AS69" s="92"/>
      <c r="AT69" s="92"/>
      <c r="AU69" s="92"/>
      <c r="AV69" s="92"/>
      <c r="AW69" s="92"/>
      <c r="AX69" s="92"/>
      <c r="AY69" s="92"/>
      <c r="AZ69" s="92"/>
      <c r="BA69" s="72"/>
      <c r="BB69" s="72"/>
      <c r="BC69" s="72"/>
      <c r="BD69" s="72"/>
      <c r="BE69" s="72"/>
      <c r="BF69" s="72"/>
      <c r="BG69" s="72"/>
      <c r="BH69" s="72"/>
      <c r="BI69" s="14"/>
      <c r="BJ69" s="6"/>
      <c r="BK69" s="6"/>
      <c r="BL69" s="6"/>
      <c r="BM69" s="6"/>
      <c r="BN69" s="6"/>
      <c r="BO69" s="6"/>
      <c r="BP69" s="6"/>
      <c r="BQ69" s="6"/>
      <c r="BR69" s="6"/>
      <c r="BS69" s="6"/>
      <c r="BT69" s="6"/>
      <c r="BU69" s="6"/>
      <c r="BV69" s="6"/>
      <c r="BW69" s="6"/>
      <c r="BX69" s="6"/>
      <c r="BY69" s="6"/>
    </row>
    <row r="70" s="97" customFormat="true" ht="11.25" hidden="false" customHeight="true" outlineLevel="0" collapsed="false">
      <c r="A70" s="90"/>
      <c r="B70" s="90"/>
      <c r="C70" s="90"/>
      <c r="D70" s="90" t="s">
        <v>40</v>
      </c>
      <c r="E70" s="90"/>
      <c r="F70" s="90"/>
      <c r="G70" s="90"/>
      <c r="H70" s="90"/>
      <c r="I70" s="90"/>
      <c r="J70" s="90"/>
      <c r="K70" s="90"/>
      <c r="L70" s="90"/>
      <c r="M70" s="90"/>
      <c r="N70" s="90"/>
      <c r="O70" s="90"/>
      <c r="P70" s="90"/>
      <c r="Q70" s="90"/>
      <c r="R70" s="90"/>
      <c r="S70" s="90"/>
      <c r="T70" s="90"/>
      <c r="U70" s="90"/>
      <c r="V70" s="90"/>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c r="AU70" s="92"/>
      <c r="AV70" s="92"/>
      <c r="AW70" s="92"/>
      <c r="AX70" s="92"/>
      <c r="AY70" s="92"/>
      <c r="AZ70" s="92"/>
      <c r="BA70" s="92"/>
      <c r="BB70" s="92"/>
      <c r="BC70" s="92"/>
      <c r="BD70" s="92"/>
      <c r="BE70" s="92"/>
      <c r="BF70" s="92"/>
      <c r="BG70" s="92"/>
      <c r="BH70" s="92"/>
      <c r="BI70" s="90"/>
      <c r="BJ70" s="96"/>
      <c r="BK70" s="96"/>
      <c r="BL70" s="96"/>
      <c r="BM70" s="96"/>
      <c r="BN70" s="96"/>
      <c r="BO70" s="96"/>
      <c r="BP70" s="96"/>
      <c r="BQ70" s="96"/>
      <c r="BR70" s="96"/>
      <c r="BS70" s="96"/>
      <c r="BT70" s="96"/>
      <c r="BU70" s="96"/>
      <c r="BV70" s="96"/>
      <c r="BW70" s="96"/>
      <c r="BX70" s="96"/>
      <c r="BY70" s="96"/>
    </row>
    <row r="71" s="97" customFormat="true" ht="11.25" hidden="false" customHeight="true" outlineLevel="0" collapsed="false">
      <c r="A71" s="90"/>
      <c r="B71" s="90"/>
      <c r="C71" s="90"/>
      <c r="D71" s="90" t="s">
        <v>41</v>
      </c>
      <c r="E71" s="90"/>
      <c r="F71" s="90"/>
      <c r="G71" s="90"/>
      <c r="H71" s="90"/>
      <c r="I71" s="90"/>
      <c r="J71" s="90"/>
      <c r="K71" s="90"/>
      <c r="L71" s="90"/>
      <c r="M71" s="90"/>
      <c r="N71" s="90"/>
      <c r="O71" s="90"/>
      <c r="P71" s="90"/>
      <c r="Q71" s="90"/>
      <c r="R71" s="90"/>
      <c r="S71" s="90"/>
      <c r="T71" s="90"/>
      <c r="U71" s="90"/>
      <c r="V71" s="90"/>
      <c r="W71" s="92"/>
      <c r="X71" s="92"/>
      <c r="Y71" s="92"/>
      <c r="Z71" s="92"/>
      <c r="AA71" s="92"/>
      <c r="AB71" s="92"/>
      <c r="AC71" s="92"/>
      <c r="AD71" s="92"/>
      <c r="AE71" s="92"/>
      <c r="AF71" s="92"/>
      <c r="AG71" s="92"/>
      <c r="AH71" s="92"/>
      <c r="AI71" s="92"/>
      <c r="AJ71" s="92"/>
      <c r="AK71" s="92"/>
      <c r="AL71" s="92"/>
      <c r="AM71" s="92"/>
      <c r="AN71" s="92"/>
      <c r="AO71" s="92"/>
      <c r="AP71" s="92"/>
      <c r="AQ71" s="92"/>
      <c r="AR71" s="92"/>
      <c r="AS71" s="92"/>
      <c r="AT71" s="92"/>
      <c r="AU71" s="92"/>
      <c r="AV71" s="92"/>
      <c r="AW71" s="92"/>
      <c r="AX71" s="92"/>
      <c r="AY71" s="92"/>
      <c r="AZ71" s="92"/>
      <c r="BA71" s="92"/>
      <c r="BB71" s="92"/>
      <c r="BC71" s="92"/>
      <c r="BD71" s="92"/>
      <c r="BE71" s="92"/>
      <c r="BF71" s="92"/>
      <c r="BG71" s="92"/>
      <c r="BH71" s="92"/>
      <c r="BI71" s="90"/>
      <c r="BJ71" s="96"/>
      <c r="BK71" s="96"/>
      <c r="BL71" s="96"/>
      <c r="BM71" s="96"/>
      <c r="BN71" s="96"/>
      <c r="BO71" s="96"/>
      <c r="BP71" s="96"/>
      <c r="BQ71" s="96"/>
      <c r="BR71" s="96"/>
      <c r="BS71" s="96"/>
      <c r="BT71" s="96"/>
      <c r="BU71" s="96"/>
      <c r="BV71" s="96"/>
      <c r="BW71" s="96"/>
      <c r="BX71" s="96"/>
      <c r="BY71" s="96"/>
    </row>
    <row r="72" s="97" customFormat="true" ht="11.25" hidden="false" customHeight="true" outlineLevel="0" collapsed="false">
      <c r="A72" s="90"/>
      <c r="B72" s="90" t="s">
        <v>15</v>
      </c>
      <c r="C72" s="90"/>
      <c r="D72" s="90" t="s">
        <v>42</v>
      </c>
      <c r="E72" s="90"/>
      <c r="F72" s="90"/>
      <c r="G72" s="90"/>
      <c r="H72" s="90"/>
      <c r="I72" s="90"/>
      <c r="J72" s="90"/>
      <c r="K72" s="90"/>
      <c r="L72" s="90"/>
      <c r="M72" s="90"/>
      <c r="N72" s="90"/>
      <c r="O72" s="90"/>
      <c r="P72" s="90"/>
      <c r="Q72" s="90"/>
      <c r="R72" s="90"/>
      <c r="S72" s="90"/>
      <c r="T72" s="90"/>
      <c r="U72" s="90"/>
      <c r="V72" s="90"/>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0"/>
      <c r="BJ72" s="96"/>
      <c r="BK72" s="96"/>
      <c r="BL72" s="96"/>
      <c r="BM72" s="96"/>
      <c r="BN72" s="96"/>
      <c r="BO72" s="96"/>
      <c r="BP72" s="96"/>
      <c r="BQ72" s="96"/>
      <c r="BR72" s="96"/>
      <c r="BS72" s="96"/>
      <c r="BT72" s="96"/>
      <c r="BU72" s="96"/>
      <c r="BV72" s="96"/>
      <c r="BW72" s="96"/>
      <c r="BX72" s="96"/>
      <c r="BY72" s="96"/>
    </row>
    <row r="73" s="97" customFormat="true" ht="11.25" hidden="false" customHeight="true" outlineLevel="0" collapsed="false">
      <c r="A73" s="90"/>
      <c r="B73" s="90" t="s">
        <v>17</v>
      </c>
      <c r="C73" s="90"/>
      <c r="D73" s="90" t="s">
        <v>43</v>
      </c>
      <c r="E73" s="90"/>
      <c r="F73" s="90"/>
      <c r="G73" s="90"/>
      <c r="H73" s="90"/>
      <c r="I73" s="90"/>
      <c r="J73" s="90"/>
      <c r="K73" s="90"/>
      <c r="L73" s="90"/>
      <c r="M73" s="90"/>
      <c r="N73" s="90"/>
      <c r="O73" s="90"/>
      <c r="P73" s="90"/>
      <c r="Q73" s="90"/>
      <c r="R73" s="90"/>
      <c r="S73" s="90"/>
      <c r="T73" s="90"/>
      <c r="U73" s="90"/>
      <c r="V73" s="90"/>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0"/>
      <c r="BJ73" s="96"/>
      <c r="BK73" s="96"/>
      <c r="BL73" s="96"/>
      <c r="BM73" s="96"/>
      <c r="BN73" s="96"/>
      <c r="BO73" s="96"/>
      <c r="BP73" s="96"/>
      <c r="BQ73" s="96"/>
      <c r="BR73" s="96"/>
      <c r="BS73" s="96"/>
      <c r="BT73" s="96"/>
      <c r="BU73" s="96"/>
      <c r="BV73" s="96"/>
      <c r="BW73" s="96"/>
      <c r="BX73" s="96"/>
      <c r="BY73" s="96"/>
    </row>
    <row r="74" s="97" customFormat="true" ht="11.25" hidden="false" customHeight="true" outlineLevel="0" collapsed="false">
      <c r="A74" s="90"/>
      <c r="B74" s="90"/>
      <c r="C74" s="90"/>
      <c r="D74" s="90" t="s">
        <v>44</v>
      </c>
      <c r="E74" s="90"/>
      <c r="F74" s="90"/>
      <c r="G74" s="90"/>
      <c r="H74" s="90"/>
      <c r="I74" s="90"/>
      <c r="J74" s="90"/>
      <c r="K74" s="90"/>
      <c r="L74" s="90"/>
      <c r="M74" s="90"/>
      <c r="N74" s="90"/>
      <c r="O74" s="90"/>
      <c r="P74" s="90"/>
      <c r="Q74" s="90"/>
      <c r="R74" s="90"/>
      <c r="S74" s="90"/>
      <c r="T74" s="90"/>
      <c r="U74" s="90"/>
      <c r="V74" s="90"/>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0"/>
      <c r="BJ74" s="96"/>
      <c r="BK74" s="96"/>
      <c r="BL74" s="96"/>
      <c r="BM74" s="96"/>
      <c r="BN74" s="96"/>
      <c r="BO74" s="96"/>
      <c r="BP74" s="96"/>
      <c r="BQ74" s="96"/>
      <c r="BR74" s="96"/>
      <c r="BS74" s="96"/>
      <c r="BT74" s="96"/>
      <c r="BU74" s="96"/>
      <c r="BV74" s="96"/>
      <c r="BW74" s="96"/>
      <c r="BX74" s="96"/>
      <c r="BY74" s="96"/>
    </row>
    <row r="75" s="97" customFormat="true" ht="11.25" hidden="false" customHeight="true" outlineLevel="0" collapsed="false">
      <c r="A75" s="90"/>
      <c r="B75" s="98"/>
      <c r="C75" s="98"/>
      <c r="D75" s="90" t="s">
        <v>45</v>
      </c>
      <c r="E75" s="90"/>
      <c r="F75" s="90"/>
      <c r="G75" s="90"/>
      <c r="H75" s="90"/>
      <c r="I75" s="90"/>
      <c r="J75" s="90"/>
      <c r="K75" s="90"/>
      <c r="L75" s="90"/>
      <c r="M75" s="90"/>
      <c r="N75" s="90"/>
      <c r="O75" s="90"/>
      <c r="P75" s="90"/>
      <c r="Q75" s="90"/>
      <c r="R75" s="90"/>
      <c r="S75" s="90"/>
      <c r="T75" s="90"/>
      <c r="U75" s="90"/>
      <c r="V75" s="90"/>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0"/>
      <c r="BJ75" s="96"/>
      <c r="BK75" s="96"/>
      <c r="BL75" s="96"/>
      <c r="BM75" s="96"/>
      <c r="BN75" s="96"/>
      <c r="BO75" s="96"/>
      <c r="BP75" s="96"/>
      <c r="BQ75" s="96"/>
      <c r="BR75" s="96"/>
      <c r="BS75" s="96"/>
      <c r="BT75" s="96"/>
      <c r="BU75" s="96"/>
      <c r="BV75" s="96"/>
      <c r="BW75" s="96"/>
      <c r="BX75" s="96"/>
      <c r="BY75" s="96"/>
    </row>
    <row r="76" customFormat="false" ht="10.35" hidden="false" customHeight="true" outlineLevel="0" collapsed="false">
      <c r="A76" s="14"/>
      <c r="B76" s="59"/>
      <c r="C76" s="59"/>
      <c r="D76" s="14"/>
      <c r="E76" s="14"/>
      <c r="F76" s="14"/>
      <c r="G76" s="14"/>
      <c r="H76" s="14"/>
      <c r="I76" s="14"/>
      <c r="J76" s="14"/>
      <c r="K76" s="14"/>
      <c r="L76" s="14"/>
      <c r="M76" s="14"/>
      <c r="N76" s="14"/>
      <c r="O76" s="14"/>
      <c r="P76" s="14"/>
      <c r="Q76" s="14"/>
      <c r="R76" s="14"/>
      <c r="S76" s="14"/>
      <c r="T76" s="14"/>
      <c r="U76" s="14"/>
      <c r="V76" s="14"/>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14"/>
      <c r="BJ76" s="6"/>
      <c r="BK76" s="6"/>
      <c r="BL76" s="6"/>
      <c r="BM76" s="6"/>
      <c r="BN76" s="6"/>
      <c r="BO76" s="6"/>
      <c r="BP76" s="6"/>
      <c r="BQ76" s="6"/>
      <c r="BR76" s="6"/>
      <c r="BS76" s="6"/>
      <c r="BT76" s="6"/>
      <c r="BU76" s="6"/>
      <c r="BV76" s="6"/>
      <c r="BW76" s="6"/>
      <c r="BX76" s="6"/>
      <c r="BY76" s="6"/>
    </row>
    <row r="77" customFormat="false" ht="15" hidden="false" customHeight="true" outlineLevel="0" collapsed="false">
      <c r="A77" s="14"/>
      <c r="B77" s="59"/>
      <c r="C77" s="94" t="s">
        <v>46</v>
      </c>
      <c r="D77" s="14"/>
      <c r="E77" s="14"/>
      <c r="F77" s="14"/>
      <c r="G77" s="14"/>
      <c r="H77" s="14"/>
      <c r="I77" s="14"/>
      <c r="J77" s="14"/>
      <c r="K77" s="14"/>
      <c r="L77" s="14"/>
      <c r="M77" s="14"/>
      <c r="N77" s="14"/>
      <c r="O77" s="14"/>
      <c r="P77" s="14"/>
      <c r="Q77" s="14"/>
      <c r="R77" s="14"/>
      <c r="S77" s="14"/>
      <c r="T77" s="14"/>
      <c r="U77" s="14"/>
      <c r="V77" s="14"/>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14"/>
      <c r="BJ77" s="6"/>
      <c r="BK77" s="6"/>
      <c r="BL77" s="6"/>
      <c r="BM77" s="6"/>
      <c r="BN77" s="6"/>
      <c r="BO77" s="6"/>
      <c r="BP77" s="6"/>
      <c r="BQ77" s="6"/>
      <c r="BR77" s="6"/>
      <c r="BS77" s="6"/>
      <c r="BT77" s="6"/>
      <c r="BU77" s="6"/>
      <c r="BV77" s="6"/>
      <c r="BW77" s="6"/>
      <c r="BX77" s="6"/>
      <c r="BY77" s="6"/>
    </row>
    <row r="78" s="97" customFormat="true" ht="11.25" hidden="false" customHeight="true" outlineLevel="0" collapsed="false">
      <c r="A78" s="90"/>
      <c r="B78" s="98"/>
      <c r="C78" s="90" t="s">
        <v>47</v>
      </c>
      <c r="D78" s="90"/>
      <c r="E78" s="90"/>
      <c r="F78" s="90"/>
      <c r="G78" s="90"/>
      <c r="H78" s="90"/>
      <c r="I78" s="90"/>
      <c r="J78" s="90"/>
      <c r="K78" s="90"/>
      <c r="L78" s="90"/>
      <c r="M78" s="90"/>
      <c r="N78" s="90"/>
      <c r="O78" s="90"/>
      <c r="P78" s="90"/>
      <c r="Q78" s="90"/>
      <c r="R78" s="90"/>
      <c r="S78" s="90"/>
      <c r="T78" s="90"/>
      <c r="U78" s="90"/>
      <c r="V78" s="90"/>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0"/>
      <c r="BJ78" s="96"/>
      <c r="BK78" s="96"/>
      <c r="BL78" s="96"/>
      <c r="BM78" s="96"/>
      <c r="BN78" s="96"/>
      <c r="BO78" s="96"/>
      <c r="BP78" s="96"/>
      <c r="BQ78" s="96"/>
      <c r="BR78" s="96"/>
      <c r="BS78" s="96"/>
      <c r="BT78" s="96"/>
      <c r="BU78" s="96"/>
      <c r="BV78" s="96"/>
      <c r="BW78" s="96"/>
      <c r="BX78" s="96"/>
      <c r="BY78" s="96"/>
    </row>
    <row r="79" s="97" customFormat="true" ht="11.25" hidden="false" customHeight="true" outlineLevel="0" collapsed="false">
      <c r="A79" s="90"/>
      <c r="B79" s="98"/>
      <c r="C79" s="90" t="s">
        <v>48</v>
      </c>
      <c r="D79" s="90"/>
      <c r="E79" s="90"/>
      <c r="F79" s="90"/>
      <c r="G79" s="90"/>
      <c r="H79" s="90"/>
      <c r="I79" s="90"/>
      <c r="J79" s="90"/>
      <c r="K79" s="90"/>
      <c r="L79" s="90"/>
      <c r="M79" s="90"/>
      <c r="N79" s="90"/>
      <c r="O79" s="90"/>
      <c r="P79" s="90"/>
      <c r="Q79" s="90"/>
      <c r="R79" s="90"/>
      <c r="S79" s="90"/>
      <c r="T79" s="90"/>
      <c r="U79" s="90"/>
      <c r="V79" s="90"/>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0"/>
      <c r="BJ79" s="96"/>
      <c r="BK79" s="96"/>
      <c r="BL79" s="96"/>
      <c r="BM79" s="96"/>
      <c r="BN79" s="96"/>
      <c r="BO79" s="96"/>
      <c r="BP79" s="96"/>
      <c r="BQ79" s="96"/>
      <c r="BR79" s="96"/>
      <c r="BS79" s="96"/>
      <c r="BT79" s="96"/>
      <c r="BU79" s="96"/>
      <c r="BV79" s="96"/>
      <c r="BW79" s="96"/>
      <c r="BX79" s="96"/>
      <c r="BY79" s="96"/>
    </row>
    <row r="80" s="97" customFormat="true" ht="11.25" hidden="false" customHeight="true" outlineLevel="0" collapsed="false">
      <c r="A80" s="90"/>
      <c r="B80" s="98"/>
      <c r="C80" s="90" t="s">
        <v>38</v>
      </c>
      <c r="D80" s="90"/>
      <c r="E80" s="90"/>
      <c r="F80" s="90"/>
      <c r="G80" s="90"/>
      <c r="H80" s="90"/>
      <c r="I80" s="90"/>
      <c r="J80" s="90"/>
      <c r="K80" s="90"/>
      <c r="L80" s="90"/>
      <c r="M80" s="90"/>
      <c r="N80" s="90"/>
      <c r="O80" s="90"/>
      <c r="P80" s="90"/>
      <c r="Q80" s="90"/>
      <c r="R80" s="90"/>
      <c r="S80" s="90"/>
      <c r="T80" s="90"/>
      <c r="U80" s="90"/>
      <c r="V80" s="90"/>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0"/>
      <c r="BJ80" s="96"/>
      <c r="BK80" s="96"/>
      <c r="BL80" s="96"/>
      <c r="BM80" s="96"/>
      <c r="BN80" s="96"/>
      <c r="BO80" s="96"/>
      <c r="BP80" s="96"/>
      <c r="BQ80" s="96"/>
      <c r="BR80" s="96"/>
      <c r="BS80" s="96"/>
      <c r="BT80" s="96"/>
      <c r="BU80" s="96"/>
      <c r="BV80" s="96"/>
      <c r="BW80" s="96"/>
      <c r="BX80" s="96"/>
      <c r="BY80" s="96"/>
    </row>
    <row r="81" s="97" customFormat="true" ht="11.25" hidden="false" customHeight="true" outlineLevel="0" collapsed="false">
      <c r="A81" s="90"/>
      <c r="B81" s="98"/>
      <c r="C81" s="98" t="s">
        <v>49</v>
      </c>
      <c r="D81" s="90"/>
      <c r="E81" s="90"/>
      <c r="F81" s="90"/>
      <c r="G81" s="90"/>
      <c r="H81" s="90"/>
      <c r="I81" s="90"/>
      <c r="J81" s="90"/>
      <c r="K81" s="90"/>
      <c r="L81" s="90"/>
      <c r="M81" s="90"/>
      <c r="N81" s="90"/>
      <c r="O81" s="90"/>
      <c r="P81" s="90"/>
      <c r="Q81" s="90"/>
      <c r="R81" s="90"/>
      <c r="S81" s="90"/>
      <c r="T81" s="90"/>
      <c r="U81" s="90"/>
      <c r="V81" s="90"/>
      <c r="W81" s="92"/>
      <c r="X81" s="92"/>
      <c r="Y81" s="92"/>
      <c r="Z81" s="92"/>
      <c r="AA81" s="92"/>
      <c r="AB81" s="92"/>
      <c r="AC81" s="92"/>
      <c r="AD81" s="92"/>
      <c r="AE81" s="92"/>
      <c r="AF81" s="92"/>
      <c r="AG81" s="92"/>
      <c r="AH81" s="92"/>
      <c r="AI81" s="92"/>
      <c r="AJ81" s="92"/>
      <c r="AK81" s="92"/>
      <c r="AL81" s="92"/>
      <c r="AM81" s="92"/>
      <c r="AN81" s="92"/>
      <c r="AO81" s="92"/>
      <c r="AP81" s="92"/>
      <c r="AQ81" s="92"/>
      <c r="AR81" s="92"/>
      <c r="AS81" s="92"/>
      <c r="AT81" s="92"/>
      <c r="AU81" s="92"/>
      <c r="AV81" s="92"/>
      <c r="AW81" s="92"/>
      <c r="AX81" s="92"/>
      <c r="AY81" s="92"/>
      <c r="AZ81" s="92"/>
      <c r="BA81" s="92"/>
      <c r="BB81" s="92"/>
      <c r="BC81" s="92"/>
      <c r="BD81" s="92"/>
      <c r="BE81" s="92"/>
      <c r="BF81" s="92"/>
      <c r="BG81" s="92"/>
      <c r="BH81" s="92"/>
      <c r="BI81" s="90"/>
      <c r="BJ81" s="96"/>
      <c r="BK81" s="96"/>
      <c r="BL81" s="96"/>
      <c r="BM81" s="96"/>
      <c r="BN81" s="96"/>
      <c r="BO81" s="96"/>
      <c r="BP81" s="96"/>
      <c r="BQ81" s="96"/>
      <c r="BR81" s="96"/>
      <c r="BS81" s="96"/>
      <c r="BT81" s="96"/>
      <c r="BU81" s="96"/>
      <c r="BV81" s="96"/>
      <c r="BW81" s="96"/>
      <c r="BX81" s="96"/>
      <c r="BY81" s="96"/>
    </row>
    <row r="82" s="97" customFormat="true" ht="11.25" hidden="false" customHeight="true" outlineLevel="0" collapsed="false">
      <c r="A82" s="90"/>
      <c r="B82" s="98"/>
      <c r="C82" s="98" t="s">
        <v>50</v>
      </c>
      <c r="D82" s="90"/>
      <c r="E82" s="90"/>
      <c r="F82" s="90"/>
      <c r="G82" s="90"/>
      <c r="H82" s="90"/>
      <c r="I82" s="90"/>
      <c r="J82" s="90"/>
      <c r="K82" s="90"/>
      <c r="L82" s="90"/>
      <c r="M82" s="90"/>
      <c r="N82" s="90"/>
      <c r="O82" s="90"/>
      <c r="P82" s="90"/>
      <c r="Q82" s="90"/>
      <c r="R82" s="90"/>
      <c r="S82" s="90"/>
      <c r="T82" s="90"/>
      <c r="U82" s="90"/>
      <c r="V82" s="90"/>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0"/>
      <c r="BJ82" s="96"/>
      <c r="BK82" s="96"/>
      <c r="BL82" s="96"/>
      <c r="BM82" s="96"/>
      <c r="BN82" s="96"/>
      <c r="BO82" s="96"/>
      <c r="BP82" s="96"/>
      <c r="BQ82" s="96"/>
      <c r="BR82" s="96"/>
      <c r="BS82" s="96"/>
      <c r="BT82" s="96"/>
      <c r="BU82" s="96"/>
      <c r="BV82" s="96"/>
      <c r="BW82" s="96"/>
      <c r="BX82" s="96"/>
      <c r="BY82" s="96"/>
    </row>
    <row r="83" s="97" customFormat="true" ht="11.25" hidden="false" customHeight="true" outlineLevel="0" collapsed="false">
      <c r="A83" s="90"/>
      <c r="B83" s="98"/>
      <c r="C83" s="98" t="s">
        <v>51</v>
      </c>
      <c r="D83" s="90"/>
      <c r="E83" s="90"/>
      <c r="F83" s="90"/>
      <c r="G83" s="90"/>
      <c r="H83" s="90"/>
      <c r="I83" s="90"/>
      <c r="J83" s="90"/>
      <c r="K83" s="90"/>
      <c r="L83" s="90"/>
      <c r="M83" s="90"/>
      <c r="N83" s="90"/>
      <c r="O83" s="90"/>
      <c r="P83" s="90"/>
      <c r="Q83" s="90"/>
      <c r="R83" s="90"/>
      <c r="S83" s="90"/>
      <c r="T83" s="90"/>
      <c r="U83" s="90"/>
      <c r="V83" s="90"/>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0"/>
      <c r="BJ83" s="96"/>
      <c r="BK83" s="96"/>
      <c r="BL83" s="96"/>
      <c r="BM83" s="96"/>
      <c r="BN83" s="96"/>
      <c r="BO83" s="96"/>
      <c r="BP83" s="96"/>
      <c r="BQ83" s="96"/>
      <c r="BR83" s="96"/>
      <c r="BS83" s="96"/>
      <c r="BT83" s="96"/>
      <c r="BU83" s="96"/>
      <c r="BV83" s="96"/>
      <c r="BW83" s="96"/>
      <c r="BX83" s="96"/>
      <c r="BY83" s="96"/>
    </row>
    <row r="84" s="97" customFormat="true" ht="11.25" hidden="false" customHeight="true" outlineLevel="0" collapsed="false">
      <c r="A84" s="90"/>
      <c r="B84" s="98"/>
      <c r="C84" s="98" t="s">
        <v>52</v>
      </c>
      <c r="D84" s="90"/>
      <c r="E84" s="90"/>
      <c r="F84" s="90"/>
      <c r="G84" s="90"/>
      <c r="H84" s="90"/>
      <c r="I84" s="90"/>
      <c r="J84" s="90"/>
      <c r="K84" s="90"/>
      <c r="L84" s="90"/>
      <c r="M84" s="90"/>
      <c r="N84" s="90"/>
      <c r="O84" s="90"/>
      <c r="P84" s="90"/>
      <c r="Q84" s="90"/>
      <c r="R84" s="90"/>
      <c r="S84" s="90"/>
      <c r="T84" s="90"/>
      <c r="U84" s="90"/>
      <c r="V84" s="90"/>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0"/>
      <c r="BJ84" s="96"/>
      <c r="BK84" s="96"/>
      <c r="BL84" s="96"/>
      <c r="BM84" s="96"/>
      <c r="BN84" s="96"/>
      <c r="BO84" s="96"/>
      <c r="BP84" s="96"/>
      <c r="BQ84" s="96"/>
      <c r="BR84" s="96"/>
      <c r="BS84" s="96"/>
      <c r="BT84" s="96"/>
      <c r="BU84" s="96"/>
      <c r="BV84" s="96"/>
      <c r="BW84" s="96"/>
      <c r="BX84" s="96"/>
      <c r="BY84" s="96"/>
    </row>
    <row r="85" s="97" customFormat="true" ht="11.25" hidden="false" customHeight="true" outlineLevel="0" collapsed="false">
      <c r="A85" s="90"/>
      <c r="B85" s="98"/>
      <c r="C85" s="98" t="s">
        <v>53</v>
      </c>
      <c r="D85" s="90"/>
      <c r="E85" s="90"/>
      <c r="F85" s="90"/>
      <c r="G85" s="90"/>
      <c r="H85" s="90"/>
      <c r="I85" s="90"/>
      <c r="J85" s="90"/>
      <c r="K85" s="90"/>
      <c r="L85" s="90"/>
      <c r="M85" s="90"/>
      <c r="N85" s="90"/>
      <c r="O85" s="90"/>
      <c r="P85" s="90"/>
      <c r="Q85" s="90"/>
      <c r="R85" s="90"/>
      <c r="S85" s="90"/>
      <c r="T85" s="90"/>
      <c r="U85" s="90"/>
      <c r="V85" s="90"/>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c r="AX85" s="92"/>
      <c r="AY85" s="92"/>
      <c r="AZ85" s="92"/>
      <c r="BA85" s="92"/>
      <c r="BB85" s="92"/>
      <c r="BC85" s="92"/>
      <c r="BD85" s="92"/>
      <c r="BE85" s="92"/>
      <c r="BF85" s="92"/>
      <c r="BG85" s="92"/>
      <c r="BH85" s="92"/>
      <c r="BI85" s="90"/>
      <c r="BJ85" s="96"/>
      <c r="BK85" s="96"/>
      <c r="BL85" s="96"/>
      <c r="BM85" s="96"/>
      <c r="BN85" s="96"/>
      <c r="BO85" s="96"/>
      <c r="BP85" s="96"/>
      <c r="BQ85" s="96"/>
      <c r="BR85" s="96"/>
      <c r="BS85" s="96"/>
      <c r="BT85" s="96"/>
      <c r="BU85" s="96"/>
      <c r="BV85" s="96"/>
      <c r="BW85" s="96"/>
      <c r="BX85" s="96"/>
      <c r="BY85" s="96"/>
    </row>
    <row r="86" s="97" customFormat="true" ht="11.25" hidden="false" customHeight="true" outlineLevel="0" collapsed="false">
      <c r="A86" s="90"/>
      <c r="B86" s="98"/>
      <c r="C86" s="98" t="s">
        <v>54</v>
      </c>
      <c r="D86" s="90"/>
      <c r="E86" s="90"/>
      <c r="F86" s="90"/>
      <c r="G86" s="90"/>
      <c r="H86" s="90"/>
      <c r="I86" s="90"/>
      <c r="J86" s="90"/>
      <c r="K86" s="90"/>
      <c r="L86" s="90"/>
      <c r="M86" s="90"/>
      <c r="N86" s="90"/>
      <c r="O86" s="90"/>
      <c r="P86" s="90"/>
      <c r="Q86" s="90"/>
      <c r="R86" s="90"/>
      <c r="S86" s="90"/>
      <c r="T86" s="90"/>
      <c r="U86" s="90"/>
      <c r="V86" s="90"/>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2"/>
      <c r="BC86" s="92"/>
      <c r="BD86" s="92"/>
      <c r="BE86" s="92"/>
      <c r="BF86" s="92"/>
      <c r="BG86" s="92"/>
      <c r="BH86" s="92"/>
      <c r="BI86" s="90"/>
      <c r="BJ86" s="96"/>
      <c r="BK86" s="96"/>
      <c r="BL86" s="96"/>
      <c r="BM86" s="96"/>
      <c r="BN86" s="96"/>
      <c r="BO86" s="96"/>
      <c r="BP86" s="96"/>
      <c r="BQ86" s="96"/>
      <c r="BR86" s="96"/>
      <c r="BS86" s="96"/>
      <c r="BT86" s="96"/>
      <c r="BU86" s="96"/>
      <c r="BV86" s="96"/>
      <c r="BW86" s="96"/>
      <c r="BX86" s="96"/>
      <c r="BY86" s="96"/>
    </row>
    <row r="87" s="97" customFormat="true" ht="11.25" hidden="false" customHeight="true" outlineLevel="0" collapsed="false">
      <c r="A87" s="90"/>
      <c r="B87" s="98"/>
      <c r="C87" s="98" t="s">
        <v>55</v>
      </c>
      <c r="D87" s="90"/>
      <c r="E87" s="90"/>
      <c r="F87" s="90"/>
      <c r="G87" s="90"/>
      <c r="H87" s="90"/>
      <c r="I87" s="90"/>
      <c r="J87" s="90"/>
      <c r="K87" s="90"/>
      <c r="L87" s="90"/>
      <c r="M87" s="90"/>
      <c r="N87" s="90"/>
      <c r="O87" s="90"/>
      <c r="P87" s="90"/>
      <c r="Q87" s="90"/>
      <c r="R87" s="90"/>
      <c r="S87" s="90"/>
      <c r="T87" s="90"/>
      <c r="U87" s="90"/>
      <c r="V87" s="90"/>
      <c r="W87" s="92"/>
      <c r="X87" s="92"/>
      <c r="Y87" s="92"/>
      <c r="Z87" s="92"/>
      <c r="AA87" s="92"/>
      <c r="AB87" s="92"/>
      <c r="AC87" s="92"/>
      <c r="AD87" s="92"/>
      <c r="AE87" s="92"/>
      <c r="AF87" s="92"/>
      <c r="AG87" s="92"/>
      <c r="AH87" s="92"/>
      <c r="AI87" s="92"/>
      <c r="AJ87" s="92"/>
      <c r="AK87" s="92"/>
      <c r="AL87" s="92"/>
      <c r="AM87" s="92"/>
      <c r="AN87" s="92"/>
      <c r="AO87" s="92"/>
      <c r="AP87" s="92"/>
      <c r="AQ87" s="92"/>
      <c r="AR87" s="92"/>
      <c r="AS87" s="92"/>
      <c r="AT87" s="92"/>
      <c r="AU87" s="92"/>
      <c r="AV87" s="92"/>
      <c r="AW87" s="92"/>
      <c r="AX87" s="92"/>
      <c r="AY87" s="92"/>
      <c r="AZ87" s="92"/>
      <c r="BA87" s="92"/>
      <c r="BB87" s="92"/>
      <c r="BC87" s="92"/>
      <c r="BD87" s="92"/>
      <c r="BE87" s="92"/>
      <c r="BF87" s="92"/>
      <c r="BG87" s="92"/>
      <c r="BH87" s="92"/>
      <c r="BI87" s="90"/>
      <c r="BJ87" s="96"/>
      <c r="BK87" s="96"/>
      <c r="BL87" s="96"/>
      <c r="BM87" s="96"/>
      <c r="BN87" s="96"/>
      <c r="BO87" s="96"/>
      <c r="BP87" s="96"/>
      <c r="BQ87" s="96"/>
      <c r="BR87" s="96"/>
      <c r="BS87" s="96"/>
      <c r="BT87" s="96"/>
      <c r="BU87" s="96"/>
      <c r="BV87" s="96"/>
      <c r="BW87" s="96"/>
      <c r="BX87" s="96"/>
      <c r="BY87" s="96"/>
    </row>
    <row r="88" customFormat="false" ht="11.25" hidden="false" customHeight="true" outlineLevel="0" collapsed="false">
      <c r="A88" s="14"/>
      <c r="B88" s="59"/>
      <c r="C88" s="59"/>
      <c r="D88" s="90"/>
      <c r="E88" s="14"/>
      <c r="F88" s="14"/>
      <c r="G88" s="14"/>
      <c r="H88" s="14"/>
      <c r="I88" s="14"/>
      <c r="J88" s="14"/>
      <c r="K88" s="14"/>
      <c r="L88" s="14"/>
      <c r="M88" s="14"/>
      <c r="N88" s="14"/>
      <c r="O88" s="14"/>
      <c r="P88" s="14"/>
      <c r="Q88" s="14"/>
      <c r="R88" s="14"/>
      <c r="S88" s="14"/>
      <c r="T88" s="14"/>
      <c r="U88" s="14"/>
      <c r="V88" s="14"/>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14"/>
      <c r="BJ88" s="6"/>
      <c r="BK88" s="6"/>
      <c r="BL88" s="6"/>
      <c r="BM88" s="6"/>
      <c r="BN88" s="6"/>
      <c r="BO88" s="6"/>
      <c r="BP88" s="6"/>
      <c r="BQ88" s="6"/>
      <c r="BR88" s="6"/>
      <c r="BS88" s="6"/>
      <c r="BT88" s="6"/>
      <c r="BU88" s="6"/>
      <c r="BV88" s="6"/>
      <c r="BW88" s="6"/>
      <c r="BX88" s="6"/>
      <c r="BY88" s="6"/>
    </row>
    <row r="89" customFormat="false" ht="15" hidden="false" customHeight="true" outlineLevel="0" collapsed="false">
      <c r="A89" s="14"/>
      <c r="B89" s="59"/>
      <c r="C89" s="94" t="s">
        <v>56</v>
      </c>
      <c r="D89" s="90"/>
      <c r="E89" s="14"/>
      <c r="F89" s="14"/>
      <c r="G89" s="14"/>
      <c r="H89" s="14"/>
      <c r="I89" s="14"/>
      <c r="J89" s="14"/>
      <c r="K89" s="14"/>
      <c r="L89" s="14"/>
      <c r="M89" s="14"/>
      <c r="N89" s="14"/>
      <c r="O89" s="14"/>
      <c r="P89" s="14"/>
      <c r="Q89" s="14"/>
      <c r="R89" s="14"/>
      <c r="S89" s="14"/>
      <c r="T89" s="14"/>
      <c r="U89" s="14"/>
      <c r="V89" s="14"/>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14"/>
      <c r="BJ89" s="6"/>
      <c r="BK89" s="6"/>
      <c r="BL89" s="6"/>
      <c r="BM89" s="6"/>
      <c r="BN89" s="6"/>
      <c r="BO89" s="6"/>
      <c r="BP89" s="6"/>
      <c r="BQ89" s="6"/>
      <c r="BR89" s="6"/>
      <c r="BS89" s="6"/>
      <c r="BT89" s="6"/>
      <c r="BU89" s="6"/>
      <c r="BV89" s="6"/>
      <c r="BW89" s="6"/>
      <c r="BX89" s="6"/>
      <c r="BY89" s="6"/>
    </row>
    <row r="90" customFormat="false" ht="15" hidden="false" customHeight="true" outlineLevel="0" collapsed="false">
      <c r="A90" s="14"/>
      <c r="B90" s="59"/>
      <c r="C90" s="59" t="s">
        <v>57</v>
      </c>
      <c r="D90" s="90"/>
      <c r="E90" s="14"/>
      <c r="F90" s="14"/>
      <c r="G90" s="14"/>
      <c r="H90" s="14"/>
      <c r="I90" s="14"/>
      <c r="J90" s="14"/>
      <c r="K90" s="14"/>
      <c r="L90" s="14"/>
      <c r="M90" s="14"/>
      <c r="N90" s="14"/>
      <c r="O90" s="14"/>
      <c r="P90" s="14"/>
      <c r="Q90" s="14"/>
      <c r="R90" s="14"/>
      <c r="S90" s="14"/>
      <c r="T90" s="14"/>
      <c r="U90" s="14"/>
      <c r="V90" s="14"/>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14"/>
      <c r="BJ90" s="6"/>
      <c r="BK90" s="6"/>
      <c r="BL90" s="6"/>
      <c r="BM90" s="6"/>
      <c r="BN90" s="6"/>
      <c r="BO90" s="6"/>
      <c r="BP90" s="6"/>
      <c r="BQ90" s="6"/>
      <c r="BR90" s="6"/>
      <c r="BS90" s="6"/>
      <c r="BT90" s="6"/>
      <c r="BU90" s="6"/>
      <c r="BV90" s="6"/>
      <c r="BW90" s="6"/>
      <c r="BX90" s="6"/>
      <c r="BY90" s="6"/>
    </row>
    <row r="91" customFormat="false" ht="15" hidden="false" customHeight="true" outlineLevel="0" collapsed="false">
      <c r="A91" s="14"/>
      <c r="B91" s="59"/>
      <c r="C91" s="99" t="s">
        <v>58</v>
      </c>
      <c r="D91" s="90"/>
      <c r="E91" s="14"/>
      <c r="F91" s="14"/>
      <c r="G91" s="14"/>
      <c r="H91" s="14"/>
      <c r="I91" s="14"/>
      <c r="J91" s="14"/>
      <c r="K91" s="14"/>
      <c r="L91" s="14"/>
      <c r="M91" s="14"/>
      <c r="N91" s="14"/>
      <c r="O91" s="14"/>
      <c r="P91" s="14"/>
      <c r="Q91" s="14"/>
      <c r="R91" s="14"/>
      <c r="S91" s="14"/>
      <c r="T91" s="14"/>
      <c r="U91" s="14"/>
      <c r="V91" s="14"/>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14"/>
      <c r="BJ91" s="6"/>
      <c r="BK91" s="6"/>
      <c r="BL91" s="6"/>
      <c r="BM91" s="6"/>
      <c r="BN91" s="6"/>
      <c r="BO91" s="6"/>
      <c r="BP91" s="6"/>
      <c r="BQ91" s="6"/>
      <c r="BR91" s="6"/>
      <c r="BS91" s="6"/>
      <c r="BT91" s="6"/>
      <c r="BU91" s="6"/>
      <c r="BV91" s="6"/>
      <c r="BW91" s="6"/>
      <c r="BX91" s="6"/>
      <c r="BY91" s="6"/>
    </row>
    <row r="92" customFormat="false" ht="15" hidden="false" customHeight="true" outlineLevel="0" collapsed="false">
      <c r="A92" s="77"/>
      <c r="B92" s="100"/>
      <c r="C92" s="100"/>
      <c r="D92" s="101"/>
      <c r="E92" s="77"/>
      <c r="G92" s="77"/>
      <c r="H92" s="77"/>
      <c r="I92" s="77"/>
      <c r="J92" s="102" t="s">
        <v>59</v>
      </c>
      <c r="K92" s="77"/>
      <c r="L92" s="77"/>
      <c r="M92" s="77"/>
      <c r="N92" s="77"/>
      <c r="P92" s="77"/>
      <c r="Q92" s="77"/>
      <c r="R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6"/>
      <c r="BK92" s="6"/>
      <c r="BL92" s="6"/>
      <c r="BM92" s="6"/>
      <c r="BN92" s="6"/>
      <c r="BO92" s="6"/>
      <c r="BP92" s="6"/>
      <c r="BQ92" s="6"/>
      <c r="BR92" s="6"/>
      <c r="BS92" s="6"/>
      <c r="BT92" s="6"/>
      <c r="BU92" s="6"/>
      <c r="BV92" s="6"/>
      <c r="BW92" s="6"/>
      <c r="BX92" s="6"/>
      <c r="BY92" s="6"/>
    </row>
    <row r="93" customFormat="false" ht="15" hidden="false" customHeight="true" outlineLevel="0" collapsed="false">
      <c r="A93" s="14"/>
      <c r="B93" s="100"/>
      <c r="C93" s="99" t="s">
        <v>60</v>
      </c>
      <c r="D93" s="101"/>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6"/>
      <c r="BK93" s="6"/>
      <c r="BL93" s="6"/>
      <c r="BM93" s="6"/>
      <c r="BN93" s="6"/>
      <c r="BO93" s="6"/>
      <c r="BP93" s="6"/>
      <c r="BQ93" s="6"/>
      <c r="BR93" s="6"/>
      <c r="BS93" s="6"/>
      <c r="BT93" s="6"/>
      <c r="BU93" s="6"/>
      <c r="BV93" s="6"/>
      <c r="BW93" s="6"/>
      <c r="BX93" s="6"/>
      <c r="BY93" s="6"/>
    </row>
    <row r="94" customFormat="false" ht="15" hidden="false" customHeight="true" outlineLevel="0" collapsed="false">
      <c r="A94" s="14"/>
      <c r="B94" s="59"/>
      <c r="C94" s="103" t="s">
        <v>61</v>
      </c>
      <c r="D94" s="90"/>
      <c r="E94" s="14"/>
      <c r="F94" s="14"/>
      <c r="G94" s="14"/>
      <c r="H94" s="14"/>
      <c r="I94" s="14"/>
      <c r="J94" s="14"/>
      <c r="K94" s="14"/>
      <c r="L94" s="14"/>
      <c r="M94" s="14"/>
      <c r="N94" s="14"/>
      <c r="O94" s="14"/>
      <c r="P94" s="14"/>
      <c r="Q94" s="14"/>
      <c r="R94" s="14"/>
      <c r="S94" s="14"/>
      <c r="T94" s="14"/>
      <c r="U94" s="14"/>
      <c r="V94" s="14"/>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14"/>
      <c r="BJ94" s="6"/>
      <c r="BK94" s="6"/>
      <c r="BL94" s="6"/>
      <c r="BM94" s="6"/>
      <c r="BN94" s="6"/>
      <c r="BO94" s="6"/>
      <c r="BP94" s="6"/>
      <c r="BQ94" s="6"/>
      <c r="BR94" s="6"/>
      <c r="BS94" s="6"/>
      <c r="BT94" s="6"/>
      <c r="BU94" s="6"/>
      <c r="BV94" s="6"/>
      <c r="BW94" s="6"/>
      <c r="BX94" s="6"/>
      <c r="BY94" s="6"/>
    </row>
    <row r="95" customFormat="false" ht="15" hidden="false" customHeight="true" outlineLevel="0" collapsed="false">
      <c r="A95" s="14"/>
      <c r="B95" s="59"/>
      <c r="C95" s="59" t="s">
        <v>62</v>
      </c>
      <c r="D95" s="90"/>
      <c r="E95" s="14"/>
      <c r="F95" s="14"/>
      <c r="G95" s="14"/>
      <c r="H95" s="14"/>
      <c r="I95" s="14"/>
      <c r="J95" s="14"/>
      <c r="K95" s="14"/>
      <c r="L95" s="14"/>
      <c r="M95" s="14"/>
      <c r="N95" s="14"/>
      <c r="O95" s="14"/>
      <c r="P95" s="14"/>
      <c r="Q95" s="14"/>
      <c r="R95" s="14"/>
      <c r="S95" s="14"/>
      <c r="T95" s="14"/>
      <c r="U95" s="14"/>
      <c r="V95" s="14"/>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14"/>
      <c r="BJ95" s="6"/>
      <c r="BK95" s="6"/>
      <c r="BL95" s="6"/>
      <c r="BM95" s="6"/>
      <c r="BN95" s="6"/>
      <c r="BO95" s="6"/>
      <c r="BP95" s="6"/>
      <c r="BQ95" s="6"/>
      <c r="BR95" s="6"/>
      <c r="BS95" s="6"/>
      <c r="BT95" s="6"/>
      <c r="BU95" s="6"/>
      <c r="BV95" s="6"/>
      <c r="BW95" s="6"/>
      <c r="BX95" s="6"/>
      <c r="BY95" s="6"/>
    </row>
    <row r="96" customFormat="false" ht="15" hidden="false" customHeight="true" outlineLevel="0" collapsed="false">
      <c r="A96" s="14"/>
      <c r="B96" s="59"/>
      <c r="C96" s="59"/>
      <c r="D96" s="90"/>
      <c r="E96" s="14"/>
      <c r="F96" s="14"/>
      <c r="G96" s="14"/>
      <c r="H96" s="14"/>
      <c r="I96" s="14"/>
      <c r="J96" s="14"/>
      <c r="K96" s="14"/>
      <c r="L96" s="14"/>
      <c r="M96" s="14"/>
      <c r="N96" s="14"/>
      <c r="O96" s="14"/>
      <c r="P96" s="14"/>
      <c r="Q96" s="14"/>
      <c r="R96" s="14"/>
      <c r="S96" s="14"/>
      <c r="T96" s="14"/>
      <c r="U96" s="14"/>
      <c r="V96" s="14"/>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14"/>
      <c r="BJ96" s="6"/>
      <c r="BK96" s="6"/>
      <c r="BL96" s="6"/>
      <c r="BM96" s="6"/>
      <c r="BN96" s="6"/>
      <c r="BO96" s="6"/>
      <c r="BP96" s="6"/>
      <c r="BQ96" s="6"/>
      <c r="BR96" s="6"/>
      <c r="BS96" s="6"/>
      <c r="BT96" s="6"/>
      <c r="BU96" s="6"/>
      <c r="BV96" s="6"/>
      <c r="BW96" s="6"/>
      <c r="BX96" s="6"/>
      <c r="BY96" s="6"/>
    </row>
    <row r="97" customFormat="false" ht="15" hidden="false" customHeight="true" outlineLevel="0" collapsed="false">
      <c r="A97" s="14"/>
      <c r="B97" s="59"/>
      <c r="C97" s="94" t="s">
        <v>63</v>
      </c>
      <c r="D97" s="90"/>
      <c r="E97" s="14"/>
      <c r="F97" s="14"/>
      <c r="G97" s="14"/>
      <c r="H97" s="14"/>
      <c r="I97" s="14"/>
      <c r="J97" s="14"/>
      <c r="K97" s="14"/>
      <c r="L97" s="14"/>
      <c r="M97" s="14"/>
      <c r="N97" s="14"/>
      <c r="O97" s="14"/>
      <c r="P97" s="14"/>
      <c r="Q97" s="14"/>
      <c r="R97" s="14"/>
      <c r="S97" s="14"/>
      <c r="T97" s="14"/>
      <c r="U97" s="14"/>
      <c r="V97" s="14"/>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14"/>
      <c r="BJ97" s="6"/>
      <c r="BK97" s="6"/>
      <c r="BL97" s="6"/>
      <c r="BM97" s="6"/>
      <c r="BN97" s="6"/>
      <c r="BO97" s="6"/>
      <c r="BP97" s="6"/>
      <c r="BQ97" s="6"/>
      <c r="BR97" s="6"/>
      <c r="BS97" s="6"/>
      <c r="BT97" s="6"/>
      <c r="BU97" s="6"/>
      <c r="BV97" s="6"/>
      <c r="BW97" s="6"/>
      <c r="BX97" s="6"/>
      <c r="BY97" s="6"/>
    </row>
    <row r="98" customFormat="false" ht="6.75" hidden="false" customHeight="true" outlineLevel="0" collapsed="false">
      <c r="A98" s="14"/>
      <c r="B98" s="59"/>
      <c r="C98" s="104"/>
      <c r="D98" s="90"/>
      <c r="E98" s="14"/>
      <c r="F98" s="14"/>
      <c r="G98" s="14"/>
      <c r="H98" s="14"/>
      <c r="I98" s="14"/>
      <c r="J98" s="14"/>
      <c r="K98" s="14"/>
      <c r="L98" s="14"/>
      <c r="M98" s="14"/>
      <c r="N98" s="14"/>
      <c r="O98" s="14"/>
      <c r="P98" s="14"/>
      <c r="Q98" s="14"/>
      <c r="R98" s="14"/>
      <c r="S98" s="14"/>
      <c r="T98" s="14"/>
      <c r="U98" s="14"/>
      <c r="V98" s="14"/>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14"/>
      <c r="BJ98" s="6"/>
      <c r="BK98" s="6"/>
      <c r="BL98" s="6"/>
      <c r="BM98" s="6"/>
      <c r="BN98" s="6"/>
      <c r="BO98" s="6"/>
      <c r="BP98" s="6"/>
      <c r="BQ98" s="6"/>
      <c r="BR98" s="6"/>
      <c r="BS98" s="6"/>
      <c r="BT98" s="6"/>
      <c r="BU98" s="6"/>
      <c r="BV98" s="6"/>
      <c r="BW98" s="6"/>
      <c r="BX98" s="6"/>
      <c r="BY98" s="6"/>
    </row>
    <row r="99" customFormat="false" ht="9.75" hidden="false" customHeight="true" outlineLevel="0" collapsed="false">
      <c r="A99" s="14"/>
      <c r="B99" s="59"/>
      <c r="C99" s="98" t="s">
        <v>64</v>
      </c>
      <c r="D99" s="90"/>
      <c r="E99" s="14"/>
      <c r="F99" s="14"/>
      <c r="G99" s="14"/>
      <c r="H99" s="14"/>
      <c r="I99" s="14"/>
      <c r="J99" s="14"/>
      <c r="K99" s="14"/>
      <c r="L99" s="14"/>
      <c r="M99" s="14"/>
      <c r="N99" s="14"/>
      <c r="O99" s="14"/>
      <c r="P99" s="14"/>
      <c r="Q99" s="14"/>
      <c r="R99" s="14"/>
      <c r="S99" s="14"/>
      <c r="T99" s="14"/>
      <c r="U99" s="14"/>
      <c r="V99" s="14"/>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14"/>
      <c r="BJ99" s="6"/>
      <c r="BK99" s="6"/>
      <c r="BL99" s="6"/>
      <c r="BM99" s="6"/>
      <c r="BN99" s="6"/>
      <c r="BO99" s="6"/>
      <c r="BP99" s="6"/>
      <c r="BQ99" s="6"/>
      <c r="BR99" s="6"/>
      <c r="BS99" s="6"/>
      <c r="BT99" s="6"/>
      <c r="BU99" s="6"/>
      <c r="BV99" s="6"/>
      <c r="BW99" s="6"/>
      <c r="BX99" s="6"/>
      <c r="BY99" s="6"/>
    </row>
    <row r="100" customFormat="false" ht="9.75" hidden="false" customHeight="true" outlineLevel="0" collapsed="false">
      <c r="A100" s="14"/>
      <c r="B100" s="59"/>
      <c r="C100" s="98" t="s">
        <v>65</v>
      </c>
      <c r="D100" s="90"/>
      <c r="E100" s="14"/>
      <c r="F100" s="14"/>
      <c r="G100" s="14"/>
      <c r="H100" s="14"/>
      <c r="I100" s="14"/>
      <c r="J100" s="14"/>
      <c r="K100" s="14"/>
      <c r="L100" s="14"/>
      <c r="M100" s="14"/>
      <c r="N100" s="14"/>
      <c r="O100" s="14"/>
      <c r="P100" s="14"/>
      <c r="Q100" s="14"/>
      <c r="R100" s="14"/>
      <c r="S100" s="14"/>
      <c r="T100" s="14"/>
      <c r="U100" s="14"/>
      <c r="V100" s="14"/>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14"/>
      <c r="BJ100" s="6"/>
      <c r="BK100" s="6"/>
      <c r="BL100" s="6"/>
      <c r="BM100" s="6"/>
      <c r="BN100" s="6"/>
      <c r="BO100" s="6"/>
      <c r="BP100" s="6"/>
      <c r="BQ100" s="6"/>
      <c r="BR100" s="6"/>
      <c r="BS100" s="6"/>
      <c r="BT100" s="6"/>
      <c r="BU100" s="6"/>
      <c r="BV100" s="6"/>
      <c r="BW100" s="6"/>
      <c r="BX100" s="6"/>
      <c r="BY100" s="6"/>
    </row>
    <row r="101" customFormat="false" ht="9.75" hidden="false" customHeight="true" outlineLevel="0" collapsed="false">
      <c r="A101" s="14"/>
      <c r="B101" s="59"/>
      <c r="C101" s="98" t="s">
        <v>66</v>
      </c>
      <c r="D101" s="90"/>
      <c r="E101" s="14"/>
      <c r="F101" s="14"/>
      <c r="G101" s="14"/>
      <c r="H101" s="14"/>
      <c r="I101" s="14"/>
      <c r="J101" s="14"/>
      <c r="K101" s="14"/>
      <c r="L101" s="14"/>
      <c r="M101" s="14"/>
      <c r="N101" s="14"/>
      <c r="O101" s="14"/>
      <c r="P101" s="14"/>
      <c r="Q101" s="14"/>
      <c r="R101" s="14"/>
      <c r="S101" s="14"/>
      <c r="T101" s="14"/>
      <c r="U101" s="14"/>
      <c r="V101" s="14"/>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14"/>
      <c r="BJ101" s="6"/>
      <c r="BK101" s="6"/>
      <c r="BL101" s="6"/>
      <c r="BM101" s="6"/>
      <c r="BN101" s="6"/>
      <c r="BO101" s="6"/>
      <c r="BP101" s="6"/>
      <c r="BQ101" s="6"/>
      <c r="BR101" s="6"/>
      <c r="BS101" s="6"/>
      <c r="BT101" s="6"/>
      <c r="BU101" s="6"/>
      <c r="BV101" s="6"/>
      <c r="BW101" s="6"/>
      <c r="BX101" s="6"/>
      <c r="BY101" s="6"/>
    </row>
    <row r="102" customFormat="false" ht="9.75" hidden="false" customHeight="true" outlineLevel="0" collapsed="false">
      <c r="A102" s="14"/>
      <c r="B102" s="59"/>
      <c r="C102" s="98" t="s">
        <v>67</v>
      </c>
      <c r="D102" s="90"/>
      <c r="E102" s="14"/>
      <c r="F102" s="14"/>
      <c r="G102" s="14"/>
      <c r="H102" s="14"/>
      <c r="I102" s="14"/>
      <c r="J102" s="14"/>
      <c r="K102" s="14"/>
      <c r="L102" s="14"/>
      <c r="M102" s="14"/>
      <c r="N102" s="14"/>
      <c r="O102" s="14"/>
      <c r="P102" s="14"/>
      <c r="Q102" s="14"/>
      <c r="R102" s="14"/>
      <c r="S102" s="14"/>
      <c r="T102" s="14"/>
      <c r="U102" s="14"/>
      <c r="V102" s="14"/>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14"/>
      <c r="BJ102" s="6"/>
      <c r="BK102" s="6"/>
      <c r="BL102" s="6"/>
      <c r="BM102" s="6"/>
      <c r="BN102" s="6"/>
      <c r="BO102" s="6"/>
      <c r="BP102" s="6"/>
      <c r="BQ102" s="6"/>
      <c r="BR102" s="6"/>
      <c r="BS102" s="6"/>
      <c r="BT102" s="6"/>
      <c r="BU102" s="6"/>
      <c r="BV102" s="6"/>
      <c r="BW102" s="6"/>
      <c r="BX102" s="6"/>
      <c r="BY102" s="6"/>
    </row>
    <row r="103" customFormat="false" ht="9.75" hidden="false" customHeight="true" outlineLevel="0" collapsed="false">
      <c r="A103" s="14"/>
      <c r="B103" s="59"/>
      <c r="C103" s="98" t="s">
        <v>68</v>
      </c>
      <c r="D103" s="90"/>
      <c r="E103" s="14"/>
      <c r="F103" s="14"/>
      <c r="G103" s="14"/>
      <c r="H103" s="14"/>
      <c r="I103" s="14"/>
      <c r="J103" s="14"/>
      <c r="K103" s="14"/>
      <c r="L103" s="14"/>
      <c r="M103" s="14"/>
      <c r="N103" s="14"/>
      <c r="O103" s="14"/>
      <c r="P103" s="14"/>
      <c r="Q103" s="14"/>
      <c r="R103" s="14"/>
      <c r="S103" s="14"/>
      <c r="T103" s="14"/>
      <c r="U103" s="14"/>
      <c r="V103" s="14"/>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14"/>
      <c r="BJ103" s="6"/>
      <c r="BK103" s="6"/>
      <c r="BL103" s="6"/>
      <c r="BM103" s="6"/>
      <c r="BN103" s="6"/>
      <c r="BO103" s="6"/>
      <c r="BP103" s="6"/>
      <c r="BQ103" s="6"/>
      <c r="BR103" s="6"/>
      <c r="BS103" s="6"/>
      <c r="BT103" s="6"/>
      <c r="BU103" s="6"/>
      <c r="BV103" s="6"/>
      <c r="BW103" s="6"/>
      <c r="BX103" s="6"/>
      <c r="BY103" s="6"/>
    </row>
    <row r="104" customFormat="false" ht="9.75" hidden="false" customHeight="true" outlineLevel="0" collapsed="false">
      <c r="A104" s="14"/>
      <c r="B104" s="59"/>
      <c r="C104" s="98" t="s">
        <v>69</v>
      </c>
      <c r="D104" s="90"/>
      <c r="E104" s="14"/>
      <c r="F104" s="14"/>
      <c r="G104" s="14"/>
      <c r="H104" s="14"/>
      <c r="I104" s="14"/>
      <c r="J104" s="14"/>
      <c r="K104" s="14"/>
      <c r="L104" s="14"/>
      <c r="M104" s="14"/>
      <c r="N104" s="14"/>
      <c r="O104" s="14"/>
      <c r="P104" s="14"/>
      <c r="Q104" s="14"/>
      <c r="R104" s="14"/>
      <c r="S104" s="14"/>
      <c r="T104" s="14"/>
      <c r="U104" s="14"/>
      <c r="V104" s="14"/>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14"/>
      <c r="BJ104" s="6"/>
      <c r="BK104" s="6"/>
      <c r="BL104" s="6"/>
      <c r="BM104" s="6"/>
      <c r="BN104" s="6"/>
      <c r="BO104" s="6"/>
      <c r="BP104" s="6"/>
      <c r="BQ104" s="6"/>
      <c r="BR104" s="6"/>
      <c r="BS104" s="6"/>
      <c r="BT104" s="6"/>
      <c r="BU104" s="6"/>
      <c r="BV104" s="6"/>
      <c r="BW104" s="6"/>
      <c r="BX104" s="6"/>
      <c r="BY104" s="6"/>
    </row>
    <row r="105" customFormat="false" ht="9.75" hidden="false" customHeight="true" outlineLevel="0" collapsed="false">
      <c r="A105" s="14"/>
      <c r="B105" s="59"/>
      <c r="C105" s="98" t="s">
        <v>70</v>
      </c>
      <c r="D105" s="90"/>
      <c r="E105" s="14"/>
      <c r="F105" s="14"/>
      <c r="G105" s="14"/>
      <c r="H105" s="14"/>
      <c r="I105" s="14"/>
      <c r="J105" s="14"/>
      <c r="K105" s="14"/>
      <c r="L105" s="14"/>
      <c r="M105" s="14"/>
      <c r="N105" s="14"/>
      <c r="O105" s="14"/>
      <c r="P105" s="14"/>
      <c r="Q105" s="14"/>
      <c r="R105" s="14"/>
      <c r="S105" s="14"/>
      <c r="T105" s="14"/>
      <c r="U105" s="14"/>
      <c r="V105" s="14"/>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c r="BD105" s="72"/>
      <c r="BE105" s="72"/>
      <c r="BF105" s="72"/>
      <c r="BG105" s="72"/>
      <c r="BH105" s="72"/>
      <c r="BI105" s="14"/>
      <c r="BJ105" s="6"/>
      <c r="BK105" s="6"/>
      <c r="BL105" s="6"/>
      <c r="BM105" s="6"/>
      <c r="BN105" s="6"/>
      <c r="BO105" s="6"/>
      <c r="BP105" s="6"/>
      <c r="BQ105" s="6"/>
      <c r="BR105" s="6"/>
      <c r="BS105" s="6"/>
      <c r="BT105" s="6"/>
      <c r="BU105" s="6"/>
      <c r="BV105" s="6"/>
      <c r="BW105" s="6"/>
      <c r="BX105" s="6"/>
      <c r="BY105" s="6"/>
    </row>
    <row r="106" customFormat="false" ht="9.75" hidden="false" customHeight="true" outlineLevel="0" collapsed="false">
      <c r="A106" s="14"/>
      <c r="B106" s="59"/>
      <c r="C106" s="98" t="s">
        <v>71</v>
      </c>
      <c r="D106" s="90"/>
      <c r="E106" s="14"/>
      <c r="F106" s="14"/>
      <c r="G106" s="14"/>
      <c r="H106" s="14"/>
      <c r="I106" s="14"/>
      <c r="J106" s="14"/>
      <c r="K106" s="14"/>
      <c r="L106" s="14"/>
      <c r="M106" s="14"/>
      <c r="N106" s="14"/>
      <c r="O106" s="14"/>
      <c r="P106" s="14"/>
      <c r="Q106" s="14"/>
      <c r="R106" s="14"/>
      <c r="S106" s="14"/>
      <c r="T106" s="14"/>
      <c r="U106" s="14"/>
      <c r="V106" s="14"/>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14"/>
      <c r="BJ106" s="6"/>
      <c r="BK106" s="6"/>
      <c r="BL106" s="6"/>
      <c r="BM106" s="6"/>
      <c r="BN106" s="6"/>
      <c r="BO106" s="6"/>
      <c r="BP106" s="6"/>
      <c r="BQ106" s="6"/>
      <c r="BR106" s="6"/>
      <c r="BS106" s="6"/>
      <c r="BT106" s="6"/>
      <c r="BU106" s="6"/>
      <c r="BV106" s="6"/>
      <c r="BW106" s="6"/>
      <c r="BX106" s="6"/>
      <c r="BY106" s="6"/>
    </row>
    <row r="107" customFormat="false" ht="9.75" hidden="false" customHeight="true" outlineLevel="0" collapsed="false">
      <c r="A107" s="14"/>
      <c r="B107" s="59"/>
      <c r="C107" s="98" t="s">
        <v>72</v>
      </c>
      <c r="D107" s="90"/>
      <c r="E107" s="14"/>
      <c r="F107" s="14"/>
      <c r="G107" s="14"/>
      <c r="H107" s="14"/>
      <c r="I107" s="14"/>
      <c r="J107" s="14"/>
      <c r="K107" s="14"/>
      <c r="L107" s="14"/>
      <c r="M107" s="14"/>
      <c r="N107" s="14"/>
      <c r="O107" s="14"/>
      <c r="P107" s="14"/>
      <c r="Q107" s="14"/>
      <c r="R107" s="14"/>
      <c r="S107" s="14"/>
      <c r="T107" s="14"/>
      <c r="U107" s="14"/>
      <c r="V107" s="14"/>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c r="BD107" s="72"/>
      <c r="BE107" s="72"/>
      <c r="BF107" s="72"/>
      <c r="BG107" s="72"/>
      <c r="BH107" s="72"/>
      <c r="BI107" s="14"/>
      <c r="BJ107" s="6"/>
      <c r="BK107" s="6"/>
      <c r="BL107" s="6"/>
      <c r="BM107" s="6"/>
      <c r="BN107" s="6"/>
      <c r="BO107" s="6"/>
      <c r="BP107" s="6"/>
      <c r="BQ107" s="6"/>
      <c r="BR107" s="6"/>
      <c r="BS107" s="6"/>
      <c r="BT107" s="6"/>
      <c r="BU107" s="6"/>
      <c r="BV107" s="6"/>
      <c r="BW107" s="6"/>
      <c r="BX107" s="6"/>
      <c r="BY107" s="6"/>
    </row>
    <row r="108" customFormat="false" ht="9.75" hidden="false" customHeight="true" outlineLevel="0" collapsed="false">
      <c r="A108" s="14"/>
      <c r="B108" s="59"/>
      <c r="C108" s="98" t="s">
        <v>73</v>
      </c>
      <c r="D108" s="90"/>
      <c r="E108" s="14"/>
      <c r="F108" s="14"/>
      <c r="G108" s="14"/>
      <c r="H108" s="14"/>
      <c r="I108" s="14"/>
      <c r="J108" s="14"/>
      <c r="K108" s="14"/>
      <c r="L108" s="14"/>
      <c r="M108" s="14"/>
      <c r="N108" s="14"/>
      <c r="O108" s="14"/>
      <c r="P108" s="14"/>
      <c r="Q108" s="14"/>
      <c r="R108" s="14"/>
      <c r="S108" s="14"/>
      <c r="T108" s="14"/>
      <c r="U108" s="14"/>
      <c r="V108" s="14"/>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14"/>
      <c r="BJ108" s="6"/>
      <c r="BK108" s="6"/>
      <c r="BL108" s="6"/>
      <c r="BM108" s="6"/>
      <c r="BN108" s="6"/>
      <c r="BO108" s="6"/>
      <c r="BP108" s="6"/>
      <c r="BQ108" s="6"/>
      <c r="BR108" s="6"/>
      <c r="BS108" s="6"/>
      <c r="BT108" s="6"/>
      <c r="BU108" s="6"/>
      <c r="BV108" s="6"/>
      <c r="BW108" s="6"/>
      <c r="BX108" s="6"/>
      <c r="BY108" s="6"/>
    </row>
    <row r="109" customFormat="false" ht="9.75" hidden="false" customHeight="true" outlineLevel="0" collapsed="false">
      <c r="A109" s="14"/>
      <c r="B109" s="59"/>
      <c r="C109" s="98" t="s">
        <v>74</v>
      </c>
      <c r="D109" s="90"/>
      <c r="E109" s="14"/>
      <c r="F109" s="14"/>
      <c r="G109" s="14"/>
      <c r="H109" s="14"/>
      <c r="I109" s="14"/>
      <c r="J109" s="14"/>
      <c r="K109" s="14"/>
      <c r="L109" s="14"/>
      <c r="M109" s="14"/>
      <c r="N109" s="14"/>
      <c r="O109" s="14"/>
      <c r="P109" s="14"/>
      <c r="Q109" s="14"/>
      <c r="R109" s="14"/>
      <c r="S109" s="14"/>
      <c r="T109" s="14"/>
      <c r="U109" s="14"/>
      <c r="V109" s="14"/>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14"/>
      <c r="BJ109" s="6"/>
      <c r="BK109" s="6"/>
      <c r="BL109" s="6"/>
      <c r="BM109" s="6"/>
      <c r="BN109" s="6"/>
      <c r="BO109" s="6"/>
      <c r="BP109" s="6"/>
      <c r="BQ109" s="6"/>
      <c r="BR109" s="6"/>
      <c r="BS109" s="6"/>
      <c r="BT109" s="6"/>
      <c r="BU109" s="6"/>
      <c r="BV109" s="6"/>
      <c r="BW109" s="6"/>
      <c r="BX109" s="6"/>
      <c r="BY109" s="6"/>
    </row>
    <row r="110" customFormat="false" ht="9.75" hidden="false" customHeight="true" outlineLevel="0" collapsed="false">
      <c r="A110" s="14"/>
      <c r="B110" s="59"/>
      <c r="C110" s="98" t="s">
        <v>75</v>
      </c>
      <c r="D110" s="90"/>
      <c r="E110" s="14"/>
      <c r="F110" s="14"/>
      <c r="G110" s="14"/>
      <c r="H110" s="14"/>
      <c r="I110" s="14"/>
      <c r="J110" s="14"/>
      <c r="K110" s="14"/>
      <c r="L110" s="14"/>
      <c r="M110" s="14"/>
      <c r="N110" s="14"/>
      <c r="O110" s="14"/>
      <c r="P110" s="14"/>
      <c r="Q110" s="14"/>
      <c r="R110" s="14"/>
      <c r="S110" s="14"/>
      <c r="T110" s="14"/>
      <c r="U110" s="14"/>
      <c r="V110" s="14"/>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14"/>
      <c r="BJ110" s="6"/>
      <c r="BK110" s="6"/>
      <c r="BL110" s="6"/>
      <c r="BM110" s="6"/>
      <c r="BN110" s="6"/>
      <c r="BO110" s="6"/>
      <c r="BP110" s="6"/>
      <c r="BQ110" s="6"/>
      <c r="BR110" s="6"/>
      <c r="BS110" s="6"/>
      <c r="BT110" s="6"/>
      <c r="BU110" s="6"/>
      <c r="BV110" s="6"/>
      <c r="BW110" s="6"/>
      <c r="BX110" s="6"/>
      <c r="BY110" s="6"/>
    </row>
    <row r="111" customFormat="false" ht="9.75" hidden="false" customHeight="true" outlineLevel="0" collapsed="false">
      <c r="A111" s="14"/>
      <c r="B111" s="59"/>
      <c r="C111" s="98" t="s">
        <v>76</v>
      </c>
      <c r="D111" s="90"/>
      <c r="E111" s="14"/>
      <c r="F111" s="14"/>
      <c r="G111" s="14"/>
      <c r="H111" s="14"/>
      <c r="I111" s="14"/>
      <c r="J111" s="14"/>
      <c r="K111" s="14"/>
      <c r="L111" s="14"/>
      <c r="M111" s="14"/>
      <c r="N111" s="14"/>
      <c r="O111" s="14"/>
      <c r="P111" s="14"/>
      <c r="Q111" s="14"/>
      <c r="R111" s="14"/>
      <c r="S111" s="14"/>
      <c r="T111" s="14"/>
      <c r="U111" s="14"/>
      <c r="V111" s="14"/>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c r="BD111" s="72"/>
      <c r="BE111" s="72"/>
      <c r="BF111" s="72"/>
      <c r="BG111" s="72"/>
      <c r="BH111" s="72"/>
      <c r="BI111" s="14"/>
      <c r="BJ111" s="6"/>
      <c r="BK111" s="6"/>
      <c r="BL111" s="6"/>
      <c r="BM111" s="6"/>
      <c r="BN111" s="6"/>
      <c r="BO111" s="6"/>
      <c r="BP111" s="6"/>
      <c r="BQ111" s="6"/>
      <c r="BR111" s="6"/>
      <c r="BS111" s="6"/>
      <c r="BT111" s="6"/>
      <c r="BU111" s="6"/>
      <c r="BV111" s="6"/>
      <c r="BW111" s="6"/>
      <c r="BX111" s="6"/>
      <c r="BY111" s="6"/>
    </row>
    <row r="112" customFormat="false" ht="9.75" hidden="false" customHeight="true" outlineLevel="0" collapsed="false">
      <c r="A112" s="14"/>
      <c r="B112" s="59"/>
      <c r="C112" s="98" t="s">
        <v>77</v>
      </c>
      <c r="D112" s="90"/>
      <c r="E112" s="14"/>
      <c r="F112" s="14"/>
      <c r="G112" s="14"/>
      <c r="H112" s="14"/>
      <c r="I112" s="14"/>
      <c r="J112" s="14"/>
      <c r="K112" s="14"/>
      <c r="L112" s="14"/>
      <c r="M112" s="14"/>
      <c r="N112" s="14"/>
      <c r="O112" s="14"/>
      <c r="P112" s="14"/>
      <c r="Q112" s="14"/>
      <c r="R112" s="14"/>
      <c r="S112" s="14"/>
      <c r="T112" s="14"/>
      <c r="U112" s="14"/>
      <c r="V112" s="14"/>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14"/>
      <c r="BJ112" s="6"/>
      <c r="BK112" s="6"/>
      <c r="BL112" s="6"/>
      <c r="BM112" s="6"/>
      <c r="BN112" s="6"/>
      <c r="BO112" s="6"/>
      <c r="BP112" s="6"/>
      <c r="BQ112" s="6"/>
      <c r="BR112" s="6"/>
      <c r="BS112" s="6"/>
      <c r="BT112" s="6"/>
      <c r="BU112" s="6"/>
      <c r="BV112" s="6"/>
      <c r="BW112" s="6"/>
      <c r="BX112" s="6"/>
      <c r="BY112" s="6"/>
    </row>
    <row r="113" customFormat="false" ht="9.75" hidden="false" customHeight="true" outlineLevel="0" collapsed="false">
      <c r="A113" s="14"/>
      <c r="B113" s="59"/>
      <c r="C113" s="98" t="s">
        <v>78</v>
      </c>
      <c r="D113" s="90"/>
      <c r="E113" s="14"/>
      <c r="F113" s="14"/>
      <c r="G113" s="14"/>
      <c r="H113" s="14"/>
      <c r="I113" s="14"/>
      <c r="J113" s="14"/>
      <c r="K113" s="14"/>
      <c r="L113" s="14"/>
      <c r="M113" s="14"/>
      <c r="N113" s="14"/>
      <c r="O113" s="14"/>
      <c r="P113" s="14"/>
      <c r="Q113" s="14"/>
      <c r="R113" s="14"/>
      <c r="S113" s="14"/>
      <c r="T113" s="14"/>
      <c r="U113" s="14"/>
      <c r="V113" s="14"/>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14"/>
      <c r="BJ113" s="6"/>
      <c r="BK113" s="6"/>
      <c r="BL113" s="6"/>
      <c r="BM113" s="6"/>
      <c r="BN113" s="6"/>
      <c r="BO113" s="6"/>
      <c r="BP113" s="6"/>
      <c r="BQ113" s="6"/>
      <c r="BR113" s="6"/>
      <c r="BS113" s="6"/>
      <c r="BT113" s="6"/>
      <c r="BU113" s="6"/>
      <c r="BV113" s="6"/>
      <c r="BW113" s="6"/>
      <c r="BX113" s="6"/>
      <c r="BY113" s="6"/>
    </row>
    <row r="114" customFormat="false" ht="9.75" hidden="false" customHeight="true" outlineLevel="0" collapsed="false">
      <c r="A114" s="14"/>
      <c r="B114" s="59"/>
      <c r="C114" s="98" t="s">
        <v>79</v>
      </c>
      <c r="D114" s="90"/>
      <c r="E114" s="14"/>
      <c r="F114" s="14"/>
      <c r="G114" s="14"/>
      <c r="H114" s="14"/>
      <c r="I114" s="14"/>
      <c r="J114" s="14"/>
      <c r="K114" s="14"/>
      <c r="L114" s="14"/>
      <c r="M114" s="14"/>
      <c r="N114" s="14"/>
      <c r="O114" s="14"/>
      <c r="P114" s="14"/>
      <c r="Q114" s="14"/>
      <c r="R114" s="14"/>
      <c r="S114" s="14"/>
      <c r="T114" s="14"/>
      <c r="U114" s="14"/>
      <c r="V114" s="14"/>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c r="BD114" s="72"/>
      <c r="BE114" s="72"/>
      <c r="BF114" s="72"/>
      <c r="BG114" s="72"/>
      <c r="BH114" s="72"/>
      <c r="BI114" s="14"/>
      <c r="BJ114" s="6"/>
      <c r="BK114" s="6"/>
      <c r="BL114" s="6"/>
      <c r="BM114" s="6"/>
      <c r="BN114" s="6"/>
      <c r="BO114" s="6"/>
      <c r="BP114" s="6"/>
      <c r="BQ114" s="6"/>
      <c r="BR114" s="6"/>
      <c r="BS114" s="6"/>
      <c r="BT114" s="6"/>
      <c r="BU114" s="6"/>
      <c r="BV114" s="6"/>
      <c r="BW114" s="6"/>
      <c r="BX114" s="6"/>
      <c r="BY114" s="6"/>
    </row>
    <row r="115" customFormat="false" ht="9.75" hidden="false" customHeight="true" outlineLevel="0" collapsed="false">
      <c r="A115" s="14"/>
      <c r="B115" s="59"/>
      <c r="C115" s="98" t="s">
        <v>80</v>
      </c>
      <c r="D115" s="90"/>
      <c r="E115" s="14"/>
      <c r="F115" s="14"/>
      <c r="G115" s="14"/>
      <c r="H115" s="14"/>
      <c r="I115" s="14"/>
      <c r="J115" s="14"/>
      <c r="K115" s="14"/>
      <c r="L115" s="14"/>
      <c r="M115" s="14"/>
      <c r="N115" s="14"/>
      <c r="O115" s="14"/>
      <c r="P115" s="14"/>
      <c r="Q115" s="14"/>
      <c r="R115" s="14"/>
      <c r="S115" s="14"/>
      <c r="T115" s="14"/>
      <c r="U115" s="14"/>
      <c r="V115" s="14"/>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c r="BD115" s="72"/>
      <c r="BE115" s="72"/>
      <c r="BF115" s="72"/>
      <c r="BG115" s="72"/>
      <c r="BH115" s="72"/>
      <c r="BI115" s="14"/>
      <c r="BJ115" s="6"/>
      <c r="BK115" s="6"/>
      <c r="BL115" s="6"/>
      <c r="BM115" s="6"/>
      <c r="BN115" s="6"/>
      <c r="BO115" s="6"/>
      <c r="BP115" s="6"/>
      <c r="BQ115" s="6"/>
      <c r="BR115" s="6"/>
      <c r="BS115" s="6"/>
      <c r="BT115" s="6"/>
      <c r="BU115" s="6"/>
      <c r="BV115" s="6"/>
      <c r="BW115" s="6"/>
      <c r="BX115" s="6"/>
      <c r="BY115" s="6"/>
    </row>
    <row r="116" customFormat="false" ht="9.75" hidden="false" customHeight="true" outlineLevel="0" collapsed="false">
      <c r="A116" s="14"/>
      <c r="B116" s="59"/>
      <c r="C116" s="98" t="s">
        <v>81</v>
      </c>
      <c r="D116" s="90"/>
      <c r="E116" s="14"/>
      <c r="F116" s="14"/>
      <c r="G116" s="14"/>
      <c r="H116" s="14"/>
      <c r="I116" s="14"/>
      <c r="J116" s="14"/>
      <c r="K116" s="14"/>
      <c r="L116" s="14"/>
      <c r="M116" s="14"/>
      <c r="N116" s="14"/>
      <c r="O116" s="14"/>
      <c r="P116" s="14"/>
      <c r="Q116" s="14"/>
      <c r="R116" s="14"/>
      <c r="S116" s="14"/>
      <c r="T116" s="14"/>
      <c r="U116" s="14"/>
      <c r="V116" s="14"/>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14"/>
      <c r="BJ116" s="6"/>
      <c r="BK116" s="6"/>
      <c r="BL116" s="6"/>
      <c r="BM116" s="6"/>
      <c r="BN116" s="6"/>
      <c r="BO116" s="6"/>
      <c r="BP116" s="6"/>
      <c r="BQ116" s="6"/>
      <c r="BR116" s="6"/>
      <c r="BS116" s="6"/>
      <c r="BT116" s="6"/>
      <c r="BU116" s="6"/>
      <c r="BV116" s="6"/>
      <c r="BW116" s="6"/>
      <c r="BX116" s="6"/>
      <c r="BY116" s="6"/>
    </row>
    <row r="117" customFormat="false" ht="9.75" hidden="false" customHeight="true" outlineLevel="0" collapsed="false">
      <c r="A117" s="14"/>
      <c r="B117" s="59"/>
      <c r="C117" s="98" t="s">
        <v>82</v>
      </c>
      <c r="D117" s="90"/>
      <c r="E117" s="14"/>
      <c r="F117" s="14"/>
      <c r="G117" s="14"/>
      <c r="H117" s="14"/>
      <c r="I117" s="14"/>
      <c r="J117" s="14"/>
      <c r="K117" s="14"/>
      <c r="L117" s="14"/>
      <c r="M117" s="14"/>
      <c r="N117" s="14"/>
      <c r="O117" s="14"/>
      <c r="P117" s="14"/>
      <c r="Q117" s="14"/>
      <c r="R117" s="14"/>
      <c r="S117" s="14"/>
      <c r="T117" s="14"/>
      <c r="U117" s="14"/>
      <c r="V117" s="14"/>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14"/>
      <c r="BJ117" s="6"/>
      <c r="BK117" s="6"/>
      <c r="BL117" s="6"/>
      <c r="BM117" s="6"/>
      <c r="BN117" s="6"/>
      <c r="BO117" s="6"/>
      <c r="BP117" s="6"/>
      <c r="BQ117" s="6"/>
      <c r="BR117" s="6"/>
      <c r="BS117" s="6"/>
      <c r="BT117" s="6"/>
      <c r="BU117" s="6"/>
      <c r="BV117" s="6"/>
      <c r="BW117" s="6"/>
      <c r="BX117" s="6"/>
      <c r="BY117" s="6"/>
    </row>
    <row r="118" customFormat="false" ht="9.75" hidden="false" customHeight="true" outlineLevel="0" collapsed="false">
      <c r="A118" s="14"/>
      <c r="B118" s="59"/>
      <c r="C118" s="98" t="s">
        <v>83</v>
      </c>
      <c r="D118" s="90"/>
      <c r="E118" s="14"/>
      <c r="F118" s="14"/>
      <c r="G118" s="14"/>
      <c r="H118" s="14"/>
      <c r="I118" s="14"/>
      <c r="J118" s="14"/>
      <c r="K118" s="14"/>
      <c r="L118" s="14"/>
      <c r="M118" s="14"/>
      <c r="N118" s="14"/>
      <c r="O118" s="14"/>
      <c r="P118" s="14"/>
      <c r="Q118" s="14"/>
      <c r="R118" s="14"/>
      <c r="S118" s="14"/>
      <c r="T118" s="14"/>
      <c r="U118" s="14"/>
      <c r="V118" s="14"/>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c r="BD118" s="72"/>
      <c r="BE118" s="72"/>
      <c r="BF118" s="72"/>
      <c r="BG118" s="72"/>
      <c r="BH118" s="72"/>
      <c r="BI118" s="14"/>
      <c r="BJ118" s="6"/>
      <c r="BK118" s="6"/>
      <c r="BL118" s="6"/>
      <c r="BM118" s="6"/>
      <c r="BN118" s="6"/>
      <c r="BO118" s="6"/>
      <c r="BP118" s="6"/>
      <c r="BQ118" s="6"/>
      <c r="BR118" s="6"/>
      <c r="BS118" s="6"/>
      <c r="BT118" s="6"/>
      <c r="BU118" s="6"/>
      <c r="BV118" s="6"/>
      <c r="BW118" s="6"/>
      <c r="BX118" s="6"/>
      <c r="BY118" s="6"/>
    </row>
    <row r="119" customFormat="false" ht="9.75" hidden="false" customHeight="true" outlineLevel="0" collapsed="false">
      <c r="A119" s="14"/>
      <c r="B119" s="59"/>
      <c r="C119" s="98" t="s">
        <v>84</v>
      </c>
      <c r="D119" s="90"/>
      <c r="E119" s="14"/>
      <c r="F119" s="14"/>
      <c r="G119" s="14"/>
      <c r="H119" s="14"/>
      <c r="I119" s="14"/>
      <c r="J119" s="14"/>
      <c r="K119" s="14"/>
      <c r="L119" s="14"/>
      <c r="M119" s="14"/>
      <c r="N119" s="14"/>
      <c r="O119" s="14"/>
      <c r="P119" s="14"/>
      <c r="Q119" s="14"/>
      <c r="R119" s="14"/>
      <c r="S119" s="14"/>
      <c r="T119" s="14"/>
      <c r="U119" s="14"/>
      <c r="V119" s="14"/>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c r="BD119" s="72"/>
      <c r="BE119" s="72"/>
      <c r="BF119" s="72"/>
      <c r="BG119" s="72"/>
      <c r="BH119" s="72"/>
      <c r="BI119" s="14"/>
      <c r="BJ119" s="6"/>
      <c r="BK119" s="6"/>
      <c r="BL119" s="6"/>
      <c r="BM119" s="6"/>
      <c r="BN119" s="6"/>
      <c r="BO119" s="6"/>
      <c r="BP119" s="6"/>
      <c r="BQ119" s="6"/>
      <c r="BR119" s="6"/>
      <c r="BS119" s="6"/>
      <c r="BT119" s="6"/>
      <c r="BU119" s="6"/>
      <c r="BV119" s="6"/>
      <c r="BW119" s="6"/>
      <c r="BX119" s="6"/>
      <c r="BY119" s="6"/>
    </row>
    <row r="120" customFormat="false" ht="9.75" hidden="false" customHeight="true" outlineLevel="0" collapsed="false">
      <c r="A120" s="14"/>
      <c r="B120" s="59"/>
      <c r="C120" s="98" t="s">
        <v>85</v>
      </c>
      <c r="D120" s="90"/>
      <c r="E120" s="14"/>
      <c r="F120" s="14"/>
      <c r="G120" s="14"/>
      <c r="H120" s="14"/>
      <c r="I120" s="14"/>
      <c r="J120" s="14"/>
      <c r="K120" s="14"/>
      <c r="L120" s="14"/>
      <c r="M120" s="14"/>
      <c r="N120" s="14"/>
      <c r="O120" s="14"/>
      <c r="P120" s="14"/>
      <c r="Q120" s="14"/>
      <c r="R120" s="14"/>
      <c r="S120" s="14"/>
      <c r="T120" s="14"/>
      <c r="U120" s="14"/>
      <c r="V120" s="14"/>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c r="BD120" s="72"/>
      <c r="BE120" s="72"/>
      <c r="BF120" s="72"/>
      <c r="BG120" s="72"/>
      <c r="BH120" s="72"/>
      <c r="BI120" s="14"/>
      <c r="BJ120" s="6"/>
      <c r="BK120" s="6"/>
      <c r="BL120" s="6"/>
      <c r="BM120" s="6"/>
      <c r="BN120" s="6"/>
      <c r="BO120" s="6"/>
      <c r="BP120" s="6"/>
      <c r="BQ120" s="6"/>
      <c r="BR120" s="6"/>
      <c r="BS120" s="6"/>
      <c r="BT120" s="6"/>
      <c r="BU120" s="6"/>
      <c r="BV120" s="6"/>
      <c r="BW120" s="6"/>
      <c r="BX120" s="6"/>
      <c r="BY120" s="6"/>
    </row>
    <row r="121" customFormat="false" ht="9.75" hidden="false" customHeight="true" outlineLevel="0" collapsed="false">
      <c r="A121" s="14"/>
      <c r="B121" s="59"/>
      <c r="C121" s="98" t="s">
        <v>86</v>
      </c>
      <c r="D121" s="90"/>
      <c r="E121" s="14"/>
      <c r="F121" s="14"/>
      <c r="G121" s="14"/>
      <c r="H121" s="14"/>
      <c r="I121" s="14"/>
      <c r="J121" s="14"/>
      <c r="K121" s="14"/>
      <c r="L121" s="14"/>
      <c r="M121" s="14"/>
      <c r="N121" s="14"/>
      <c r="O121" s="14"/>
      <c r="P121" s="14"/>
      <c r="Q121" s="14"/>
      <c r="R121" s="14"/>
      <c r="S121" s="14"/>
      <c r="T121" s="14"/>
      <c r="U121" s="14"/>
      <c r="V121" s="14"/>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14"/>
      <c r="BJ121" s="6"/>
      <c r="BK121" s="6"/>
      <c r="BL121" s="6"/>
      <c r="BM121" s="6"/>
      <c r="BN121" s="6"/>
      <c r="BO121" s="6"/>
      <c r="BP121" s="6"/>
      <c r="BQ121" s="6"/>
      <c r="BR121" s="6"/>
      <c r="BS121" s="6"/>
      <c r="BT121" s="6"/>
      <c r="BU121" s="6"/>
      <c r="BV121" s="6"/>
      <c r="BW121" s="6"/>
      <c r="BX121" s="6"/>
      <c r="BY121" s="6"/>
    </row>
    <row r="122" customFormat="false" ht="8.25" hidden="false" customHeight="true" outlineLevel="0" collapsed="false">
      <c r="A122" s="90"/>
      <c r="B122" s="98"/>
      <c r="C122" s="90"/>
      <c r="D122" s="90"/>
      <c r="E122" s="90"/>
      <c r="F122" s="90"/>
      <c r="G122" s="90"/>
      <c r="H122" s="90"/>
      <c r="I122" s="90"/>
      <c r="J122" s="90"/>
      <c r="K122" s="90"/>
      <c r="L122" s="90"/>
      <c r="M122" s="90"/>
      <c r="N122" s="90"/>
      <c r="O122" s="90"/>
      <c r="P122" s="90"/>
      <c r="Q122" s="90"/>
      <c r="R122" s="90"/>
      <c r="S122" s="90"/>
      <c r="T122" s="90"/>
      <c r="U122" s="90"/>
      <c r="V122" s="90"/>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0"/>
      <c r="BJ122" s="96"/>
      <c r="BK122" s="96"/>
      <c r="BL122" s="96"/>
      <c r="BM122" s="96"/>
      <c r="BN122" s="96"/>
      <c r="BO122" s="96"/>
      <c r="BP122" s="96"/>
      <c r="BQ122" s="96"/>
      <c r="BR122" s="96"/>
      <c r="BS122" s="96"/>
      <c r="BT122" s="96"/>
      <c r="BU122" s="96"/>
      <c r="BV122" s="96"/>
      <c r="BW122" s="96"/>
      <c r="BX122" s="96"/>
      <c r="BY122" s="96"/>
    </row>
    <row r="123" customFormat="false" ht="12.4" hidden="false" customHeight="true" outlineLevel="0" collapsed="false">
      <c r="A123" s="90"/>
      <c r="B123" s="90"/>
      <c r="C123" s="90" t="s">
        <v>87</v>
      </c>
      <c r="D123" s="90"/>
      <c r="E123" s="90"/>
      <c r="F123" s="90"/>
      <c r="G123" s="90"/>
      <c r="H123" s="90"/>
      <c r="I123" s="90"/>
      <c r="J123" s="90"/>
      <c r="K123" s="90"/>
      <c r="L123" s="90"/>
      <c r="M123" s="90"/>
      <c r="N123" s="90"/>
      <c r="O123" s="90"/>
      <c r="P123" s="90"/>
      <c r="Q123" s="90"/>
      <c r="R123" s="90"/>
      <c r="S123" s="90"/>
      <c r="T123" s="90"/>
      <c r="U123" s="90"/>
      <c r="V123" s="90"/>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0"/>
      <c r="BJ123" s="96"/>
      <c r="BK123" s="96"/>
      <c r="BL123" s="96"/>
      <c r="BM123" s="96"/>
      <c r="BN123" s="96"/>
      <c r="BO123" s="96"/>
      <c r="BP123" s="96"/>
      <c r="BQ123" s="96"/>
      <c r="BR123" s="96"/>
      <c r="BS123" s="96"/>
      <c r="BT123" s="96"/>
      <c r="BU123" s="96"/>
      <c r="BV123" s="96"/>
      <c r="BW123" s="96"/>
      <c r="BX123" s="96"/>
      <c r="BY123" s="96"/>
    </row>
    <row r="124" customFormat="false" ht="4.5" hidden="false" customHeight="true" outlineLevel="0" collapsed="false">
      <c r="A124" s="10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c r="AY124" s="106"/>
      <c r="AZ124" s="106"/>
      <c r="BA124" s="106"/>
      <c r="BB124" s="106"/>
      <c r="BC124" s="106"/>
      <c r="BD124" s="106"/>
      <c r="BE124" s="106"/>
      <c r="BF124" s="106"/>
      <c r="BG124" s="106"/>
      <c r="BH124" s="106"/>
      <c r="BI124" s="105"/>
      <c r="BJ124" s="6"/>
      <c r="BK124" s="6"/>
      <c r="BL124" s="6"/>
      <c r="BM124" s="6"/>
      <c r="BN124" s="6"/>
      <c r="BO124" s="6"/>
      <c r="BP124" s="6"/>
      <c r="BQ124" s="6"/>
      <c r="BR124" s="6"/>
      <c r="BS124" s="6"/>
      <c r="BT124" s="6"/>
      <c r="BU124" s="6"/>
      <c r="BV124" s="6"/>
      <c r="BW124" s="6"/>
      <c r="BX124" s="6"/>
      <c r="BY124" s="6"/>
    </row>
    <row r="125" customFormat="false" ht="4.9" hidden="false" customHeight="true" outlineLevel="0" collapsed="false">
      <c r="A125" s="14"/>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14"/>
      <c r="BJ125" s="6"/>
      <c r="BK125" s="6"/>
      <c r="BL125" s="6"/>
      <c r="BM125" s="6"/>
      <c r="BN125" s="6"/>
      <c r="BO125" s="6"/>
      <c r="BP125" s="6"/>
      <c r="BQ125" s="6"/>
      <c r="BR125" s="6"/>
      <c r="BS125" s="6"/>
      <c r="BT125" s="6"/>
      <c r="BU125" s="6"/>
      <c r="BV125" s="6"/>
      <c r="BW125" s="6"/>
      <c r="BX125" s="6"/>
      <c r="BY125" s="6"/>
    </row>
    <row r="126" customFormat="false" ht="9" hidden="false" customHeight="true" outlineLevel="0" collapsed="false">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row>
    <row r="127" customFormat="false" ht="9" hidden="false" customHeight="true" outlineLevel="0" collapsed="false">
      <c r="A127" s="59"/>
      <c r="B127" s="59"/>
      <c r="C127" s="107"/>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row>
    <row r="128" customFormat="false" ht="9" hidden="false" customHeight="true" outlineLevel="0" collapsed="false">
      <c r="A128" s="59"/>
      <c r="B128" s="59"/>
      <c r="C128" s="107"/>
      <c r="D128" s="14" t="s">
        <v>88</v>
      </c>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row>
    <row r="129" customFormat="false" ht="9" hidden="false" customHeight="true" outlineLevel="0" collapsed="false">
      <c r="A129" s="59"/>
      <c r="B129" s="59"/>
      <c r="C129" s="107"/>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row>
    <row r="130" customFormat="false" ht="9" hidden="false" customHeight="true" outlineLevel="0" collapsed="false">
      <c r="A130" s="59"/>
      <c r="B130" s="59"/>
      <c r="C130" s="107"/>
      <c r="D130" s="14" t="s">
        <v>89</v>
      </c>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t="s">
        <v>90</v>
      </c>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row>
    <row r="131" customFormat="false" ht="9" hidden="false" customHeight="true" outlineLevel="0" collapsed="false">
      <c r="A131" s="59"/>
      <c r="B131" s="59"/>
      <c r="C131" s="107"/>
      <c r="D131" s="14" t="s">
        <v>91</v>
      </c>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t="s">
        <v>92</v>
      </c>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row>
    <row r="132" customFormat="false" ht="9" hidden="false" customHeight="true" outlineLevel="0" collapsed="false">
      <c r="A132" s="59"/>
      <c r="B132" s="59"/>
      <c r="C132" s="107"/>
      <c r="D132" s="14" t="s">
        <v>93</v>
      </c>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t="s">
        <v>94</v>
      </c>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row>
    <row r="133" customFormat="false" ht="9" hidden="false" customHeight="true" outlineLevel="0" collapsed="false">
      <c r="A133" s="59"/>
      <c r="B133" s="59"/>
      <c r="C133" s="107"/>
      <c r="D133" s="14" t="s">
        <v>95</v>
      </c>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t="s">
        <v>96</v>
      </c>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row>
    <row r="134" customFormat="false" ht="9" hidden="false" customHeight="true" outlineLevel="0" collapsed="false">
      <c r="A134" s="59"/>
      <c r="B134" s="59"/>
      <c r="C134" s="107"/>
      <c r="D134" s="14" t="s">
        <v>96</v>
      </c>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t="s">
        <v>97</v>
      </c>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row>
    <row r="135" customFormat="false" ht="9" hidden="false" customHeight="true" outlineLevel="0" collapsed="false">
      <c r="A135" s="59"/>
      <c r="B135" s="59"/>
      <c r="C135" s="108"/>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c r="BE135" s="105"/>
      <c r="BF135" s="105"/>
      <c r="BG135" s="105"/>
      <c r="BH135" s="105"/>
      <c r="BI135" s="105"/>
    </row>
    <row r="136" customFormat="false" ht="9" hidden="false" customHeight="true" outlineLevel="0" collapsed="false">
      <c r="A136" s="59"/>
      <c r="B136" s="59"/>
      <c r="C136" s="107"/>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row>
    <row r="137" customFormat="false" ht="9" hidden="false" customHeight="true" outlineLevel="0" collapsed="false">
      <c r="A137" s="59"/>
      <c r="B137" s="59"/>
      <c r="C137" s="107" t="s">
        <v>98</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row>
    <row r="138" customFormat="false" ht="9" hidden="false" customHeight="true" outlineLevel="0" collapsed="false">
      <c r="A138" s="59"/>
      <c r="B138" s="59"/>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row>
    <row r="139" customFormat="false" ht="9" hidden="false" customHeight="true" outlineLevel="0" collapsed="false">
      <c r="A139" s="59"/>
      <c r="B139" s="59"/>
      <c r="C139" s="109" t="s">
        <v>99</v>
      </c>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109"/>
      <c r="AT139" s="109"/>
      <c r="AU139" s="109"/>
      <c r="AV139" s="109"/>
      <c r="AW139" s="109"/>
      <c r="AX139" s="109"/>
      <c r="AY139" s="109"/>
      <c r="AZ139" s="109"/>
      <c r="BA139" s="109"/>
      <c r="BB139" s="109"/>
      <c r="BC139" s="109"/>
      <c r="BD139" s="109"/>
      <c r="BE139" s="109"/>
      <c r="BF139" s="109"/>
      <c r="BG139" s="109"/>
      <c r="BH139" s="109"/>
      <c r="BI139" s="109"/>
    </row>
    <row r="140" customFormat="false" ht="9" hidden="false" customHeight="true" outlineLevel="0" collapsed="false">
      <c r="A140" s="59"/>
      <c r="B140" s="5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row>
    <row r="141" customFormat="false" ht="9" hidden="false" customHeight="true" outlineLevel="0" collapsed="false">
      <c r="A141" s="59"/>
      <c r="B141" s="5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row>
    <row r="142" customFormat="false" ht="9" hidden="false" customHeight="true" outlineLevel="0" collapsed="false">
      <c r="A142" s="59"/>
      <c r="B142" s="5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09"/>
      <c r="BI142" s="109"/>
    </row>
    <row r="143" customFormat="false" ht="9" hidden="false" customHeight="true" outlineLevel="0" collapsed="false">
      <c r="A143" s="59"/>
      <c r="B143" s="5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09"/>
      <c r="BI143" s="109"/>
    </row>
    <row r="144" customFormat="false" ht="9" hidden="false" customHeight="true" outlineLevel="0" collapsed="false">
      <c r="A144" s="59"/>
      <c r="B144" s="5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09"/>
      <c r="BI144" s="109"/>
    </row>
    <row r="145" customFormat="false" ht="9" hidden="false" customHeight="true" outlineLevel="0" collapsed="false">
      <c r="A145" s="59"/>
      <c r="B145" s="59"/>
      <c r="C145" s="110" t="s">
        <v>100</v>
      </c>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1"/>
      <c r="AL145" s="112" t="s">
        <v>101</v>
      </c>
      <c r="AM145" s="112"/>
      <c r="AN145" s="112"/>
      <c r="AO145" s="112"/>
      <c r="AP145" s="112"/>
      <c r="AQ145" s="112"/>
      <c r="AR145" s="112"/>
      <c r="AS145" s="112"/>
      <c r="AT145" s="112"/>
      <c r="AU145" s="112"/>
      <c r="AV145" s="112"/>
      <c r="AW145" s="112"/>
      <c r="AX145" s="112"/>
      <c r="AY145" s="112"/>
      <c r="AZ145" s="112"/>
      <c r="BA145" s="112"/>
      <c r="BB145" s="112"/>
      <c r="BC145" s="112"/>
      <c r="BD145" s="112"/>
      <c r="BE145" s="112"/>
      <c r="BF145" s="112"/>
      <c r="BG145" s="112"/>
      <c r="BH145" s="112"/>
      <c r="BI145" s="111"/>
    </row>
    <row r="146" customFormat="false" ht="9" hidden="false" customHeight="true" outlineLevel="0" collapsed="false">
      <c r="A146" s="59"/>
      <c r="B146" s="59"/>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1"/>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1"/>
    </row>
    <row r="147" customFormat="false" ht="9" hidden="false" customHeight="true" outlineLevel="0" collapsed="false">
      <c r="A147" s="59"/>
      <c r="B147" s="59"/>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c r="AI147" s="110"/>
      <c r="AJ147" s="110"/>
      <c r="AK147" s="111"/>
      <c r="AL147" s="111"/>
      <c r="AM147" s="111"/>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row>
    <row r="148" customFormat="false" ht="9" hidden="false" customHeight="true" outlineLevel="0" collapsed="false">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row>
  </sheetData>
  <mergeCells count="52">
    <mergeCell ref="B1:BF4"/>
    <mergeCell ref="C6:BF11"/>
    <mergeCell ref="C14:BH15"/>
    <mergeCell ref="D19:AL19"/>
    <mergeCell ref="AM19:BG19"/>
    <mergeCell ref="W21:BC21"/>
    <mergeCell ref="BD21:BH21"/>
    <mergeCell ref="W22:BH22"/>
    <mergeCell ref="M23:BH23"/>
    <mergeCell ref="M24:BH24"/>
    <mergeCell ref="M25:BH25"/>
    <mergeCell ref="AB26:BH26"/>
    <mergeCell ref="W27:BH27"/>
    <mergeCell ref="D30:E31"/>
    <mergeCell ref="F30:AJ31"/>
    <mergeCell ref="AK30:AX31"/>
    <mergeCell ref="BB30:BH31"/>
    <mergeCell ref="BX30:BY38"/>
    <mergeCell ref="D32:E33"/>
    <mergeCell ref="F32:AJ33"/>
    <mergeCell ref="AK32:AX33"/>
    <mergeCell ref="BB32:BH33"/>
    <mergeCell ref="D34:E35"/>
    <mergeCell ref="F34:AJ35"/>
    <mergeCell ref="AK34:AX35"/>
    <mergeCell ref="AK36:AT37"/>
    <mergeCell ref="AU36:AX37"/>
    <mergeCell ref="D38:AJ39"/>
    <mergeCell ref="AK38:AX39"/>
    <mergeCell ref="A42:BH43"/>
    <mergeCell ref="A45:S46"/>
    <mergeCell ref="T45:AQ46"/>
    <mergeCell ref="AR45:BH46"/>
    <mergeCell ref="A47:S48"/>
    <mergeCell ref="T47:AQ48"/>
    <mergeCell ref="AR47:BH48"/>
    <mergeCell ref="A49:S50"/>
    <mergeCell ref="T49:AQ50"/>
    <mergeCell ref="AR49:BH50"/>
    <mergeCell ref="A51:S52"/>
    <mergeCell ref="T51:AQ52"/>
    <mergeCell ref="AR51:BH52"/>
    <mergeCell ref="A53:S54"/>
    <mergeCell ref="T53:AQ54"/>
    <mergeCell ref="AR53:BH54"/>
    <mergeCell ref="A55:S56"/>
    <mergeCell ref="T55:AQ56"/>
    <mergeCell ref="AR55:BH56"/>
    <mergeCell ref="AA57:BH57"/>
    <mergeCell ref="C139:BI144"/>
    <mergeCell ref="C145:AJ147"/>
    <mergeCell ref="AL145:BH146"/>
  </mergeCells>
  <hyperlinks>
    <hyperlink ref="F30" location="'Кустарники и хвойные в конт.'!L18" display="КУСТАРНИКИ В УПАКОВКЕ и БЕЗ УПАКОВКИ"/>
    <hyperlink ref="F32" location="'Кустарники и хвойные в конт.'!L695" display="ХВОЙНЫЕ РАСТЕНИЯ БЕЗ УПАКОВКИ"/>
  </hyperlinks>
  <printOptions headings="false" gridLines="false" gridLinesSet="true" horizontalCentered="false" verticalCentered="false"/>
  <pageMargins left="0.472222222222222" right="0.196527777777778" top="0.7875" bottom="0.275694444444444" header="0.275694444444444" footer="0.511805555555555"/>
  <pageSetup paperSize="9" scale="73" firstPageNumber="0" fitToWidth="1" fitToHeight="1" pageOrder="downThenOver" orientation="portrait" blackAndWhite="false" draft="false" cellComments="none" useFirstPageNumber="false" horizontalDpi="300" verticalDpi="300" copies="1"/>
  <headerFooter differentFirst="false" differentOddEven="false">
    <oddHeader>&amp;LООО Колорлайн Компани (КОЛОРЛАЙН TM)
г. Москва&amp;Rтел. (495) 974-88-36, 8 (800) 300-65-01</oddHeader>
    <oddFooter/>
  </headerFooter>
  <rowBreaks count="1" manualBreakCount="1">
    <brk id="96" man="true" max="16383" min="0"/>
  </rowBreaks>
</worksheet>
</file>

<file path=xl/worksheets/sheet2.xml><?xml version="1.0" encoding="utf-8"?>
<worksheet xmlns="http://schemas.openxmlformats.org/spreadsheetml/2006/main" xmlns:r="http://schemas.openxmlformats.org/officeDocument/2006/relationships">
  <sheetPr filterMode="false">
    <tabColor rgb="FF403152"/>
    <pageSetUpPr fitToPage="true"/>
  </sheetPr>
  <dimension ref="A1:S107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J11" activeCellId="0" sqref="J11"/>
    </sheetView>
  </sheetViews>
  <sheetFormatPr defaultColWidth="9.15625" defaultRowHeight="12.75" zeroHeight="false" outlineLevelRow="0" outlineLevelCol="0"/>
  <cols>
    <col collapsed="false" customWidth="true" hidden="false" outlineLevel="0" max="1" min="1" style="1" width="2.71"/>
    <col collapsed="false" customWidth="true" hidden="false" outlineLevel="0" max="2" min="2" style="1" width="6.01"/>
    <col collapsed="false" customWidth="true" hidden="false" outlineLevel="0" max="3" min="3" style="1" width="6.15"/>
    <col collapsed="false" customWidth="true" hidden="false" outlineLevel="0" max="4" min="4" style="1" width="7.71"/>
    <col collapsed="false" customWidth="true" hidden="false" outlineLevel="0" max="5" min="5" style="1" width="44.99"/>
    <col collapsed="false" customWidth="true" hidden="false" outlineLevel="0" max="6" min="6" style="1" width="21.14"/>
    <col collapsed="false" customWidth="true" hidden="false" outlineLevel="0" max="7" min="7" style="1" width="23.01"/>
    <col collapsed="false" customWidth="true" hidden="false" outlineLevel="0" max="8" min="8" style="1" width="8.57"/>
    <col collapsed="false" customWidth="true" hidden="false" outlineLevel="0" max="9" min="9" style="1" width="6.86"/>
    <col collapsed="false" customWidth="true" hidden="false" outlineLevel="0" max="10" min="10" style="1" width="9.42"/>
    <col collapsed="false" customWidth="true" hidden="false" outlineLevel="0" max="11" min="11" style="1" width="5.7"/>
    <col collapsed="false" customWidth="true" hidden="false" outlineLevel="0" max="12" min="12" style="1" width="10"/>
    <col collapsed="false" customWidth="true" hidden="false" outlineLevel="0" max="13" min="13" style="1" width="12.14"/>
    <col collapsed="false" customWidth="true" hidden="false" outlineLevel="0" max="14" min="14" style="1" width="7.42"/>
    <col collapsed="false" customWidth="true" hidden="true" outlineLevel="0" max="15" min="15" style="1" width="8"/>
    <col collapsed="false" customWidth="true" hidden="true" outlineLevel="0" max="16" min="16" style="1" width="6.57"/>
    <col collapsed="false" customWidth="true" hidden="false" outlineLevel="0" max="17" min="17" style="1" width="50"/>
    <col collapsed="false" customWidth="true" hidden="false" outlineLevel="0" max="18" min="18" style="1" width="9.58"/>
    <col collapsed="false" customWidth="true" hidden="false" outlineLevel="0" max="19" min="19" style="1" width="5.86"/>
    <col collapsed="false" customWidth="false" hidden="false" outlineLevel="0" max="1025" min="20" style="1" width="9.14"/>
  </cols>
  <sheetData>
    <row r="1" customFormat="false" ht="12.95" hidden="false" customHeight="true" outlineLevel="0" collapsed="false">
      <c r="A1" s="113"/>
      <c r="B1" s="59"/>
      <c r="C1" s="59"/>
      <c r="D1" s="59"/>
      <c r="E1" s="99"/>
      <c r="F1" s="59"/>
      <c r="G1" s="59"/>
      <c r="H1" s="114" t="s">
        <v>102</v>
      </c>
      <c r="I1" s="114"/>
      <c r="J1" s="114"/>
      <c r="K1" s="114"/>
      <c r="L1" s="114"/>
      <c r="M1" s="115"/>
      <c r="Q1" s="116"/>
    </row>
    <row r="2" customFormat="false" ht="12.4" hidden="false" customHeight="true" outlineLevel="0" collapsed="false">
      <c r="A2" s="113"/>
      <c r="B2" s="117" t="s">
        <v>103</v>
      </c>
      <c r="C2" s="117"/>
      <c r="D2" s="117"/>
      <c r="E2" s="117"/>
      <c r="F2" s="117"/>
      <c r="G2" s="117"/>
      <c r="H2" s="118" t="n">
        <f aca="false">'ЗАКАЗ-ФОРМА'!W21</f>
        <v>0</v>
      </c>
      <c r="I2" s="118"/>
      <c r="J2" s="118"/>
      <c r="K2" s="118"/>
      <c r="L2" s="118"/>
      <c r="M2" s="119"/>
      <c r="Q2" s="116"/>
    </row>
    <row r="3" customFormat="false" ht="12.4" hidden="false" customHeight="true" outlineLevel="0" collapsed="false">
      <c r="A3" s="113"/>
      <c r="B3" s="117"/>
      <c r="C3" s="117"/>
      <c r="D3" s="117"/>
      <c r="E3" s="117"/>
      <c r="F3" s="117"/>
      <c r="G3" s="117"/>
      <c r="H3" s="118"/>
      <c r="I3" s="118"/>
      <c r="J3" s="118"/>
      <c r="K3" s="118"/>
      <c r="L3" s="118"/>
      <c r="M3" s="119"/>
      <c r="Q3" s="116"/>
    </row>
    <row r="4" customFormat="false" ht="6.4" hidden="false" customHeight="true" outlineLevel="0" collapsed="false">
      <c r="A4" s="113"/>
      <c r="B4" s="117"/>
      <c r="C4" s="117"/>
      <c r="D4" s="117"/>
      <c r="E4" s="117"/>
      <c r="F4" s="117"/>
      <c r="G4" s="117"/>
      <c r="H4" s="118"/>
      <c r="I4" s="118"/>
      <c r="J4" s="118"/>
      <c r="K4" s="118"/>
      <c r="L4" s="118"/>
      <c r="M4" s="119"/>
      <c r="Q4" s="116"/>
    </row>
    <row r="5" customFormat="false" ht="28.5" hidden="false" customHeight="true" outlineLevel="0" collapsed="false">
      <c r="A5" s="113"/>
      <c r="B5" s="117"/>
      <c r="C5" s="117"/>
      <c r="D5" s="117"/>
      <c r="E5" s="117"/>
      <c r="F5" s="117"/>
      <c r="G5" s="117"/>
      <c r="H5" s="59"/>
      <c r="I5" s="59"/>
      <c r="J5" s="59"/>
      <c r="K5" s="59"/>
      <c r="L5" s="59"/>
      <c r="Q5" s="116"/>
    </row>
    <row r="6" customFormat="false" ht="8.25" hidden="false" customHeight="true" outlineLevel="0" collapsed="false">
      <c r="A6" s="113"/>
      <c r="B6" s="120"/>
      <c r="C6" s="120"/>
      <c r="D6" s="120"/>
      <c r="E6" s="120"/>
      <c r="F6" s="120"/>
      <c r="G6" s="120"/>
      <c r="H6" s="121" t="s">
        <v>104</v>
      </c>
      <c r="I6" s="121"/>
      <c r="J6" s="121"/>
      <c r="K6" s="121"/>
      <c r="L6" s="121"/>
      <c r="Q6" s="116"/>
    </row>
    <row r="7" customFormat="false" ht="13.5" hidden="false" customHeight="true" outlineLevel="0" collapsed="false">
      <c r="A7" s="113"/>
      <c r="B7" s="122" t="s">
        <v>105</v>
      </c>
      <c r="C7" s="59"/>
      <c r="D7" s="59"/>
      <c r="E7" s="59"/>
      <c r="F7" s="59"/>
      <c r="G7" s="59"/>
      <c r="H7" s="123" t="str">
        <f aca="false">SUM(M18:M1072)&amp;" ₽"</f>
        <v>0 ₽</v>
      </c>
      <c r="I7" s="123"/>
      <c r="J7" s="123"/>
      <c r="K7" s="123"/>
      <c r="L7" s="123"/>
      <c r="M7" s="115"/>
      <c r="Q7" s="116"/>
    </row>
    <row r="8" customFormat="false" ht="15.75" hidden="false" customHeight="true" outlineLevel="0" collapsed="false">
      <c r="A8" s="113"/>
      <c r="B8" s="124" t="s">
        <v>106</v>
      </c>
      <c r="C8" s="59"/>
      <c r="D8" s="59"/>
      <c r="E8" s="59"/>
      <c r="F8" s="59"/>
      <c r="G8" s="59"/>
      <c r="H8" s="123"/>
      <c r="I8" s="123"/>
      <c r="J8" s="123"/>
      <c r="K8" s="123"/>
      <c r="L8" s="123"/>
      <c r="M8" s="115"/>
      <c r="Q8" s="125" t="s">
        <v>107</v>
      </c>
    </row>
    <row r="9" customFormat="false" ht="3.75" hidden="false" customHeight="true" outlineLevel="0" collapsed="false">
      <c r="A9" s="113"/>
      <c r="B9" s="126"/>
      <c r="C9" s="59"/>
      <c r="D9" s="59"/>
      <c r="E9" s="59"/>
      <c r="F9" s="59"/>
      <c r="G9" s="59"/>
      <c r="H9" s="123"/>
      <c r="I9" s="123"/>
      <c r="J9" s="123"/>
      <c r="K9" s="123"/>
      <c r="L9" s="123"/>
      <c r="M9" s="115"/>
      <c r="Q9" s="116"/>
    </row>
    <row r="10" customFormat="false" ht="15" hidden="false" customHeight="true" outlineLevel="0" collapsed="false">
      <c r="A10" s="113"/>
      <c r="B10" s="59"/>
      <c r="C10" s="59"/>
      <c r="D10" s="59"/>
      <c r="E10" s="59"/>
      <c r="F10" s="59"/>
      <c r="G10" s="59"/>
      <c r="H10" s="127"/>
      <c r="I10" s="127"/>
      <c r="J10" s="127"/>
      <c r="K10" s="128"/>
      <c r="L10" s="127"/>
      <c r="M10" s="115"/>
      <c r="Q10" s="116"/>
    </row>
    <row r="11" customFormat="false" ht="11.85" hidden="false" customHeight="true" outlineLevel="0" collapsed="false">
      <c r="A11" s="113"/>
      <c r="B11" s="29" t="s">
        <v>108</v>
      </c>
      <c r="C11" s="59"/>
      <c r="D11" s="59"/>
      <c r="E11" s="59"/>
      <c r="F11" s="59"/>
      <c r="G11" s="59"/>
      <c r="H11" s="129"/>
      <c r="I11" s="129"/>
      <c r="J11" s="130" t="str">
        <f aca="false">SUM(L18:L1072)&amp;" шт."</f>
        <v>0 шт.</v>
      </c>
      <c r="K11" s="130"/>
      <c r="L11" s="130"/>
      <c r="M11" s="115"/>
      <c r="Q11" s="116"/>
    </row>
    <row r="12" customFormat="false" ht="17.25" hidden="false" customHeight="true" outlineLevel="0" collapsed="false">
      <c r="A12" s="113"/>
      <c r="B12" s="131" t="s">
        <v>4</v>
      </c>
      <c r="C12" s="59"/>
      <c r="D12" s="59"/>
      <c r="E12" s="99"/>
      <c r="F12" s="59"/>
      <c r="G12" s="59"/>
      <c r="H12" s="132"/>
      <c r="I12" s="132"/>
      <c r="J12" s="130"/>
      <c r="K12" s="130"/>
      <c r="L12" s="130"/>
    </row>
    <row r="13" customFormat="false" ht="2.25" hidden="false" customHeight="true" outlineLevel="0" collapsed="false">
      <c r="A13" s="113"/>
      <c r="C13" s="59"/>
      <c r="D13" s="59"/>
      <c r="E13" s="99"/>
      <c r="F13" s="59"/>
      <c r="G13" s="59"/>
      <c r="H13" s="132"/>
      <c r="I13" s="132"/>
      <c r="J13" s="132"/>
      <c r="K13" s="132"/>
      <c r="L13" s="132"/>
      <c r="M13" s="115"/>
      <c r="Q13" s="116"/>
    </row>
    <row r="14" customFormat="false" ht="13.15" hidden="false" customHeight="true" outlineLevel="0" collapsed="false">
      <c r="A14" s="113"/>
      <c r="B14" s="131"/>
      <c r="C14" s="59"/>
      <c r="D14" s="59"/>
      <c r="E14" s="99"/>
      <c r="F14" s="59"/>
      <c r="G14" s="59"/>
      <c r="H14" s="132"/>
      <c r="I14" s="132"/>
      <c r="J14" s="132"/>
      <c r="K14" s="132"/>
      <c r="L14" s="132"/>
      <c r="M14" s="115"/>
      <c r="Q14" s="116"/>
    </row>
    <row r="15" customFormat="false" ht="16.9" hidden="false" customHeight="true" outlineLevel="0" collapsed="false">
      <c r="A15" s="113"/>
      <c r="B15" s="133" t="s">
        <v>109</v>
      </c>
      <c r="C15" s="59"/>
      <c r="D15" s="59"/>
      <c r="E15" s="99"/>
      <c r="F15" s="59"/>
      <c r="G15" s="59"/>
      <c r="H15" s="98"/>
      <c r="I15" s="98"/>
      <c r="J15" s="59"/>
      <c r="K15" s="59"/>
      <c r="L15" s="59"/>
      <c r="M15" s="115"/>
      <c r="Q15" s="116"/>
    </row>
    <row r="16" customFormat="false" ht="53.25" hidden="false" customHeight="true" outlineLevel="0" collapsed="false">
      <c r="A16" s="129"/>
      <c r="B16" s="134" t="s">
        <v>110</v>
      </c>
      <c r="C16" s="134" t="s">
        <v>110</v>
      </c>
      <c r="D16" s="135" t="s">
        <v>111</v>
      </c>
      <c r="E16" s="135" t="s">
        <v>112</v>
      </c>
      <c r="F16" s="135" t="s">
        <v>113</v>
      </c>
      <c r="G16" s="135" t="s">
        <v>114</v>
      </c>
      <c r="H16" s="135" t="s">
        <v>115</v>
      </c>
      <c r="I16" s="135" t="s">
        <v>116</v>
      </c>
      <c r="J16" s="135" t="s">
        <v>117</v>
      </c>
      <c r="K16" s="135" t="s">
        <v>118</v>
      </c>
      <c r="L16" s="135" t="s">
        <v>119</v>
      </c>
      <c r="M16" s="136" t="s">
        <v>120</v>
      </c>
      <c r="N16" s="137" t="s">
        <v>121</v>
      </c>
      <c r="O16" s="138"/>
      <c r="P16" s="138"/>
      <c r="Q16" s="135" t="s">
        <v>122</v>
      </c>
      <c r="R16" s="137" t="s">
        <v>123</v>
      </c>
      <c r="S16" s="137" t="s">
        <v>124</v>
      </c>
    </row>
    <row r="17" customFormat="false" ht="15.75" hidden="false" customHeight="false" outlineLevel="0" collapsed="false">
      <c r="A17" s="139" t="n">
        <v>1</v>
      </c>
      <c r="B17" s="140"/>
      <c r="C17" s="140"/>
      <c r="D17" s="140"/>
      <c r="E17" s="141" t="s">
        <v>125</v>
      </c>
      <c r="F17" s="142"/>
      <c r="G17" s="143"/>
      <c r="H17" s="144"/>
      <c r="I17" s="144"/>
      <c r="J17" s="144"/>
      <c r="K17" s="145"/>
      <c r="L17" s="144"/>
      <c r="M17" s="144"/>
      <c r="N17" s="144"/>
      <c r="O17" s="144"/>
      <c r="P17" s="144"/>
      <c r="Q17" s="144"/>
      <c r="R17" s="144"/>
      <c r="S17" s="144"/>
    </row>
    <row r="18" customFormat="false" ht="33.75" hidden="false" customHeight="false" outlineLevel="0" collapsed="false">
      <c r="A18" s="139" t="n">
        <v>2</v>
      </c>
      <c r="B18" s="146" t="str">
        <f aca="false">HYPERLINK("http://www.gardenbulbs.ru/images/Bushes_CL/thumbnails/"&amp;O18&amp;".jpg","фото")</f>
        <v>фото</v>
      </c>
      <c r="C18" s="146"/>
      <c r="D18" s="147" t="n">
        <v>10860</v>
      </c>
      <c r="E18" s="148" t="s">
        <v>126</v>
      </c>
      <c r="F18" s="149" t="s">
        <v>127</v>
      </c>
      <c r="G18" s="150" t="s">
        <v>128</v>
      </c>
      <c r="H18" s="151" t="s">
        <v>129</v>
      </c>
      <c r="I18" s="151" t="s">
        <v>130</v>
      </c>
      <c r="J18" s="152" t="n">
        <v>799.9</v>
      </c>
      <c r="K18" s="153" t="n">
        <v>1</v>
      </c>
      <c r="L18" s="154"/>
      <c r="M18" s="155" t="n">
        <f aca="false">IFERROR(L18*J18,0)</f>
        <v>0</v>
      </c>
      <c r="N18" s="156"/>
      <c r="O18" s="157" t="s">
        <v>131</v>
      </c>
      <c r="P18" s="158"/>
      <c r="Q18" s="159" t="s">
        <v>132</v>
      </c>
      <c r="R18" s="160" t="s">
        <v>133</v>
      </c>
      <c r="S18" s="161" t="n">
        <v>-40</v>
      </c>
    </row>
    <row r="19" customFormat="false" ht="22.5" hidden="false" customHeight="false" outlineLevel="0" collapsed="false">
      <c r="A19" s="139" t="n">
        <v>3</v>
      </c>
      <c r="B19" s="146" t="str">
        <f aca="false">HYPERLINK("http://www.gardenbulbs.ru/images/Bushes_CL/thumbnails/"&amp;O19&amp;".jpg","фото")</f>
        <v>фото</v>
      </c>
      <c r="C19" s="146"/>
      <c r="D19" s="147" t="n">
        <v>5516</v>
      </c>
      <c r="E19" s="148" t="s">
        <v>134</v>
      </c>
      <c r="F19" s="149" t="s">
        <v>135</v>
      </c>
      <c r="G19" s="150" t="s">
        <v>136</v>
      </c>
      <c r="H19" s="151" t="s">
        <v>137</v>
      </c>
      <c r="I19" s="151" t="s">
        <v>130</v>
      </c>
      <c r="J19" s="152" t="n">
        <v>731.1</v>
      </c>
      <c r="K19" s="153" t="n">
        <v>1</v>
      </c>
      <c r="L19" s="154"/>
      <c r="M19" s="155" t="n">
        <f aca="false">IFERROR(L19*J19,0)</f>
        <v>0</v>
      </c>
      <c r="N19" s="156"/>
      <c r="O19" s="157" t="s">
        <v>134</v>
      </c>
      <c r="P19" s="158"/>
      <c r="Q19" s="159" t="s">
        <v>138</v>
      </c>
      <c r="R19" s="160" t="s">
        <v>139</v>
      </c>
      <c r="S19" s="161" t="n">
        <v>-45</v>
      </c>
    </row>
    <row r="20" customFormat="false" ht="33.75" hidden="false" customHeight="false" outlineLevel="0" collapsed="false">
      <c r="A20" s="139" t="n">
        <v>4</v>
      </c>
      <c r="B20" s="146" t="str">
        <f aca="false">HYPERLINK("http://www.gardenbulbs.ru/images/Bushes_CL/thumbnails/"&amp;O20&amp;".jpg","фото")</f>
        <v>фото</v>
      </c>
      <c r="C20" s="146"/>
      <c r="D20" s="147" t="n">
        <v>5578</v>
      </c>
      <c r="E20" s="148" t="s">
        <v>140</v>
      </c>
      <c r="F20" s="149" t="s">
        <v>141</v>
      </c>
      <c r="G20" s="150" t="s">
        <v>142</v>
      </c>
      <c r="H20" s="151" t="s">
        <v>129</v>
      </c>
      <c r="I20" s="151" t="s">
        <v>130</v>
      </c>
      <c r="J20" s="152" t="n">
        <v>799.9</v>
      </c>
      <c r="K20" s="153" t="n">
        <v>1</v>
      </c>
      <c r="L20" s="154"/>
      <c r="M20" s="155" t="n">
        <f aca="false">IFERROR(L20*J20,0)</f>
        <v>0</v>
      </c>
      <c r="N20" s="156"/>
      <c r="O20" s="157" t="s">
        <v>140</v>
      </c>
      <c r="P20" s="158"/>
      <c r="Q20" s="159" t="s">
        <v>143</v>
      </c>
      <c r="R20" s="160" t="s">
        <v>144</v>
      </c>
      <c r="S20" s="161" t="n">
        <v>-34</v>
      </c>
    </row>
    <row r="21" customFormat="false" ht="33.75" hidden="false" customHeight="false" outlineLevel="0" collapsed="false">
      <c r="A21" s="139" t="n">
        <v>5</v>
      </c>
      <c r="B21" s="146" t="str">
        <f aca="false">HYPERLINK("http://www.gardenbulbs.ru/images/Bushes_CL/thumbnails/"&amp;O21&amp;".jpg","фото")</f>
        <v>фото</v>
      </c>
      <c r="C21" s="146"/>
      <c r="D21" s="147" t="n">
        <v>16623</v>
      </c>
      <c r="E21" s="148" t="s">
        <v>145</v>
      </c>
      <c r="F21" s="149" t="s">
        <v>141</v>
      </c>
      <c r="G21" s="150" t="s">
        <v>146</v>
      </c>
      <c r="H21" s="151" t="s">
        <v>129</v>
      </c>
      <c r="I21" s="151" t="s">
        <v>130</v>
      </c>
      <c r="J21" s="152" t="n">
        <v>799.9</v>
      </c>
      <c r="K21" s="153" t="n">
        <v>1</v>
      </c>
      <c r="L21" s="154"/>
      <c r="M21" s="155" t="n">
        <f aca="false">IFERROR(L21*J21,0)</f>
        <v>0</v>
      </c>
      <c r="N21" s="162" t="s">
        <v>147</v>
      </c>
      <c r="O21" s="157" t="s">
        <v>145</v>
      </c>
      <c r="P21" s="158"/>
      <c r="Q21" s="159" t="s">
        <v>148</v>
      </c>
      <c r="R21" s="160" t="s">
        <v>144</v>
      </c>
      <c r="S21" s="161" t="n">
        <v>-34</v>
      </c>
    </row>
    <row r="22" customFormat="false" ht="45" hidden="false" customHeight="false" outlineLevel="0" collapsed="false">
      <c r="A22" s="139" t="n">
        <v>6</v>
      </c>
      <c r="B22" s="146" t="str">
        <f aca="false">HYPERLINK("http://www.gardenbulbs.ru/images/Bushes_CL/thumbnails/"&amp;O22&amp;".jpg","фото")</f>
        <v>фото</v>
      </c>
      <c r="C22" s="146"/>
      <c r="D22" s="147" t="n">
        <v>16624</v>
      </c>
      <c r="E22" s="148" t="s">
        <v>149</v>
      </c>
      <c r="F22" s="149" t="s">
        <v>141</v>
      </c>
      <c r="G22" s="150" t="s">
        <v>150</v>
      </c>
      <c r="H22" s="151" t="s">
        <v>129</v>
      </c>
      <c r="I22" s="151" t="s">
        <v>130</v>
      </c>
      <c r="J22" s="152" t="n">
        <v>799.9</v>
      </c>
      <c r="K22" s="153" t="n">
        <v>1</v>
      </c>
      <c r="L22" s="154"/>
      <c r="M22" s="155" t="n">
        <f aca="false">IFERROR(L22*J22,0)</f>
        <v>0</v>
      </c>
      <c r="N22" s="162" t="s">
        <v>147</v>
      </c>
      <c r="O22" s="157" t="s">
        <v>149</v>
      </c>
      <c r="P22" s="158"/>
      <c r="Q22" s="159" t="s">
        <v>151</v>
      </c>
      <c r="R22" s="160" t="s">
        <v>152</v>
      </c>
      <c r="S22" s="161" t="n">
        <v>-34</v>
      </c>
    </row>
    <row r="23" customFormat="false" ht="33.75" hidden="false" customHeight="false" outlineLevel="0" collapsed="false">
      <c r="A23" s="139" t="n">
        <v>7</v>
      </c>
      <c r="B23" s="146" t="str">
        <f aca="false">HYPERLINK("http://www.gardenbulbs.ru/images/Bushes_CL/thumbnails/"&amp;O23&amp;".jpg","фото")</f>
        <v>фото</v>
      </c>
      <c r="C23" s="146"/>
      <c r="D23" s="147" t="n">
        <v>16625</v>
      </c>
      <c r="E23" s="148" t="s">
        <v>153</v>
      </c>
      <c r="F23" s="149" t="s">
        <v>154</v>
      </c>
      <c r="G23" s="150" t="s">
        <v>155</v>
      </c>
      <c r="H23" s="151" t="s">
        <v>129</v>
      </c>
      <c r="I23" s="151" t="s">
        <v>130</v>
      </c>
      <c r="J23" s="152" t="n">
        <v>627.9</v>
      </c>
      <c r="K23" s="153" t="n">
        <v>1</v>
      </c>
      <c r="L23" s="154"/>
      <c r="M23" s="155" t="n">
        <f aca="false">IFERROR(L23*J23,0)</f>
        <v>0</v>
      </c>
      <c r="N23" s="162" t="s">
        <v>147</v>
      </c>
      <c r="O23" s="157" t="s">
        <v>153</v>
      </c>
      <c r="P23" s="158"/>
      <c r="Q23" s="159" t="s">
        <v>156</v>
      </c>
      <c r="R23" s="160" t="s">
        <v>157</v>
      </c>
      <c r="S23" s="161" t="n">
        <v>-34</v>
      </c>
    </row>
    <row r="24" customFormat="false" ht="33.75" hidden="false" customHeight="false" outlineLevel="0" collapsed="false">
      <c r="A24" s="139" t="n">
        <v>8</v>
      </c>
      <c r="B24" s="146" t="str">
        <f aca="false">HYPERLINK("http://www.gardenbulbs.ru/images/Bushes_CL/thumbnails/"&amp;O24&amp;".jpg","фото")</f>
        <v>фото</v>
      </c>
      <c r="C24" s="146"/>
      <c r="D24" s="147" t="n">
        <v>16626</v>
      </c>
      <c r="E24" s="148" t="s">
        <v>158</v>
      </c>
      <c r="F24" s="149" t="s">
        <v>154</v>
      </c>
      <c r="G24" s="150" t="s">
        <v>159</v>
      </c>
      <c r="H24" s="151" t="s">
        <v>129</v>
      </c>
      <c r="I24" s="151" t="s">
        <v>130</v>
      </c>
      <c r="J24" s="152" t="n">
        <v>627.9</v>
      </c>
      <c r="K24" s="153" t="n">
        <v>1</v>
      </c>
      <c r="L24" s="154"/>
      <c r="M24" s="155" t="n">
        <f aca="false">IFERROR(L24*J24,0)</f>
        <v>0</v>
      </c>
      <c r="N24" s="162" t="s">
        <v>147</v>
      </c>
      <c r="O24" s="157" t="s">
        <v>158</v>
      </c>
      <c r="P24" s="158"/>
      <c r="Q24" s="159" t="s">
        <v>160</v>
      </c>
      <c r="R24" s="160" t="s">
        <v>161</v>
      </c>
      <c r="S24" s="161" t="n">
        <v>-34</v>
      </c>
    </row>
    <row r="25" customFormat="false" ht="45" hidden="false" customHeight="false" outlineLevel="0" collapsed="false">
      <c r="A25" s="139" t="n">
        <v>9</v>
      </c>
      <c r="B25" s="146" t="str">
        <f aca="false">HYPERLINK("http://www.gardenbulbs.ru/images/Bushes_CL/thumbnails/"&amp;O25&amp;".jpg","фото")</f>
        <v>фото</v>
      </c>
      <c r="C25" s="146"/>
      <c r="D25" s="147" t="n">
        <v>5515</v>
      </c>
      <c r="E25" s="148" t="s">
        <v>162</v>
      </c>
      <c r="F25" s="149" t="s">
        <v>163</v>
      </c>
      <c r="G25" s="150" t="s">
        <v>164</v>
      </c>
      <c r="H25" s="151" t="s">
        <v>165</v>
      </c>
      <c r="I25" s="151" t="s">
        <v>130</v>
      </c>
      <c r="J25" s="152" t="n">
        <v>1057.9</v>
      </c>
      <c r="K25" s="153" t="n">
        <v>1</v>
      </c>
      <c r="L25" s="154"/>
      <c r="M25" s="155" t="n">
        <f aca="false">IFERROR(L25*J25,0)</f>
        <v>0</v>
      </c>
      <c r="N25" s="162"/>
      <c r="O25" s="157" t="s">
        <v>162</v>
      </c>
      <c r="P25" s="158"/>
      <c r="Q25" s="159" t="s">
        <v>166</v>
      </c>
      <c r="R25" s="160" t="s">
        <v>167</v>
      </c>
      <c r="S25" s="161" t="n">
        <v>-29</v>
      </c>
    </row>
    <row r="26" customFormat="false" ht="33.75" hidden="false" customHeight="false" outlineLevel="0" collapsed="false">
      <c r="A26" s="139" t="n">
        <v>10</v>
      </c>
      <c r="B26" s="146" t="str">
        <f aca="false">HYPERLINK("http://www.gardenbulbs.ru/images/Bushes_CL/thumbnails/"&amp;O26&amp;".jpg","фото")</f>
        <v>фото</v>
      </c>
      <c r="C26" s="146"/>
      <c r="D26" s="147" t="n">
        <v>16627</v>
      </c>
      <c r="E26" s="148" t="s">
        <v>168</v>
      </c>
      <c r="F26" s="149" t="s">
        <v>169</v>
      </c>
      <c r="G26" s="150" t="s">
        <v>170</v>
      </c>
      <c r="H26" s="151" t="s">
        <v>171</v>
      </c>
      <c r="I26" s="151" t="s">
        <v>130</v>
      </c>
      <c r="J26" s="152" t="n">
        <v>808.5</v>
      </c>
      <c r="K26" s="153" t="n">
        <v>1</v>
      </c>
      <c r="L26" s="154"/>
      <c r="M26" s="155" t="n">
        <f aca="false">IFERROR(L26*J26,0)</f>
        <v>0</v>
      </c>
      <c r="N26" s="162" t="s">
        <v>147</v>
      </c>
      <c r="O26" s="157" t="s">
        <v>168</v>
      </c>
      <c r="P26" s="158"/>
      <c r="Q26" s="159" t="s">
        <v>172</v>
      </c>
      <c r="R26" s="160" t="s">
        <v>173</v>
      </c>
      <c r="S26" s="161" t="n">
        <v>-40</v>
      </c>
    </row>
    <row r="27" customFormat="false" ht="45" hidden="false" customHeight="false" outlineLevel="0" collapsed="false">
      <c r="A27" s="139" t="n">
        <v>11</v>
      </c>
      <c r="B27" s="146" t="str">
        <f aca="false">HYPERLINK("http://www.gardenbulbs.ru/images/Bushes_CL/thumbnails/"&amp;O27&amp;".jpg","фото")</f>
        <v>фото</v>
      </c>
      <c r="C27" s="146"/>
      <c r="D27" s="147" t="n">
        <v>10861</v>
      </c>
      <c r="E27" s="148" t="s">
        <v>174</v>
      </c>
      <c r="F27" s="149" t="s">
        <v>175</v>
      </c>
      <c r="G27" s="150" t="s">
        <v>176</v>
      </c>
      <c r="H27" s="151" t="s">
        <v>137</v>
      </c>
      <c r="I27" s="151" t="s">
        <v>177</v>
      </c>
      <c r="J27" s="152" t="n">
        <v>240.2</v>
      </c>
      <c r="K27" s="153" t="n">
        <v>5</v>
      </c>
      <c r="L27" s="154"/>
      <c r="M27" s="155" t="n">
        <f aca="false">IFERROR(L27*J27,0)</f>
        <v>0</v>
      </c>
      <c r="N27" s="162"/>
      <c r="O27" s="157" t="s">
        <v>174</v>
      </c>
      <c r="P27" s="158"/>
      <c r="Q27" s="159" t="s">
        <v>178</v>
      </c>
      <c r="R27" s="160" t="n">
        <v>30</v>
      </c>
      <c r="S27" s="161" t="n">
        <v>-45</v>
      </c>
    </row>
    <row r="28" customFormat="false" ht="45" hidden="false" customHeight="false" outlineLevel="0" collapsed="false">
      <c r="A28" s="139" t="n">
        <v>12</v>
      </c>
      <c r="B28" s="146" t="str">
        <f aca="false">HYPERLINK("http://www.gardenbulbs.ru/images/Bushes_CL/thumbnails/"&amp;O28&amp;".jpg","фото")</f>
        <v>фото</v>
      </c>
      <c r="C28" s="146"/>
      <c r="D28" s="147" t="n">
        <v>16628</v>
      </c>
      <c r="E28" s="148" t="s">
        <v>179</v>
      </c>
      <c r="F28" s="149" t="s">
        <v>180</v>
      </c>
      <c r="G28" s="150" t="s">
        <v>181</v>
      </c>
      <c r="H28" s="151" t="s">
        <v>137</v>
      </c>
      <c r="I28" s="151" t="s">
        <v>177</v>
      </c>
      <c r="J28" s="152" t="n">
        <v>331.3</v>
      </c>
      <c r="K28" s="153" t="n">
        <v>5</v>
      </c>
      <c r="L28" s="154"/>
      <c r="M28" s="155" t="n">
        <f aca="false">IFERROR(L28*J28,0)</f>
        <v>0</v>
      </c>
      <c r="N28" s="162" t="s">
        <v>147</v>
      </c>
      <c r="O28" s="157" t="s">
        <v>179</v>
      </c>
      <c r="P28" s="158"/>
      <c r="Q28" s="159" t="s">
        <v>182</v>
      </c>
      <c r="R28" s="160" t="s">
        <v>183</v>
      </c>
      <c r="S28" s="161" t="n">
        <v>-40</v>
      </c>
    </row>
    <row r="29" customFormat="false" ht="33.75" hidden="false" customHeight="false" outlineLevel="0" collapsed="false">
      <c r="A29" s="139" t="n">
        <v>13</v>
      </c>
      <c r="B29" s="146" t="str">
        <f aca="false">HYPERLINK("http://www.gardenbulbs.ru/images/Bushes_CL/thumbnails/"&amp;O29&amp;".jpg","фото")</f>
        <v>фото</v>
      </c>
      <c r="C29" s="146"/>
      <c r="D29" s="147" t="n">
        <v>16629</v>
      </c>
      <c r="E29" s="148" t="s">
        <v>184</v>
      </c>
      <c r="F29" s="149" t="s">
        <v>185</v>
      </c>
      <c r="G29" s="150" t="s">
        <v>186</v>
      </c>
      <c r="H29" s="151" t="s">
        <v>137</v>
      </c>
      <c r="I29" s="151" t="s">
        <v>177</v>
      </c>
      <c r="J29" s="152" t="n">
        <v>228.1</v>
      </c>
      <c r="K29" s="153" t="n">
        <v>5</v>
      </c>
      <c r="L29" s="154"/>
      <c r="M29" s="155" t="n">
        <f aca="false">IFERROR(L29*J29,0)</f>
        <v>0</v>
      </c>
      <c r="N29" s="162" t="s">
        <v>147</v>
      </c>
      <c r="O29" s="157" t="s">
        <v>187</v>
      </c>
      <c r="P29" s="158"/>
      <c r="Q29" s="159" t="s">
        <v>188</v>
      </c>
      <c r="R29" s="160" t="s">
        <v>189</v>
      </c>
      <c r="S29" s="161" t="n">
        <v>-34</v>
      </c>
    </row>
    <row r="30" customFormat="false" ht="45" hidden="false" customHeight="false" outlineLevel="0" collapsed="false">
      <c r="A30" s="139" t="n">
        <v>14</v>
      </c>
      <c r="B30" s="146" t="str">
        <f aca="false">HYPERLINK("http://www.gardenbulbs.ru/images/Bushes_CL/thumbnails/"&amp;O30&amp;".jpg","фото")</f>
        <v>фото</v>
      </c>
      <c r="C30" s="146"/>
      <c r="D30" s="147" t="n">
        <v>10157</v>
      </c>
      <c r="E30" s="148" t="s">
        <v>190</v>
      </c>
      <c r="F30" s="149" t="s">
        <v>185</v>
      </c>
      <c r="G30" s="150" t="s">
        <v>191</v>
      </c>
      <c r="H30" s="151" t="s">
        <v>137</v>
      </c>
      <c r="I30" s="151" t="s">
        <v>177</v>
      </c>
      <c r="J30" s="152" t="n">
        <v>228.1</v>
      </c>
      <c r="K30" s="153" t="n">
        <v>5</v>
      </c>
      <c r="L30" s="154"/>
      <c r="M30" s="155" t="n">
        <f aca="false">IFERROR(L30*J30,0)</f>
        <v>0</v>
      </c>
      <c r="N30" s="162"/>
      <c r="O30" s="157" t="s">
        <v>192</v>
      </c>
      <c r="P30" s="158"/>
      <c r="Q30" s="159" t="s">
        <v>193</v>
      </c>
      <c r="R30" s="160" t="n">
        <v>100</v>
      </c>
      <c r="S30" s="161" t="n">
        <v>-34</v>
      </c>
    </row>
    <row r="31" customFormat="false" ht="45" hidden="false" customHeight="false" outlineLevel="0" collapsed="false">
      <c r="A31" s="139" t="n">
        <v>15</v>
      </c>
      <c r="B31" s="146" t="str">
        <f aca="false">HYPERLINK("http://www.gardenbulbs.ru/images/Bushes_CL/thumbnails/"&amp;O31&amp;".jpg","фото")</f>
        <v>фото</v>
      </c>
      <c r="C31" s="146"/>
      <c r="D31" s="147" t="n">
        <v>10862</v>
      </c>
      <c r="E31" s="148" t="s">
        <v>190</v>
      </c>
      <c r="F31" s="149" t="s">
        <v>185</v>
      </c>
      <c r="G31" s="150" t="s">
        <v>191</v>
      </c>
      <c r="H31" s="151" t="s">
        <v>194</v>
      </c>
      <c r="I31" s="151" t="s">
        <v>130</v>
      </c>
      <c r="J31" s="152" t="n">
        <v>670.9</v>
      </c>
      <c r="K31" s="153" t="n">
        <v>1</v>
      </c>
      <c r="L31" s="154"/>
      <c r="M31" s="155" t="n">
        <f aca="false">IFERROR(L31*J31,0)</f>
        <v>0</v>
      </c>
      <c r="N31" s="162"/>
      <c r="O31" s="157" t="s">
        <v>192</v>
      </c>
      <c r="P31" s="158"/>
      <c r="Q31" s="159" t="s">
        <v>193</v>
      </c>
      <c r="R31" s="160" t="n">
        <v>100</v>
      </c>
      <c r="S31" s="161" t="n">
        <v>-34</v>
      </c>
    </row>
    <row r="32" customFormat="false" ht="33.75" hidden="false" customHeight="false" outlineLevel="0" collapsed="false">
      <c r="A32" s="139" t="n">
        <v>16</v>
      </c>
      <c r="B32" s="146" t="str">
        <f aca="false">HYPERLINK("http://www.gardenbulbs.ru/images/Bushes_CL/thumbnails/"&amp;O32&amp;".jpg","фото")</f>
        <v>фото</v>
      </c>
      <c r="C32" s="146"/>
      <c r="D32" s="147" t="n">
        <v>16630</v>
      </c>
      <c r="E32" s="148" t="s">
        <v>195</v>
      </c>
      <c r="F32" s="149" t="s">
        <v>196</v>
      </c>
      <c r="G32" s="150" t="s">
        <v>197</v>
      </c>
      <c r="H32" s="151" t="s">
        <v>137</v>
      </c>
      <c r="I32" s="151" t="s">
        <v>177</v>
      </c>
      <c r="J32" s="152" t="n">
        <v>228.1</v>
      </c>
      <c r="K32" s="153" t="n">
        <v>5</v>
      </c>
      <c r="L32" s="154"/>
      <c r="M32" s="155" t="n">
        <f aca="false">IFERROR(L32*J32,0)</f>
        <v>0</v>
      </c>
      <c r="N32" s="162" t="s">
        <v>147</v>
      </c>
      <c r="O32" s="157" t="s">
        <v>198</v>
      </c>
      <c r="P32" s="158"/>
      <c r="Q32" s="159" t="s">
        <v>199</v>
      </c>
      <c r="R32" s="160" t="s">
        <v>189</v>
      </c>
      <c r="S32" s="161" t="n">
        <v>-29</v>
      </c>
    </row>
    <row r="33" customFormat="false" ht="45" hidden="false" customHeight="false" outlineLevel="0" collapsed="false">
      <c r="A33" s="139" t="n">
        <v>17</v>
      </c>
      <c r="B33" s="146" t="str">
        <f aca="false">HYPERLINK("http://www.gardenbulbs.ru/images/Bushes_CL/thumbnails/"&amp;O33&amp;".jpg","фото")</f>
        <v>фото</v>
      </c>
      <c r="C33" s="146"/>
      <c r="D33" s="147" t="n">
        <v>14275</v>
      </c>
      <c r="E33" s="148" t="s">
        <v>200</v>
      </c>
      <c r="F33" s="149" t="s">
        <v>185</v>
      </c>
      <c r="G33" s="150" t="s">
        <v>201</v>
      </c>
      <c r="H33" s="151" t="s">
        <v>202</v>
      </c>
      <c r="I33" s="151" t="s">
        <v>130</v>
      </c>
      <c r="J33" s="152" t="n">
        <v>627.9</v>
      </c>
      <c r="K33" s="153" t="n">
        <v>1</v>
      </c>
      <c r="L33" s="154"/>
      <c r="M33" s="155" t="n">
        <f aca="false">IFERROR(L33*J33,0)</f>
        <v>0</v>
      </c>
      <c r="N33" s="162"/>
      <c r="O33" s="157" t="s">
        <v>203</v>
      </c>
      <c r="P33" s="158"/>
      <c r="Q33" s="159" t="s">
        <v>204</v>
      </c>
      <c r="R33" s="160" t="n">
        <v>90</v>
      </c>
      <c r="S33" s="161" t="n">
        <v>-34</v>
      </c>
    </row>
    <row r="34" customFormat="false" ht="31.5" hidden="false" customHeight="false" outlineLevel="0" collapsed="false">
      <c r="A34" s="139" t="n">
        <v>18</v>
      </c>
      <c r="B34" s="146" t="str">
        <f aca="false">HYPERLINK("http://www.gardenbulbs.ru/images/Bushes_CL/thumbnails/"&amp;O34&amp;".jpg","фото")</f>
        <v>фото</v>
      </c>
      <c r="C34" s="146"/>
      <c r="D34" s="147" t="n">
        <v>14641</v>
      </c>
      <c r="E34" s="148" t="s">
        <v>205</v>
      </c>
      <c r="F34" s="149" t="s">
        <v>185</v>
      </c>
      <c r="G34" s="150" t="s">
        <v>206</v>
      </c>
      <c r="H34" s="151" t="s">
        <v>194</v>
      </c>
      <c r="I34" s="151" t="s">
        <v>130</v>
      </c>
      <c r="J34" s="152" t="n">
        <v>670.9</v>
      </c>
      <c r="K34" s="153" t="n">
        <v>1</v>
      </c>
      <c r="L34" s="154"/>
      <c r="M34" s="155" t="n">
        <f aca="false">IFERROR(L34*J34,0)</f>
        <v>0</v>
      </c>
      <c r="N34" s="162" t="s">
        <v>147</v>
      </c>
      <c r="O34" s="157" t="s">
        <v>207</v>
      </c>
      <c r="P34" s="158"/>
      <c r="Q34" s="159" t="s">
        <v>208</v>
      </c>
      <c r="R34" s="160" t="s">
        <v>209</v>
      </c>
      <c r="S34" s="161" t="n">
        <v>-34</v>
      </c>
    </row>
    <row r="35" customFormat="false" ht="33.75" hidden="false" customHeight="false" outlineLevel="0" collapsed="false">
      <c r="A35" s="139" t="n">
        <v>19</v>
      </c>
      <c r="B35" s="146" t="str">
        <f aca="false">HYPERLINK("http://www.gardenbulbs.ru/images/Bushes_CL/thumbnails/"&amp;O35&amp;".jpg","фото")</f>
        <v>фото</v>
      </c>
      <c r="C35" s="146"/>
      <c r="D35" s="147" t="n">
        <v>16631</v>
      </c>
      <c r="E35" s="148" t="s">
        <v>210</v>
      </c>
      <c r="F35" s="149" t="s">
        <v>185</v>
      </c>
      <c r="G35" s="150" t="s">
        <v>211</v>
      </c>
      <c r="H35" s="151" t="s">
        <v>137</v>
      </c>
      <c r="I35" s="151" t="s">
        <v>177</v>
      </c>
      <c r="J35" s="152" t="n">
        <v>228.1</v>
      </c>
      <c r="K35" s="153" t="n">
        <v>5</v>
      </c>
      <c r="L35" s="154"/>
      <c r="M35" s="155" t="n">
        <f aca="false">IFERROR(L35*J35,0)</f>
        <v>0</v>
      </c>
      <c r="N35" s="162" t="s">
        <v>147</v>
      </c>
      <c r="O35" s="157" t="s">
        <v>212</v>
      </c>
      <c r="P35" s="158"/>
      <c r="Q35" s="159" t="s">
        <v>213</v>
      </c>
      <c r="R35" s="160" t="s">
        <v>214</v>
      </c>
      <c r="S35" s="161" t="n">
        <v>-34</v>
      </c>
    </row>
    <row r="36" customFormat="false" ht="31.5" hidden="false" customHeight="false" outlineLevel="0" collapsed="false">
      <c r="A36" s="139" t="n">
        <v>20</v>
      </c>
      <c r="B36" s="146" t="str">
        <f aca="false">HYPERLINK("http://www.gardenbulbs.ru/images/Bushes_CL/thumbnails/"&amp;O36&amp;".jpg","фото")</f>
        <v>фото</v>
      </c>
      <c r="C36" s="146"/>
      <c r="D36" s="147" t="n">
        <v>14642</v>
      </c>
      <c r="E36" s="148" t="s">
        <v>215</v>
      </c>
      <c r="F36" s="149" t="s">
        <v>185</v>
      </c>
      <c r="G36" s="150" t="s">
        <v>216</v>
      </c>
      <c r="H36" s="151" t="s">
        <v>194</v>
      </c>
      <c r="I36" s="151" t="s">
        <v>130</v>
      </c>
      <c r="J36" s="152" t="n">
        <v>670.9</v>
      </c>
      <c r="K36" s="153" t="n">
        <v>1</v>
      </c>
      <c r="L36" s="154"/>
      <c r="M36" s="155" t="n">
        <f aca="false">IFERROR(L36*J36,0)</f>
        <v>0</v>
      </c>
      <c r="N36" s="162"/>
      <c r="O36" s="157" t="s">
        <v>217</v>
      </c>
      <c r="P36" s="158"/>
      <c r="Q36" s="159" t="s">
        <v>218</v>
      </c>
      <c r="R36" s="160" t="n">
        <v>90</v>
      </c>
      <c r="S36" s="161" t="n">
        <v>-42</v>
      </c>
    </row>
    <row r="37" customFormat="false" ht="31.5" hidden="false" customHeight="false" outlineLevel="0" collapsed="false">
      <c r="A37" s="139" t="n">
        <v>21</v>
      </c>
      <c r="B37" s="146" t="str">
        <f aca="false">HYPERLINK("http://www.gardenbulbs.ru/images/Bushes_CL/thumbnails/"&amp;O37&amp;".jpg","фото")</f>
        <v>фото</v>
      </c>
      <c r="C37" s="146"/>
      <c r="D37" s="147" t="n">
        <v>5489</v>
      </c>
      <c r="E37" s="148" t="s">
        <v>219</v>
      </c>
      <c r="F37" s="149" t="s">
        <v>185</v>
      </c>
      <c r="G37" s="150" t="s">
        <v>220</v>
      </c>
      <c r="H37" s="151" t="s">
        <v>137</v>
      </c>
      <c r="I37" s="151" t="s">
        <v>177</v>
      </c>
      <c r="J37" s="152" t="n">
        <v>228.1</v>
      </c>
      <c r="K37" s="153" t="n">
        <v>5</v>
      </c>
      <c r="L37" s="154"/>
      <c r="M37" s="155" t="n">
        <f aca="false">IFERROR(L37*J37,0)</f>
        <v>0</v>
      </c>
      <c r="N37" s="162"/>
      <c r="O37" s="157" t="s">
        <v>221</v>
      </c>
      <c r="P37" s="158"/>
      <c r="Q37" s="159" t="s">
        <v>222</v>
      </c>
      <c r="R37" s="160" t="n">
        <v>100</v>
      </c>
      <c r="S37" s="161" t="n">
        <v>-34</v>
      </c>
    </row>
    <row r="38" customFormat="false" ht="31.5" hidden="false" customHeight="false" outlineLevel="0" collapsed="false">
      <c r="A38" s="139" t="n">
        <v>22</v>
      </c>
      <c r="B38" s="146" t="str">
        <f aca="false">HYPERLINK("http://www.gardenbulbs.ru/images/Bushes_CL/thumbnails/"&amp;O38&amp;".jpg","фото")</f>
        <v>фото</v>
      </c>
      <c r="C38" s="146"/>
      <c r="D38" s="147" t="n">
        <v>4773</v>
      </c>
      <c r="E38" s="148" t="s">
        <v>223</v>
      </c>
      <c r="F38" s="149" t="s">
        <v>185</v>
      </c>
      <c r="G38" s="150" t="s">
        <v>224</v>
      </c>
      <c r="H38" s="151" t="s">
        <v>137</v>
      </c>
      <c r="I38" s="151" t="s">
        <v>177</v>
      </c>
      <c r="J38" s="152" t="n">
        <v>167.9</v>
      </c>
      <c r="K38" s="153" t="n">
        <v>5</v>
      </c>
      <c r="L38" s="154"/>
      <c r="M38" s="155" t="n">
        <f aca="false">IFERROR(L38*J38,0)</f>
        <v>0</v>
      </c>
      <c r="N38" s="162"/>
      <c r="O38" s="157" t="s">
        <v>225</v>
      </c>
      <c r="P38" s="158"/>
      <c r="Q38" s="159" t="s">
        <v>226</v>
      </c>
      <c r="R38" s="160" t="n">
        <v>80</v>
      </c>
      <c r="S38" s="161" t="n">
        <v>-26</v>
      </c>
    </row>
    <row r="39" customFormat="false" ht="33.75" hidden="false" customHeight="false" outlineLevel="0" collapsed="false">
      <c r="A39" s="139" t="n">
        <v>23</v>
      </c>
      <c r="B39" s="146" t="str">
        <f aca="false">HYPERLINK("http://www.gardenbulbs.ru/images/Bushes_CL/thumbnails/"&amp;O39&amp;".jpg","фото")</f>
        <v>фото</v>
      </c>
      <c r="C39" s="146"/>
      <c r="D39" s="147" t="n">
        <v>14643</v>
      </c>
      <c r="E39" s="148" t="s">
        <v>227</v>
      </c>
      <c r="F39" s="149" t="s">
        <v>185</v>
      </c>
      <c r="G39" s="150" t="s">
        <v>228</v>
      </c>
      <c r="H39" s="151" t="s">
        <v>137</v>
      </c>
      <c r="I39" s="151" t="s">
        <v>177</v>
      </c>
      <c r="J39" s="152" t="n">
        <v>210.9</v>
      </c>
      <c r="K39" s="153" t="n">
        <v>5</v>
      </c>
      <c r="L39" s="154"/>
      <c r="M39" s="155" t="n">
        <f aca="false">IFERROR(L39*J39,0)</f>
        <v>0</v>
      </c>
      <c r="N39" s="162" t="s">
        <v>147</v>
      </c>
      <c r="O39" s="157" t="s">
        <v>229</v>
      </c>
      <c r="P39" s="158"/>
      <c r="Q39" s="159" t="s">
        <v>230</v>
      </c>
      <c r="R39" s="160" t="n">
        <v>60</v>
      </c>
      <c r="S39" s="161" t="n">
        <v>-28</v>
      </c>
    </row>
    <row r="40" customFormat="false" ht="22.5" hidden="false" customHeight="false" outlineLevel="0" collapsed="false">
      <c r="A40" s="139" t="n">
        <v>24</v>
      </c>
      <c r="B40" s="146" t="str">
        <f aca="false">HYPERLINK("http://www.gardenbulbs.ru/images/Bushes_CL/thumbnails/"&amp;O40&amp;".jpg","фото")</f>
        <v>фото</v>
      </c>
      <c r="C40" s="146"/>
      <c r="D40" s="147" t="n">
        <v>4774</v>
      </c>
      <c r="E40" s="148" t="s">
        <v>231</v>
      </c>
      <c r="F40" s="149" t="s">
        <v>232</v>
      </c>
      <c r="G40" s="150" t="s">
        <v>233</v>
      </c>
      <c r="H40" s="151" t="s">
        <v>137</v>
      </c>
      <c r="I40" s="151" t="s">
        <v>177</v>
      </c>
      <c r="J40" s="152" t="n">
        <v>185.1</v>
      </c>
      <c r="K40" s="153" t="n">
        <v>5</v>
      </c>
      <c r="L40" s="154"/>
      <c r="M40" s="155" t="n">
        <f aca="false">IFERROR(L40*J40,0)</f>
        <v>0</v>
      </c>
      <c r="N40" s="162"/>
      <c r="O40" s="157" t="s">
        <v>234</v>
      </c>
      <c r="P40" s="158"/>
      <c r="Q40" s="159" t="s">
        <v>235</v>
      </c>
      <c r="R40" s="160" t="n">
        <v>60</v>
      </c>
      <c r="S40" s="161" t="n">
        <v>-28</v>
      </c>
    </row>
    <row r="41" customFormat="false" ht="22.5" hidden="false" customHeight="false" outlineLevel="0" collapsed="false">
      <c r="A41" s="139" t="n">
        <v>25</v>
      </c>
      <c r="B41" s="146" t="str">
        <f aca="false">HYPERLINK("http://www.gardenbulbs.ru/images/Bushes_CL/thumbnails/"&amp;O41&amp;".jpg","фото")</f>
        <v>фото</v>
      </c>
      <c r="C41" s="146"/>
      <c r="D41" s="147" t="n">
        <v>4776</v>
      </c>
      <c r="E41" s="148" t="s">
        <v>236</v>
      </c>
      <c r="F41" s="149" t="s">
        <v>232</v>
      </c>
      <c r="G41" s="150" t="s">
        <v>237</v>
      </c>
      <c r="H41" s="151" t="s">
        <v>137</v>
      </c>
      <c r="I41" s="151" t="s">
        <v>177</v>
      </c>
      <c r="J41" s="152" t="n">
        <v>185.1</v>
      </c>
      <c r="K41" s="153" t="n">
        <v>5</v>
      </c>
      <c r="L41" s="154"/>
      <c r="M41" s="155" t="n">
        <f aca="false">IFERROR(L41*J41,0)</f>
        <v>0</v>
      </c>
      <c r="N41" s="162"/>
      <c r="O41" s="157" t="s">
        <v>238</v>
      </c>
      <c r="P41" s="158"/>
      <c r="Q41" s="159" t="s">
        <v>239</v>
      </c>
      <c r="R41" s="160" t="n">
        <v>60</v>
      </c>
      <c r="S41" s="161" t="n">
        <v>-28</v>
      </c>
    </row>
    <row r="42" customFormat="false" ht="31.5" hidden="false" customHeight="false" outlineLevel="0" collapsed="false">
      <c r="A42" s="139" t="n">
        <v>26</v>
      </c>
      <c r="B42" s="146" t="str">
        <f aca="false">HYPERLINK("http://www.gardenbulbs.ru/images/Bushes_CL/thumbnails/"&amp;O42&amp;".jpg","фото")</f>
        <v>фото</v>
      </c>
      <c r="C42" s="146"/>
      <c r="D42" s="147" t="n">
        <v>14644</v>
      </c>
      <c r="E42" s="148" t="s">
        <v>240</v>
      </c>
      <c r="F42" s="149" t="s">
        <v>185</v>
      </c>
      <c r="G42" s="150" t="s">
        <v>241</v>
      </c>
      <c r="H42" s="151" t="s">
        <v>137</v>
      </c>
      <c r="I42" s="151" t="s">
        <v>177</v>
      </c>
      <c r="J42" s="152" t="n">
        <v>185.1</v>
      </c>
      <c r="K42" s="153" t="n">
        <v>5</v>
      </c>
      <c r="L42" s="154"/>
      <c r="M42" s="155" t="n">
        <f aca="false">IFERROR(L42*J42,0)</f>
        <v>0</v>
      </c>
      <c r="N42" s="162" t="s">
        <v>147</v>
      </c>
      <c r="O42" s="157" t="s">
        <v>242</v>
      </c>
      <c r="P42" s="158"/>
      <c r="Q42" s="159" t="s">
        <v>243</v>
      </c>
      <c r="R42" s="160" t="n">
        <v>100</v>
      </c>
      <c r="S42" s="161" t="n">
        <v>-28</v>
      </c>
    </row>
    <row r="43" customFormat="false" ht="33.75" hidden="false" customHeight="false" outlineLevel="0" collapsed="false">
      <c r="A43" s="139" t="n">
        <v>27</v>
      </c>
      <c r="B43" s="146" t="str">
        <f aca="false">HYPERLINK("http://www.gardenbulbs.ru/images/Bushes_CL/thumbnails/"&amp;O43&amp;".jpg","фото")</f>
        <v>фото</v>
      </c>
      <c r="C43" s="146"/>
      <c r="D43" s="147" t="n">
        <v>4777</v>
      </c>
      <c r="E43" s="148" t="s">
        <v>244</v>
      </c>
      <c r="F43" s="149" t="s">
        <v>232</v>
      </c>
      <c r="G43" s="150" t="s">
        <v>245</v>
      </c>
      <c r="H43" s="151" t="s">
        <v>137</v>
      </c>
      <c r="I43" s="151" t="s">
        <v>177</v>
      </c>
      <c r="J43" s="152" t="n">
        <v>185.1</v>
      </c>
      <c r="K43" s="153" t="n">
        <v>5</v>
      </c>
      <c r="L43" s="154"/>
      <c r="M43" s="155" t="n">
        <f aca="false">IFERROR(L43*J43,0)</f>
        <v>0</v>
      </c>
      <c r="N43" s="162"/>
      <c r="O43" s="157" t="s">
        <v>246</v>
      </c>
      <c r="P43" s="158"/>
      <c r="Q43" s="159" t="s">
        <v>247</v>
      </c>
      <c r="R43" s="160" t="s">
        <v>248</v>
      </c>
      <c r="S43" s="161" t="n">
        <v>-28</v>
      </c>
    </row>
    <row r="44" customFormat="false" ht="33.75" hidden="false" customHeight="false" outlineLevel="0" collapsed="false">
      <c r="A44" s="139" t="n">
        <v>28</v>
      </c>
      <c r="B44" s="146" t="str">
        <f aca="false">HYPERLINK("http://www.gardenbulbs.ru/images/Bushes_CL/thumbnails/"&amp;O44&amp;".jpg","фото")</f>
        <v>фото</v>
      </c>
      <c r="C44" s="146"/>
      <c r="D44" s="147" t="n">
        <v>4779</v>
      </c>
      <c r="E44" s="148" t="s">
        <v>249</v>
      </c>
      <c r="F44" s="149" t="s">
        <v>232</v>
      </c>
      <c r="G44" s="150" t="s">
        <v>250</v>
      </c>
      <c r="H44" s="151" t="s">
        <v>137</v>
      </c>
      <c r="I44" s="151" t="s">
        <v>177</v>
      </c>
      <c r="J44" s="152" t="n">
        <v>185.1</v>
      </c>
      <c r="K44" s="153" t="n">
        <v>5</v>
      </c>
      <c r="L44" s="154"/>
      <c r="M44" s="155" t="n">
        <f aca="false">IFERROR(L44*J44,0)</f>
        <v>0</v>
      </c>
      <c r="N44" s="162"/>
      <c r="O44" s="157" t="s">
        <v>251</v>
      </c>
      <c r="P44" s="158"/>
      <c r="Q44" s="159" t="s">
        <v>252</v>
      </c>
      <c r="R44" s="160" t="n">
        <v>100</v>
      </c>
      <c r="S44" s="161" t="n">
        <v>-28</v>
      </c>
    </row>
    <row r="45" customFormat="false" ht="33.75" hidden="false" customHeight="false" outlineLevel="0" collapsed="false">
      <c r="A45" s="139" t="n">
        <v>29</v>
      </c>
      <c r="B45" s="146" t="str">
        <f aca="false">HYPERLINK("http://www.gardenbulbs.ru/images/Bushes_CL/thumbnails/"&amp;O45&amp;".jpg","фото")</f>
        <v>фото</v>
      </c>
      <c r="C45" s="146"/>
      <c r="D45" s="147" t="n">
        <v>4781</v>
      </c>
      <c r="E45" s="148" t="s">
        <v>253</v>
      </c>
      <c r="F45" s="149" t="s">
        <v>196</v>
      </c>
      <c r="G45" s="150" t="s">
        <v>254</v>
      </c>
      <c r="H45" s="151" t="s">
        <v>137</v>
      </c>
      <c r="I45" s="151" t="s">
        <v>177</v>
      </c>
      <c r="J45" s="152" t="n">
        <v>228.1</v>
      </c>
      <c r="K45" s="153" t="n">
        <v>5</v>
      </c>
      <c r="L45" s="154"/>
      <c r="M45" s="155" t="n">
        <f aca="false">IFERROR(L45*J45,0)</f>
        <v>0</v>
      </c>
      <c r="N45" s="162"/>
      <c r="O45" s="157" t="s">
        <v>255</v>
      </c>
      <c r="P45" s="158"/>
      <c r="Q45" s="159" t="s">
        <v>256</v>
      </c>
      <c r="R45" s="160" t="n">
        <v>150</v>
      </c>
      <c r="S45" s="161" t="n">
        <v>-26</v>
      </c>
    </row>
    <row r="46" customFormat="false" ht="45" hidden="false" customHeight="false" outlineLevel="0" collapsed="false">
      <c r="A46" s="139" t="n">
        <v>30</v>
      </c>
      <c r="B46" s="146" t="str">
        <f aca="false">HYPERLINK("http://www.gardenbulbs.ru/images/Bushes_CL/thumbnails/"&amp;O46&amp;".jpg","фото")</f>
        <v>фото</v>
      </c>
      <c r="C46" s="146"/>
      <c r="D46" s="147" t="n">
        <v>4785</v>
      </c>
      <c r="E46" s="148" t="s">
        <v>257</v>
      </c>
      <c r="F46" s="149" t="s">
        <v>196</v>
      </c>
      <c r="G46" s="150" t="s">
        <v>258</v>
      </c>
      <c r="H46" s="151" t="s">
        <v>137</v>
      </c>
      <c r="I46" s="151" t="s">
        <v>177</v>
      </c>
      <c r="J46" s="152" t="n">
        <v>382.9</v>
      </c>
      <c r="K46" s="153" t="n">
        <v>5</v>
      </c>
      <c r="L46" s="154"/>
      <c r="M46" s="155" t="n">
        <f aca="false">IFERROR(L46*J46,0)</f>
        <v>0</v>
      </c>
      <c r="N46" s="162"/>
      <c r="O46" s="157" t="s">
        <v>259</v>
      </c>
      <c r="P46" s="158"/>
      <c r="Q46" s="159" t="s">
        <v>260</v>
      </c>
      <c r="R46" s="160" t="n">
        <v>200</v>
      </c>
      <c r="S46" s="161" t="n">
        <v>-30</v>
      </c>
    </row>
    <row r="47" customFormat="false" ht="33.75" hidden="false" customHeight="false" outlineLevel="0" collapsed="false">
      <c r="A47" s="139" t="n">
        <v>31</v>
      </c>
      <c r="B47" s="146" t="str">
        <f aca="false">HYPERLINK("http://www.gardenbulbs.ru/images/Bushes_CL/thumbnails/"&amp;O47&amp;".jpg","фото")</f>
        <v>фото</v>
      </c>
      <c r="C47" s="146" t="str">
        <f aca="false">HYPERLINK("http://www.gardenbulbs.ru/images/Bushes_CL/thumbnails/"&amp;P47&amp;".jpg","фото")</f>
        <v>фото</v>
      </c>
      <c r="D47" s="147" t="n">
        <v>4792</v>
      </c>
      <c r="E47" s="148" t="s">
        <v>261</v>
      </c>
      <c r="F47" s="149" t="s">
        <v>262</v>
      </c>
      <c r="G47" s="150" t="s">
        <v>263</v>
      </c>
      <c r="H47" s="151" t="s">
        <v>264</v>
      </c>
      <c r="I47" s="151" t="s">
        <v>177</v>
      </c>
      <c r="J47" s="152" t="n">
        <v>195.1</v>
      </c>
      <c r="K47" s="153" t="n">
        <v>5</v>
      </c>
      <c r="L47" s="154"/>
      <c r="M47" s="155" t="n">
        <f aca="false">IFERROR(L47*J47,0)</f>
        <v>0</v>
      </c>
      <c r="N47" s="162"/>
      <c r="O47" s="157" t="s">
        <v>265</v>
      </c>
      <c r="P47" s="158" t="s">
        <v>266</v>
      </c>
      <c r="Q47" s="159" t="s">
        <v>267</v>
      </c>
      <c r="R47" s="160" t="n">
        <v>150</v>
      </c>
      <c r="S47" s="161" t="n">
        <v>-30</v>
      </c>
    </row>
    <row r="48" customFormat="false" ht="45" hidden="false" customHeight="false" outlineLevel="0" collapsed="false">
      <c r="A48" s="139" t="n">
        <v>32</v>
      </c>
      <c r="B48" s="146" t="str">
        <f aca="false">HYPERLINK("http://www.gardenbulbs.ru/images/Bushes_CL/thumbnails/"&amp;O48&amp;".jpg","фото")</f>
        <v>фото</v>
      </c>
      <c r="C48" s="146"/>
      <c r="D48" s="147" t="n">
        <v>14646</v>
      </c>
      <c r="E48" s="148" t="s">
        <v>268</v>
      </c>
      <c r="F48" s="149" t="s">
        <v>269</v>
      </c>
      <c r="G48" s="150" t="s">
        <v>270</v>
      </c>
      <c r="H48" s="151" t="s">
        <v>137</v>
      </c>
      <c r="I48" s="151" t="s">
        <v>130</v>
      </c>
      <c r="J48" s="152" t="n">
        <v>387.1</v>
      </c>
      <c r="K48" s="153" t="n">
        <v>1</v>
      </c>
      <c r="L48" s="154"/>
      <c r="M48" s="155" t="n">
        <f aca="false">IFERROR(L48*J48,0)</f>
        <v>0</v>
      </c>
      <c r="N48" s="162" t="s">
        <v>147</v>
      </c>
      <c r="O48" s="157" t="s">
        <v>271</v>
      </c>
      <c r="P48" s="158"/>
      <c r="Q48" s="159" t="s">
        <v>272</v>
      </c>
      <c r="R48" s="160" t="s">
        <v>273</v>
      </c>
      <c r="S48" s="161" t="n">
        <v>-34</v>
      </c>
    </row>
    <row r="49" customFormat="false" ht="33.75" hidden="false" customHeight="false" outlineLevel="0" collapsed="false">
      <c r="A49" s="139" t="n">
        <v>33</v>
      </c>
      <c r="B49" s="146" t="str">
        <f aca="false">HYPERLINK("http://www.gardenbulbs.ru/images/Bushes_CL/thumbnails/"&amp;O49&amp;".jpg","фото")</f>
        <v>фото</v>
      </c>
      <c r="C49" s="146"/>
      <c r="D49" s="147" t="n">
        <v>14647</v>
      </c>
      <c r="E49" s="148" t="s">
        <v>274</v>
      </c>
      <c r="F49" s="149" t="s">
        <v>269</v>
      </c>
      <c r="G49" s="150" t="s">
        <v>275</v>
      </c>
      <c r="H49" s="151" t="s">
        <v>137</v>
      </c>
      <c r="I49" s="151" t="s">
        <v>130</v>
      </c>
      <c r="J49" s="152" t="n">
        <v>387.1</v>
      </c>
      <c r="K49" s="153" t="n">
        <v>1</v>
      </c>
      <c r="L49" s="154"/>
      <c r="M49" s="155" t="n">
        <f aca="false">IFERROR(L49*J49,0)</f>
        <v>0</v>
      </c>
      <c r="N49" s="162" t="s">
        <v>147</v>
      </c>
      <c r="O49" s="157" t="s">
        <v>276</v>
      </c>
      <c r="P49" s="158"/>
      <c r="Q49" s="159" t="s">
        <v>277</v>
      </c>
      <c r="R49" s="160" t="s">
        <v>278</v>
      </c>
      <c r="S49" s="161" t="n">
        <v>-34</v>
      </c>
    </row>
    <row r="50" customFormat="false" ht="22.5" hidden="false" customHeight="false" outlineLevel="0" collapsed="false">
      <c r="A50" s="139" t="n">
        <v>34</v>
      </c>
      <c r="B50" s="146" t="str">
        <f aca="false">HYPERLINK("http://www.gardenbulbs.ru/images/Bushes_CL/thumbnails/"&amp;O50&amp;".jpg","фото")</f>
        <v>фото</v>
      </c>
      <c r="C50" s="146" t="str">
        <f aca="false">HYPERLINK("http://www.gardenbulbs.ru/images/Bushes_CL/thumbnails/"&amp;P50&amp;".jpg","фото")</f>
        <v>фото</v>
      </c>
      <c r="D50" s="147" t="n">
        <v>4793</v>
      </c>
      <c r="E50" s="148" t="s">
        <v>279</v>
      </c>
      <c r="F50" s="149" t="s">
        <v>269</v>
      </c>
      <c r="G50" s="150" t="s">
        <v>280</v>
      </c>
      <c r="H50" s="151" t="s">
        <v>137</v>
      </c>
      <c r="I50" s="151" t="s">
        <v>177</v>
      </c>
      <c r="J50" s="152" t="n">
        <v>314.1</v>
      </c>
      <c r="K50" s="153" t="n">
        <v>5</v>
      </c>
      <c r="L50" s="154"/>
      <c r="M50" s="155" t="n">
        <f aca="false">IFERROR(L50*J50,0)</f>
        <v>0</v>
      </c>
      <c r="N50" s="162"/>
      <c r="O50" s="157" t="s">
        <v>281</v>
      </c>
      <c r="P50" s="158" t="s">
        <v>282</v>
      </c>
      <c r="Q50" s="159" t="s">
        <v>283</v>
      </c>
      <c r="R50" s="160" t="n">
        <v>50</v>
      </c>
      <c r="S50" s="161" t="n">
        <v>-30</v>
      </c>
    </row>
    <row r="51" customFormat="false" ht="22.5" hidden="false" customHeight="false" outlineLevel="0" collapsed="false">
      <c r="A51" s="139" t="n">
        <v>35</v>
      </c>
      <c r="B51" s="146" t="str">
        <f aca="false">HYPERLINK("http://www.gardenbulbs.ru/images/Bushes_CL/thumbnails/"&amp;O51&amp;".jpg","фото")</f>
        <v>фото</v>
      </c>
      <c r="C51" s="146" t="str">
        <f aca="false">HYPERLINK("http://www.gardenbulbs.ru/images/Bushes_CL/thumbnails/"&amp;P51&amp;".jpg","фото")</f>
        <v>фото</v>
      </c>
      <c r="D51" s="147" t="n">
        <v>14276</v>
      </c>
      <c r="E51" s="148" t="s">
        <v>279</v>
      </c>
      <c r="F51" s="149" t="s">
        <v>269</v>
      </c>
      <c r="G51" s="150" t="s">
        <v>280</v>
      </c>
      <c r="H51" s="151" t="s">
        <v>194</v>
      </c>
      <c r="I51" s="151" t="s">
        <v>130</v>
      </c>
      <c r="J51" s="152" t="n">
        <v>541.9</v>
      </c>
      <c r="K51" s="153" t="n">
        <v>1</v>
      </c>
      <c r="L51" s="154"/>
      <c r="M51" s="155" t="n">
        <f aca="false">IFERROR(L51*J51,0)</f>
        <v>0</v>
      </c>
      <c r="N51" s="162"/>
      <c r="O51" s="157" t="s">
        <v>281</v>
      </c>
      <c r="P51" s="158" t="s">
        <v>282</v>
      </c>
      <c r="Q51" s="159" t="s">
        <v>283</v>
      </c>
      <c r="R51" s="160" t="n">
        <v>50</v>
      </c>
      <c r="S51" s="161" t="n">
        <v>-30</v>
      </c>
    </row>
    <row r="52" customFormat="false" ht="22.5" hidden="false" customHeight="false" outlineLevel="0" collapsed="false">
      <c r="A52" s="139" t="n">
        <v>36</v>
      </c>
      <c r="B52" s="146" t="str">
        <f aca="false">HYPERLINK("http://www.gardenbulbs.ru/images/Bushes_CL/thumbnails/"&amp;O52&amp;".jpg","фото")</f>
        <v>фото</v>
      </c>
      <c r="C52" s="146" t="str">
        <f aca="false">HYPERLINK("http://www.gardenbulbs.ru/images/Bushes_CL/thumbnails/"&amp;P52&amp;".jpg","фото")</f>
        <v>фото</v>
      </c>
      <c r="D52" s="147" t="n">
        <v>4794</v>
      </c>
      <c r="E52" s="148" t="s">
        <v>284</v>
      </c>
      <c r="F52" s="149" t="s">
        <v>269</v>
      </c>
      <c r="G52" s="150" t="s">
        <v>285</v>
      </c>
      <c r="H52" s="151" t="s">
        <v>286</v>
      </c>
      <c r="I52" s="151" t="s">
        <v>177</v>
      </c>
      <c r="J52" s="152" t="n">
        <v>185.1</v>
      </c>
      <c r="K52" s="153" t="n">
        <v>5</v>
      </c>
      <c r="L52" s="154"/>
      <c r="M52" s="155" t="n">
        <f aca="false">IFERROR(L52*J52,0)</f>
        <v>0</v>
      </c>
      <c r="N52" s="162"/>
      <c r="O52" s="157" t="s">
        <v>287</v>
      </c>
      <c r="P52" s="158" t="s">
        <v>288</v>
      </c>
      <c r="Q52" s="159" t="s">
        <v>289</v>
      </c>
      <c r="R52" s="160" t="n">
        <v>60</v>
      </c>
      <c r="S52" s="161" t="n">
        <v>-30</v>
      </c>
    </row>
    <row r="53" customFormat="false" ht="22.5" hidden="false" customHeight="false" outlineLevel="0" collapsed="false">
      <c r="A53" s="139" t="n">
        <v>37</v>
      </c>
      <c r="B53" s="146" t="str">
        <f aca="false">HYPERLINK("http://www.gardenbulbs.ru/images/Bushes_CL/thumbnails/"&amp;O53&amp;".jpg","фото")</f>
        <v>фото</v>
      </c>
      <c r="C53" s="146" t="str">
        <f aca="false">HYPERLINK("http://www.gardenbulbs.ru/images/Bushes_CL/thumbnails/"&amp;P53&amp;".jpg","фото")</f>
        <v>фото</v>
      </c>
      <c r="D53" s="147" t="n">
        <v>14649</v>
      </c>
      <c r="E53" s="148" t="s">
        <v>284</v>
      </c>
      <c r="F53" s="149" t="s">
        <v>269</v>
      </c>
      <c r="G53" s="150" t="s">
        <v>285</v>
      </c>
      <c r="H53" s="151" t="s">
        <v>194</v>
      </c>
      <c r="I53" s="151" t="s">
        <v>130</v>
      </c>
      <c r="J53" s="152" t="n">
        <v>455.9</v>
      </c>
      <c r="K53" s="153" t="n">
        <v>1</v>
      </c>
      <c r="L53" s="154"/>
      <c r="M53" s="155" t="n">
        <f aca="false">IFERROR(L53*J53,0)</f>
        <v>0</v>
      </c>
      <c r="N53" s="162" t="s">
        <v>147</v>
      </c>
      <c r="O53" s="157" t="s">
        <v>287</v>
      </c>
      <c r="P53" s="158" t="s">
        <v>288</v>
      </c>
      <c r="Q53" s="159" t="s">
        <v>289</v>
      </c>
      <c r="R53" s="160" t="n">
        <v>60</v>
      </c>
      <c r="S53" s="161" t="n">
        <v>-30</v>
      </c>
    </row>
    <row r="54" customFormat="false" ht="33.75" hidden="false" customHeight="false" outlineLevel="0" collapsed="false">
      <c r="A54" s="139" t="n">
        <v>38</v>
      </c>
      <c r="B54" s="146" t="str">
        <f aca="false">HYPERLINK("http://www.gardenbulbs.ru/images/Bushes_CL/thumbnails/"&amp;O54&amp;".jpg","фото")</f>
        <v>фото</v>
      </c>
      <c r="C54" s="146" t="str">
        <f aca="false">HYPERLINK("http://www.gardenbulbs.ru/images/Bushes_CL/thumbnails/"&amp;P54&amp;".jpg","фото")</f>
        <v>фото</v>
      </c>
      <c r="D54" s="147" t="n">
        <v>4795</v>
      </c>
      <c r="E54" s="148" t="s">
        <v>290</v>
      </c>
      <c r="F54" s="149" t="s">
        <v>269</v>
      </c>
      <c r="G54" s="150" t="s">
        <v>291</v>
      </c>
      <c r="H54" s="151" t="s">
        <v>137</v>
      </c>
      <c r="I54" s="151" t="s">
        <v>177</v>
      </c>
      <c r="J54" s="152" t="n">
        <v>193.7</v>
      </c>
      <c r="K54" s="153" t="n">
        <v>5</v>
      </c>
      <c r="L54" s="154"/>
      <c r="M54" s="155" t="n">
        <f aca="false">IFERROR(L54*J54,0)</f>
        <v>0</v>
      </c>
      <c r="N54" s="162"/>
      <c r="O54" s="157" t="s">
        <v>292</v>
      </c>
      <c r="P54" s="158" t="s">
        <v>293</v>
      </c>
      <c r="Q54" s="159" t="s">
        <v>294</v>
      </c>
      <c r="R54" s="160" t="n">
        <v>100</v>
      </c>
      <c r="S54" s="161" t="n">
        <v>-30</v>
      </c>
    </row>
    <row r="55" customFormat="false" ht="56.25" hidden="false" customHeight="false" outlineLevel="0" collapsed="false">
      <c r="A55" s="139" t="n">
        <v>39</v>
      </c>
      <c r="B55" s="146" t="str">
        <f aca="false">HYPERLINK("http://www.gardenbulbs.ru/images/Bushes_CL/thumbnails/"&amp;O55&amp;".jpg","фото")</f>
        <v>фото</v>
      </c>
      <c r="C55" s="146" t="str">
        <f aca="false">HYPERLINK("http://www.gardenbulbs.ru/images/Bushes_CL/thumbnails/"&amp;P55&amp;".jpg","фото")</f>
        <v>фото</v>
      </c>
      <c r="D55" s="147" t="n">
        <v>7206</v>
      </c>
      <c r="E55" s="148" t="s">
        <v>295</v>
      </c>
      <c r="F55" s="149" t="s">
        <v>269</v>
      </c>
      <c r="G55" s="150" t="s">
        <v>296</v>
      </c>
      <c r="H55" s="151" t="s">
        <v>297</v>
      </c>
      <c r="I55" s="151" t="s">
        <v>177</v>
      </c>
      <c r="J55" s="152" t="n">
        <v>185.1</v>
      </c>
      <c r="K55" s="153" t="n">
        <v>5</v>
      </c>
      <c r="L55" s="154"/>
      <c r="M55" s="155" t="n">
        <f aca="false">IFERROR(L55*J55,0)</f>
        <v>0</v>
      </c>
      <c r="N55" s="162"/>
      <c r="O55" s="157" t="s">
        <v>298</v>
      </c>
      <c r="P55" s="158" t="s">
        <v>299</v>
      </c>
      <c r="Q55" s="159" t="s">
        <v>300</v>
      </c>
      <c r="R55" s="160" t="s">
        <v>301</v>
      </c>
      <c r="S55" s="161" t="n">
        <v>-34</v>
      </c>
    </row>
    <row r="56" customFormat="false" ht="33.75" hidden="false" customHeight="false" outlineLevel="0" collapsed="false">
      <c r="A56" s="139" t="n">
        <v>40</v>
      </c>
      <c r="B56" s="146" t="str">
        <f aca="false">HYPERLINK("http://www.gardenbulbs.ru/images/Bushes_CL/thumbnails/"&amp;O56&amp;".jpg","фото")</f>
        <v>фото</v>
      </c>
      <c r="C56" s="146"/>
      <c r="D56" s="147" t="n">
        <v>14650</v>
      </c>
      <c r="E56" s="148" t="s">
        <v>302</v>
      </c>
      <c r="F56" s="149" t="s">
        <v>269</v>
      </c>
      <c r="G56" s="150" t="s">
        <v>303</v>
      </c>
      <c r="H56" s="151" t="s">
        <v>137</v>
      </c>
      <c r="I56" s="151" t="s">
        <v>177</v>
      </c>
      <c r="J56" s="152" t="n">
        <v>185.1</v>
      </c>
      <c r="K56" s="153" t="n">
        <v>5</v>
      </c>
      <c r="L56" s="154"/>
      <c r="M56" s="155" t="n">
        <f aca="false">IFERROR(L56*J56,0)</f>
        <v>0</v>
      </c>
      <c r="N56" s="162" t="s">
        <v>147</v>
      </c>
      <c r="O56" s="157" t="s">
        <v>302</v>
      </c>
      <c r="P56" s="158"/>
      <c r="Q56" s="159" t="s">
        <v>304</v>
      </c>
      <c r="R56" s="160" t="s">
        <v>305</v>
      </c>
      <c r="S56" s="161" t="n">
        <v>-34</v>
      </c>
    </row>
    <row r="57" customFormat="false" ht="33.75" hidden="false" customHeight="false" outlineLevel="0" collapsed="false">
      <c r="A57" s="139" t="n">
        <v>41</v>
      </c>
      <c r="B57" s="146" t="str">
        <f aca="false">HYPERLINK("http://www.gardenbulbs.ru/images/Bushes_CL/thumbnails/"&amp;O57&amp;".jpg","фото")</f>
        <v>фото</v>
      </c>
      <c r="C57" s="146"/>
      <c r="D57" s="147" t="n">
        <v>14651</v>
      </c>
      <c r="E57" s="148" t="s">
        <v>302</v>
      </c>
      <c r="F57" s="149" t="s">
        <v>269</v>
      </c>
      <c r="G57" s="150" t="s">
        <v>303</v>
      </c>
      <c r="H57" s="151" t="s">
        <v>194</v>
      </c>
      <c r="I57" s="151" t="s">
        <v>130</v>
      </c>
      <c r="J57" s="152" t="n">
        <v>455.9</v>
      </c>
      <c r="K57" s="153" t="n">
        <v>1</v>
      </c>
      <c r="L57" s="154"/>
      <c r="M57" s="155" t="n">
        <f aca="false">IFERROR(L57*J57,0)</f>
        <v>0</v>
      </c>
      <c r="N57" s="162" t="s">
        <v>147</v>
      </c>
      <c r="O57" s="157" t="s">
        <v>302</v>
      </c>
      <c r="P57" s="158"/>
      <c r="Q57" s="159" t="s">
        <v>304</v>
      </c>
      <c r="R57" s="160" t="s">
        <v>305</v>
      </c>
      <c r="S57" s="161" t="n">
        <v>-34</v>
      </c>
    </row>
    <row r="58" customFormat="false" ht="33.75" hidden="false" customHeight="false" outlineLevel="0" collapsed="false">
      <c r="A58" s="139" t="n">
        <v>42</v>
      </c>
      <c r="B58" s="146" t="str">
        <f aca="false">HYPERLINK("http://www.gardenbulbs.ru/images/Bushes_CL/thumbnails/"&amp;O58&amp;".jpg","фото")</f>
        <v>фото</v>
      </c>
      <c r="C58" s="146" t="str">
        <f aca="false">HYPERLINK("http://www.gardenbulbs.ru/images/Bushes_CL/thumbnails/"&amp;P58&amp;".jpg","фото")</f>
        <v>фото</v>
      </c>
      <c r="D58" s="147" t="n">
        <v>10158</v>
      </c>
      <c r="E58" s="148" t="s">
        <v>306</v>
      </c>
      <c r="F58" s="149" t="s">
        <v>269</v>
      </c>
      <c r="G58" s="150" t="s">
        <v>307</v>
      </c>
      <c r="H58" s="151" t="s">
        <v>137</v>
      </c>
      <c r="I58" s="151" t="s">
        <v>177</v>
      </c>
      <c r="J58" s="152" t="n">
        <v>271.1</v>
      </c>
      <c r="K58" s="153" t="n">
        <v>5</v>
      </c>
      <c r="L58" s="154"/>
      <c r="M58" s="155" t="n">
        <f aca="false">IFERROR(L58*J58,0)</f>
        <v>0</v>
      </c>
      <c r="N58" s="162"/>
      <c r="O58" s="157" t="s">
        <v>308</v>
      </c>
      <c r="P58" s="158" t="s">
        <v>309</v>
      </c>
      <c r="Q58" s="159" t="s">
        <v>310</v>
      </c>
      <c r="R58" s="160" t="n">
        <v>100</v>
      </c>
      <c r="S58" s="161" t="n">
        <v>-34</v>
      </c>
    </row>
    <row r="59" customFormat="false" ht="33.75" hidden="false" customHeight="false" outlineLevel="0" collapsed="false">
      <c r="A59" s="139" t="n">
        <v>43</v>
      </c>
      <c r="B59" s="146" t="str">
        <f aca="false">HYPERLINK("http://www.gardenbulbs.ru/images/Bushes_CL/thumbnails/"&amp;O59&amp;".jpg","фото")</f>
        <v>фото</v>
      </c>
      <c r="C59" s="146" t="str">
        <f aca="false">HYPERLINK("http://www.gardenbulbs.ru/images/Bushes_CL/thumbnails/"&amp;P59&amp;".jpg","фото")</f>
        <v>фото</v>
      </c>
      <c r="D59" s="147" t="n">
        <v>5494</v>
      </c>
      <c r="E59" s="148" t="s">
        <v>311</v>
      </c>
      <c r="F59" s="149" t="s">
        <v>269</v>
      </c>
      <c r="G59" s="150" t="s">
        <v>312</v>
      </c>
      <c r="H59" s="151" t="s">
        <v>297</v>
      </c>
      <c r="I59" s="151" t="s">
        <v>177</v>
      </c>
      <c r="J59" s="152" t="n">
        <v>200.6</v>
      </c>
      <c r="K59" s="153" t="n">
        <v>5</v>
      </c>
      <c r="L59" s="154"/>
      <c r="M59" s="155" t="n">
        <f aca="false">IFERROR(L59*J59,0)</f>
        <v>0</v>
      </c>
      <c r="N59" s="162"/>
      <c r="O59" s="157" t="s">
        <v>313</v>
      </c>
      <c r="P59" s="158" t="s">
        <v>314</v>
      </c>
      <c r="Q59" s="159" t="s">
        <v>315</v>
      </c>
      <c r="R59" s="160" t="n">
        <v>60</v>
      </c>
      <c r="S59" s="161" t="n">
        <v>-34</v>
      </c>
    </row>
    <row r="60" customFormat="false" ht="45" hidden="false" customHeight="false" outlineLevel="0" collapsed="false">
      <c r="A60" s="139" t="n">
        <v>44</v>
      </c>
      <c r="B60" s="146" t="str">
        <f aca="false">HYPERLINK("http://www.gardenbulbs.ru/images/Bushes_CL/thumbnails/"&amp;O60&amp;".jpg","фото")</f>
        <v>фото</v>
      </c>
      <c r="C60" s="146"/>
      <c r="D60" s="147" t="n">
        <v>6462</v>
      </c>
      <c r="E60" s="148" t="s">
        <v>316</v>
      </c>
      <c r="F60" s="149" t="s">
        <v>269</v>
      </c>
      <c r="G60" s="150" t="s">
        <v>317</v>
      </c>
      <c r="H60" s="151" t="s">
        <v>286</v>
      </c>
      <c r="I60" s="151" t="s">
        <v>177</v>
      </c>
      <c r="J60" s="152" t="n">
        <v>271.1</v>
      </c>
      <c r="K60" s="153" t="n">
        <v>5</v>
      </c>
      <c r="L60" s="154"/>
      <c r="M60" s="155" t="n">
        <f aca="false">IFERROR(L60*J60,0)</f>
        <v>0</v>
      </c>
      <c r="N60" s="162"/>
      <c r="O60" s="157" t="s">
        <v>316</v>
      </c>
      <c r="P60" s="158"/>
      <c r="Q60" s="159" t="s">
        <v>318</v>
      </c>
      <c r="R60" s="160" t="n">
        <v>100</v>
      </c>
      <c r="S60" s="161" t="n">
        <v>-30</v>
      </c>
    </row>
    <row r="61" customFormat="false" ht="33.75" hidden="false" customHeight="false" outlineLevel="0" collapsed="false">
      <c r="A61" s="139" t="n">
        <v>45</v>
      </c>
      <c r="B61" s="146" t="str">
        <f aca="false">HYPERLINK("http://www.gardenbulbs.ru/images/Bushes_CL/thumbnails/"&amp;O61&amp;".jpg","фото")</f>
        <v>фото</v>
      </c>
      <c r="C61" s="146" t="str">
        <f aca="false">HYPERLINK("http://www.gardenbulbs.ru/images/Bushes_CL/thumbnails/"&amp;P61&amp;".jpg","фото")</f>
        <v>фото</v>
      </c>
      <c r="D61" s="147" t="n">
        <v>4796</v>
      </c>
      <c r="E61" s="148" t="s">
        <v>319</v>
      </c>
      <c r="F61" s="149" t="s">
        <v>269</v>
      </c>
      <c r="G61" s="150" t="s">
        <v>320</v>
      </c>
      <c r="H61" s="151" t="s">
        <v>137</v>
      </c>
      <c r="I61" s="151" t="s">
        <v>177</v>
      </c>
      <c r="J61" s="152" t="n">
        <v>200.6</v>
      </c>
      <c r="K61" s="153" t="n">
        <v>5</v>
      </c>
      <c r="L61" s="154"/>
      <c r="M61" s="155" t="n">
        <f aca="false">IFERROR(L61*J61,0)</f>
        <v>0</v>
      </c>
      <c r="N61" s="162"/>
      <c r="O61" s="157" t="s">
        <v>321</v>
      </c>
      <c r="P61" s="158" t="s">
        <v>322</v>
      </c>
      <c r="Q61" s="159" t="s">
        <v>323</v>
      </c>
      <c r="R61" s="160" t="s">
        <v>248</v>
      </c>
      <c r="S61" s="161" t="n">
        <v>-30</v>
      </c>
    </row>
    <row r="62" customFormat="false" ht="33.75" hidden="false" customHeight="false" outlineLevel="0" collapsed="false">
      <c r="A62" s="139" t="n">
        <v>46</v>
      </c>
      <c r="B62" s="146" t="str">
        <f aca="false">HYPERLINK("http://www.gardenbulbs.ru/images/Bushes_CL/thumbnails/"&amp;O62&amp;".jpg","фото")</f>
        <v>фото</v>
      </c>
      <c r="C62" s="146" t="str">
        <f aca="false">HYPERLINK("http://www.gardenbulbs.ru/images/Bushes_CL/thumbnails/"&amp;P62&amp;".jpg","фото")</f>
        <v>фото</v>
      </c>
      <c r="D62" s="147" t="n">
        <v>7208</v>
      </c>
      <c r="E62" s="148" t="s">
        <v>324</v>
      </c>
      <c r="F62" s="149" t="s">
        <v>269</v>
      </c>
      <c r="G62" s="150" t="s">
        <v>325</v>
      </c>
      <c r="H62" s="151" t="s">
        <v>137</v>
      </c>
      <c r="I62" s="151" t="s">
        <v>177</v>
      </c>
      <c r="J62" s="152" t="n">
        <v>200.6</v>
      </c>
      <c r="K62" s="153" t="n">
        <v>5</v>
      </c>
      <c r="L62" s="154"/>
      <c r="M62" s="155" t="n">
        <f aca="false">IFERROR(L62*J62,0)</f>
        <v>0</v>
      </c>
      <c r="N62" s="162"/>
      <c r="O62" s="157" t="s">
        <v>326</v>
      </c>
      <c r="P62" s="158" t="s">
        <v>327</v>
      </c>
      <c r="Q62" s="159" t="s">
        <v>328</v>
      </c>
      <c r="R62" s="160" t="s">
        <v>329</v>
      </c>
      <c r="S62" s="161" t="n">
        <v>-34</v>
      </c>
    </row>
    <row r="63" customFormat="false" ht="33.75" hidden="false" customHeight="false" outlineLevel="0" collapsed="false">
      <c r="A63" s="139" t="n">
        <v>47</v>
      </c>
      <c r="B63" s="146" t="str">
        <f aca="false">HYPERLINK("http://www.gardenbulbs.ru/images/Bushes_CL/thumbnails/"&amp;O63&amp;".jpg","фото")</f>
        <v>фото</v>
      </c>
      <c r="C63" s="146" t="str">
        <f aca="false">HYPERLINK("http://www.gardenbulbs.ru/images/Bushes_CL/thumbnails/"&amp;P63&amp;".jpg","фото")</f>
        <v>фото</v>
      </c>
      <c r="D63" s="147" t="n">
        <v>4797</v>
      </c>
      <c r="E63" s="148" t="s">
        <v>330</v>
      </c>
      <c r="F63" s="149" t="s">
        <v>269</v>
      </c>
      <c r="G63" s="150" t="s">
        <v>331</v>
      </c>
      <c r="H63" s="151" t="s">
        <v>137</v>
      </c>
      <c r="I63" s="151" t="s">
        <v>177</v>
      </c>
      <c r="J63" s="152" t="n">
        <v>200.6</v>
      </c>
      <c r="K63" s="153" t="n">
        <v>5</v>
      </c>
      <c r="L63" s="154"/>
      <c r="M63" s="155" t="n">
        <f aca="false">IFERROR(L63*J63,0)</f>
        <v>0</v>
      </c>
      <c r="N63" s="162"/>
      <c r="O63" s="157" t="s">
        <v>332</v>
      </c>
      <c r="P63" s="158" t="s">
        <v>333</v>
      </c>
      <c r="Q63" s="159" t="s">
        <v>334</v>
      </c>
      <c r="R63" s="160" t="n">
        <v>100</v>
      </c>
      <c r="S63" s="161" t="n">
        <v>-30</v>
      </c>
    </row>
    <row r="64" customFormat="false" ht="33.75" hidden="false" customHeight="false" outlineLevel="0" collapsed="false">
      <c r="A64" s="139" t="n">
        <v>48</v>
      </c>
      <c r="B64" s="146" t="str">
        <f aca="false">HYPERLINK("http://www.gardenbulbs.ru/images/Bushes_CL/thumbnails/"&amp;O64&amp;".jpg","фото")</f>
        <v>фото</v>
      </c>
      <c r="C64" s="146"/>
      <c r="D64" s="147" t="n">
        <v>6144</v>
      </c>
      <c r="E64" s="148" t="s">
        <v>335</v>
      </c>
      <c r="F64" s="149" t="s">
        <v>269</v>
      </c>
      <c r="G64" s="150" t="s">
        <v>336</v>
      </c>
      <c r="H64" s="151" t="s">
        <v>337</v>
      </c>
      <c r="I64" s="151" t="s">
        <v>177</v>
      </c>
      <c r="J64" s="152" t="n">
        <v>357.1</v>
      </c>
      <c r="K64" s="153" t="n">
        <v>5</v>
      </c>
      <c r="L64" s="154"/>
      <c r="M64" s="155" t="n">
        <f aca="false">IFERROR(L64*J64,0)</f>
        <v>0</v>
      </c>
      <c r="N64" s="162"/>
      <c r="O64" s="157" t="s">
        <v>335</v>
      </c>
      <c r="P64" s="158"/>
      <c r="Q64" s="159" t="s">
        <v>338</v>
      </c>
      <c r="R64" s="160" t="s">
        <v>339</v>
      </c>
      <c r="S64" s="161" t="n">
        <v>-30</v>
      </c>
    </row>
    <row r="65" customFormat="false" ht="45" hidden="false" customHeight="false" outlineLevel="0" collapsed="false">
      <c r="A65" s="139" t="n">
        <v>49</v>
      </c>
      <c r="B65" s="146" t="str">
        <f aca="false">HYPERLINK("http://www.gardenbulbs.ru/images/Bushes_CL/thumbnails/"&amp;O65&amp;".jpg","фото")</f>
        <v>фото</v>
      </c>
      <c r="C65" s="146"/>
      <c r="D65" s="147" t="n">
        <v>10160</v>
      </c>
      <c r="E65" s="148" t="s">
        <v>340</v>
      </c>
      <c r="F65" s="149" t="s">
        <v>269</v>
      </c>
      <c r="G65" s="150" t="s">
        <v>341</v>
      </c>
      <c r="H65" s="151" t="s">
        <v>286</v>
      </c>
      <c r="I65" s="151" t="s">
        <v>177</v>
      </c>
      <c r="J65" s="152" t="n">
        <v>245.3</v>
      </c>
      <c r="K65" s="153" t="n">
        <v>5</v>
      </c>
      <c r="L65" s="154"/>
      <c r="M65" s="155" t="n">
        <f aca="false">IFERROR(L65*J65,0)</f>
        <v>0</v>
      </c>
      <c r="N65" s="162"/>
      <c r="O65" s="157" t="s">
        <v>340</v>
      </c>
      <c r="P65" s="158"/>
      <c r="Q65" s="159" t="s">
        <v>342</v>
      </c>
      <c r="R65" s="160" t="n">
        <v>50</v>
      </c>
      <c r="S65" s="161" t="n">
        <v>-34</v>
      </c>
    </row>
    <row r="66" customFormat="false" ht="33.75" hidden="false" customHeight="false" outlineLevel="0" collapsed="false">
      <c r="A66" s="139" t="n">
        <v>50</v>
      </c>
      <c r="B66" s="146" t="str">
        <f aca="false">HYPERLINK("http://www.gardenbulbs.ru/images/Bushes_CL/thumbnails/"&amp;O66&amp;".jpg","фото")</f>
        <v>фото</v>
      </c>
      <c r="C66" s="146"/>
      <c r="D66" s="147" t="n">
        <v>6153</v>
      </c>
      <c r="E66" s="148" t="s">
        <v>343</v>
      </c>
      <c r="F66" s="149" t="s">
        <v>269</v>
      </c>
      <c r="G66" s="150" t="s">
        <v>344</v>
      </c>
      <c r="H66" s="151" t="s">
        <v>264</v>
      </c>
      <c r="I66" s="151" t="s">
        <v>177</v>
      </c>
      <c r="J66" s="152" t="n">
        <v>193.7</v>
      </c>
      <c r="K66" s="153" t="n">
        <v>5</v>
      </c>
      <c r="L66" s="154"/>
      <c r="M66" s="155" t="n">
        <f aca="false">IFERROR(L66*J66,0)</f>
        <v>0</v>
      </c>
      <c r="N66" s="162"/>
      <c r="O66" s="157" t="s">
        <v>343</v>
      </c>
      <c r="P66" s="158"/>
      <c r="Q66" s="159" t="s">
        <v>345</v>
      </c>
      <c r="R66" s="160" t="s">
        <v>339</v>
      </c>
      <c r="S66" s="161" t="n">
        <v>-34</v>
      </c>
    </row>
    <row r="67" customFormat="false" ht="33.75" hidden="false" customHeight="false" outlineLevel="0" collapsed="false">
      <c r="A67" s="139" t="n">
        <v>51</v>
      </c>
      <c r="B67" s="146" t="str">
        <f aca="false">HYPERLINK("http://www.gardenbulbs.ru/images/Bushes_CL/thumbnails/"&amp;O67&amp;".jpg","фото")</f>
        <v>фото</v>
      </c>
      <c r="C67" s="146"/>
      <c r="D67" s="147" t="n">
        <v>14652</v>
      </c>
      <c r="E67" s="148" t="s">
        <v>346</v>
      </c>
      <c r="F67" s="149" t="s">
        <v>269</v>
      </c>
      <c r="G67" s="150" t="s">
        <v>347</v>
      </c>
      <c r="H67" s="151" t="s">
        <v>137</v>
      </c>
      <c r="I67" s="151" t="s">
        <v>177</v>
      </c>
      <c r="J67" s="152" t="n">
        <v>200.6</v>
      </c>
      <c r="K67" s="153" t="n">
        <v>5</v>
      </c>
      <c r="L67" s="154"/>
      <c r="M67" s="155" t="n">
        <f aca="false">IFERROR(L67*J67,0)</f>
        <v>0</v>
      </c>
      <c r="N67" s="162" t="s">
        <v>147</v>
      </c>
      <c r="O67" s="157" t="s">
        <v>346</v>
      </c>
      <c r="P67" s="158"/>
      <c r="Q67" s="159" t="s">
        <v>348</v>
      </c>
      <c r="R67" s="160" t="s">
        <v>349</v>
      </c>
      <c r="S67" s="161" t="n">
        <v>-34</v>
      </c>
    </row>
    <row r="68" customFormat="false" ht="22.5" hidden="false" customHeight="false" outlineLevel="0" collapsed="false">
      <c r="A68" s="139" t="n">
        <v>52</v>
      </c>
      <c r="B68" s="146" t="str">
        <f aca="false">HYPERLINK("http://www.gardenbulbs.ru/images/Bushes_CL/thumbnails/"&amp;O68&amp;".jpg","фото")</f>
        <v>фото</v>
      </c>
      <c r="C68" s="146"/>
      <c r="D68" s="147" t="n">
        <v>14278</v>
      </c>
      <c r="E68" s="148" t="s">
        <v>350</v>
      </c>
      <c r="F68" s="149" t="s">
        <v>269</v>
      </c>
      <c r="G68" s="150" t="s">
        <v>351</v>
      </c>
      <c r="H68" s="151" t="s">
        <v>137</v>
      </c>
      <c r="I68" s="151" t="s">
        <v>177</v>
      </c>
      <c r="J68" s="152" t="n">
        <v>193.7</v>
      </c>
      <c r="K68" s="153" t="n">
        <v>5</v>
      </c>
      <c r="L68" s="154"/>
      <c r="M68" s="155" t="n">
        <f aca="false">IFERROR(L68*J68,0)</f>
        <v>0</v>
      </c>
      <c r="N68" s="162"/>
      <c r="O68" s="157" t="s">
        <v>350</v>
      </c>
      <c r="P68" s="158"/>
      <c r="Q68" s="159" t="s">
        <v>352</v>
      </c>
      <c r="R68" s="160" t="n">
        <v>130</v>
      </c>
      <c r="S68" s="161" t="n">
        <v>-34</v>
      </c>
    </row>
    <row r="69" customFormat="false" ht="22.5" hidden="false" customHeight="false" outlineLevel="0" collapsed="false">
      <c r="A69" s="139" t="n">
        <v>53</v>
      </c>
      <c r="B69" s="146" t="str">
        <f aca="false">HYPERLINK("http://www.gardenbulbs.ru/images/Bushes_CL/thumbnails/"&amp;O69&amp;".jpg","фото")</f>
        <v>фото</v>
      </c>
      <c r="C69" s="146" t="str">
        <f aca="false">HYPERLINK("http://www.gardenbulbs.ru/images/Bushes_CL/thumbnails/"&amp;P69&amp;".jpg","фото")</f>
        <v>фото</v>
      </c>
      <c r="D69" s="147" t="n">
        <v>4798</v>
      </c>
      <c r="E69" s="148" t="s">
        <v>353</v>
      </c>
      <c r="F69" s="149" t="s">
        <v>269</v>
      </c>
      <c r="G69" s="150" t="s">
        <v>354</v>
      </c>
      <c r="H69" s="151" t="s">
        <v>137</v>
      </c>
      <c r="I69" s="151" t="s">
        <v>177</v>
      </c>
      <c r="J69" s="152" t="n">
        <v>193.7</v>
      </c>
      <c r="K69" s="153" t="n">
        <v>5</v>
      </c>
      <c r="L69" s="154"/>
      <c r="M69" s="155" t="n">
        <f aca="false">IFERROR(L69*J69,0)</f>
        <v>0</v>
      </c>
      <c r="N69" s="162"/>
      <c r="O69" s="157" t="s">
        <v>355</v>
      </c>
      <c r="P69" s="158" t="s">
        <v>356</v>
      </c>
      <c r="Q69" s="159" t="s">
        <v>357</v>
      </c>
      <c r="R69" s="160" t="n">
        <v>200</v>
      </c>
      <c r="S69" s="161" t="n">
        <v>-30</v>
      </c>
    </row>
    <row r="70" customFormat="false" ht="33.75" hidden="false" customHeight="false" outlineLevel="0" collapsed="false">
      <c r="A70" s="139" t="n">
        <v>54</v>
      </c>
      <c r="B70" s="146" t="str">
        <f aca="false">HYPERLINK("http://www.gardenbulbs.ru/images/Bushes_CL/thumbnails/"&amp;O70&amp;".jpg","фото")</f>
        <v>фото</v>
      </c>
      <c r="C70" s="146" t="str">
        <f aca="false">HYPERLINK("http://www.gardenbulbs.ru/images/Bushes_CL/thumbnails/"&amp;P70&amp;".jpg","фото")</f>
        <v>фото</v>
      </c>
      <c r="D70" s="147" t="n">
        <v>6155</v>
      </c>
      <c r="E70" s="148" t="s">
        <v>358</v>
      </c>
      <c r="F70" s="149" t="s">
        <v>269</v>
      </c>
      <c r="G70" s="150" t="s">
        <v>359</v>
      </c>
      <c r="H70" s="151" t="s">
        <v>137</v>
      </c>
      <c r="I70" s="151" t="s">
        <v>177</v>
      </c>
      <c r="J70" s="152" t="n">
        <v>296.9</v>
      </c>
      <c r="K70" s="153" t="n">
        <v>5</v>
      </c>
      <c r="L70" s="154"/>
      <c r="M70" s="155" t="n">
        <f aca="false">IFERROR(L70*J70,0)</f>
        <v>0</v>
      </c>
      <c r="N70" s="162"/>
      <c r="O70" s="157" t="s">
        <v>358</v>
      </c>
      <c r="P70" s="158" t="s">
        <v>360</v>
      </c>
      <c r="Q70" s="159" t="s">
        <v>361</v>
      </c>
      <c r="R70" s="160" t="n">
        <v>50</v>
      </c>
      <c r="S70" s="161" t="n">
        <v>-34</v>
      </c>
    </row>
    <row r="71" customFormat="false" ht="33.75" hidden="false" customHeight="false" outlineLevel="0" collapsed="false">
      <c r="A71" s="139" t="n">
        <v>55</v>
      </c>
      <c r="B71" s="146" t="str">
        <f aca="false">HYPERLINK("http://www.gardenbulbs.ru/images/Bushes_CL/thumbnails/"&amp;O71&amp;".jpg","фото")</f>
        <v>фото</v>
      </c>
      <c r="C71" s="146" t="str">
        <f aca="false">HYPERLINK("http://www.gardenbulbs.ru/images/Bushes_CL/thumbnails/"&amp;P71&amp;".jpg","фото")</f>
        <v>фото</v>
      </c>
      <c r="D71" s="147" t="n">
        <v>10161</v>
      </c>
      <c r="E71" s="148" t="s">
        <v>362</v>
      </c>
      <c r="F71" s="149" t="s">
        <v>269</v>
      </c>
      <c r="G71" s="150" t="s">
        <v>363</v>
      </c>
      <c r="H71" s="151" t="s">
        <v>137</v>
      </c>
      <c r="I71" s="151" t="s">
        <v>177</v>
      </c>
      <c r="J71" s="152" t="n">
        <v>245.3</v>
      </c>
      <c r="K71" s="153" t="n">
        <v>5</v>
      </c>
      <c r="L71" s="154"/>
      <c r="M71" s="155" t="n">
        <f aca="false">IFERROR(L71*J71,0)</f>
        <v>0</v>
      </c>
      <c r="N71" s="162"/>
      <c r="O71" s="157" t="s">
        <v>364</v>
      </c>
      <c r="P71" s="158" t="s">
        <v>365</v>
      </c>
      <c r="Q71" s="159" t="s">
        <v>366</v>
      </c>
      <c r="R71" s="160" t="n">
        <v>150</v>
      </c>
      <c r="S71" s="161" t="n">
        <v>-34</v>
      </c>
    </row>
    <row r="72" customFormat="false" ht="33.75" hidden="false" customHeight="false" outlineLevel="0" collapsed="false">
      <c r="A72" s="139" t="n">
        <v>56</v>
      </c>
      <c r="B72" s="146" t="str">
        <f aca="false">HYPERLINK("http://www.gardenbulbs.ru/images/Bushes_CL/thumbnails/"&amp;O72&amp;".jpg","фото")</f>
        <v>фото</v>
      </c>
      <c r="C72" s="146" t="str">
        <f aca="false">HYPERLINK("http://www.gardenbulbs.ru/images/Bushes_CL/thumbnails/"&amp;P72&amp;".jpg","фото")</f>
        <v>фото</v>
      </c>
      <c r="D72" s="147" t="n">
        <v>14653</v>
      </c>
      <c r="E72" s="148" t="s">
        <v>362</v>
      </c>
      <c r="F72" s="149" t="s">
        <v>269</v>
      </c>
      <c r="G72" s="150" t="s">
        <v>363</v>
      </c>
      <c r="H72" s="151" t="s">
        <v>194</v>
      </c>
      <c r="I72" s="151" t="s">
        <v>130</v>
      </c>
      <c r="J72" s="152" t="n">
        <v>541.9</v>
      </c>
      <c r="K72" s="153" t="n">
        <v>1</v>
      </c>
      <c r="L72" s="154"/>
      <c r="M72" s="155" t="n">
        <f aca="false">IFERROR(L72*J72,0)</f>
        <v>0</v>
      </c>
      <c r="N72" s="162" t="s">
        <v>147</v>
      </c>
      <c r="O72" s="157" t="s">
        <v>364</v>
      </c>
      <c r="P72" s="158" t="s">
        <v>365</v>
      </c>
      <c r="Q72" s="159" t="s">
        <v>366</v>
      </c>
      <c r="R72" s="160" t="n">
        <v>150</v>
      </c>
      <c r="S72" s="161" t="n">
        <v>-34</v>
      </c>
    </row>
    <row r="73" customFormat="false" ht="33.75" hidden="false" customHeight="false" outlineLevel="0" collapsed="false">
      <c r="A73" s="139" t="n">
        <v>57</v>
      </c>
      <c r="B73" s="146" t="str">
        <f aca="false">HYPERLINK("http://www.gardenbulbs.ru/images/Bushes_CL/thumbnails/"&amp;O73&amp;".jpg","фото")</f>
        <v>фото</v>
      </c>
      <c r="C73" s="146" t="str">
        <f aca="false">HYPERLINK("http://www.gardenbulbs.ru/images/Bushes_CL/thumbnails/"&amp;P73&amp;".jpg","фото")</f>
        <v>фото</v>
      </c>
      <c r="D73" s="147" t="n">
        <v>4799</v>
      </c>
      <c r="E73" s="148" t="s">
        <v>367</v>
      </c>
      <c r="F73" s="149" t="s">
        <v>269</v>
      </c>
      <c r="G73" s="150" t="s">
        <v>368</v>
      </c>
      <c r="H73" s="151" t="s">
        <v>297</v>
      </c>
      <c r="I73" s="151" t="s">
        <v>177</v>
      </c>
      <c r="J73" s="152" t="n">
        <v>176.5</v>
      </c>
      <c r="K73" s="153" t="n">
        <v>5</v>
      </c>
      <c r="L73" s="154"/>
      <c r="M73" s="155" t="n">
        <f aca="false">IFERROR(L73*J73,0)</f>
        <v>0</v>
      </c>
      <c r="N73" s="162"/>
      <c r="O73" s="157" t="s">
        <v>369</v>
      </c>
      <c r="P73" s="158" t="s">
        <v>370</v>
      </c>
      <c r="Q73" s="159" t="s">
        <v>371</v>
      </c>
      <c r="R73" s="160" t="n">
        <v>60</v>
      </c>
      <c r="S73" s="161" t="n">
        <v>-30</v>
      </c>
    </row>
    <row r="74" customFormat="false" ht="33.75" hidden="false" customHeight="false" outlineLevel="0" collapsed="false">
      <c r="A74" s="139" t="n">
        <v>58</v>
      </c>
      <c r="B74" s="146" t="str">
        <f aca="false">HYPERLINK("http://www.gardenbulbs.ru/images/Bushes_CL/thumbnails/"&amp;O74&amp;".jpg","фото")</f>
        <v>фото</v>
      </c>
      <c r="C74" s="146" t="str">
        <f aca="false">HYPERLINK("http://www.gardenbulbs.ru/images/Bushes_CL/thumbnails/"&amp;P74&amp;".jpg","фото")</f>
        <v>фото</v>
      </c>
      <c r="D74" s="147" t="n">
        <v>14654</v>
      </c>
      <c r="E74" s="148" t="s">
        <v>367</v>
      </c>
      <c r="F74" s="149" t="s">
        <v>269</v>
      </c>
      <c r="G74" s="150" t="s">
        <v>368</v>
      </c>
      <c r="H74" s="151" t="s">
        <v>194</v>
      </c>
      <c r="I74" s="151" t="s">
        <v>130</v>
      </c>
      <c r="J74" s="152" t="n">
        <v>541.9</v>
      </c>
      <c r="K74" s="153" t="n">
        <v>1</v>
      </c>
      <c r="L74" s="154"/>
      <c r="M74" s="155" t="n">
        <f aca="false">IFERROR(L74*J74,0)</f>
        <v>0</v>
      </c>
      <c r="N74" s="162" t="s">
        <v>147</v>
      </c>
      <c r="O74" s="157" t="s">
        <v>369</v>
      </c>
      <c r="P74" s="158" t="s">
        <v>370</v>
      </c>
      <c r="Q74" s="159" t="s">
        <v>371</v>
      </c>
      <c r="R74" s="160" t="n">
        <v>60</v>
      </c>
      <c r="S74" s="161" t="n">
        <v>-30</v>
      </c>
    </row>
    <row r="75" customFormat="false" ht="33.75" hidden="false" customHeight="false" outlineLevel="0" collapsed="false">
      <c r="A75" s="139" t="n">
        <v>59</v>
      </c>
      <c r="B75" s="146" t="str">
        <f aca="false">HYPERLINK("http://www.gardenbulbs.ru/images/Bushes_CL/thumbnails/"&amp;O75&amp;".jpg","фото")</f>
        <v>фото</v>
      </c>
      <c r="C75" s="146"/>
      <c r="D75" s="147" t="n">
        <v>14655</v>
      </c>
      <c r="E75" s="148" t="s">
        <v>372</v>
      </c>
      <c r="F75" s="149" t="s">
        <v>269</v>
      </c>
      <c r="G75" s="150" t="s">
        <v>373</v>
      </c>
      <c r="H75" s="151" t="s">
        <v>137</v>
      </c>
      <c r="I75" s="151" t="s">
        <v>177</v>
      </c>
      <c r="J75" s="152" t="n">
        <v>200.6</v>
      </c>
      <c r="K75" s="153" t="n">
        <v>5</v>
      </c>
      <c r="L75" s="154"/>
      <c r="M75" s="155" t="n">
        <f aca="false">IFERROR(L75*J75,0)</f>
        <v>0</v>
      </c>
      <c r="N75" s="162" t="s">
        <v>147</v>
      </c>
      <c r="O75" s="157" t="s">
        <v>372</v>
      </c>
      <c r="P75" s="158"/>
      <c r="Q75" s="159" t="s">
        <v>374</v>
      </c>
      <c r="R75" s="160" t="s">
        <v>273</v>
      </c>
      <c r="S75" s="161" t="n">
        <v>-34</v>
      </c>
    </row>
    <row r="76" customFormat="false" ht="33.75" hidden="false" customHeight="false" outlineLevel="0" collapsed="false">
      <c r="A76" s="139" t="n">
        <v>60</v>
      </c>
      <c r="B76" s="146" t="str">
        <f aca="false">HYPERLINK("http://www.gardenbulbs.ru/images/Bushes_CL/thumbnails/"&amp;O76&amp;".jpg","фото")</f>
        <v>фото</v>
      </c>
      <c r="C76" s="146" t="str">
        <f aca="false">HYPERLINK("http://www.gardenbulbs.ru/images/Bushes_CL/thumbnails/"&amp;P76&amp;".jpg","фото")</f>
        <v>фото</v>
      </c>
      <c r="D76" s="147" t="n">
        <v>4800</v>
      </c>
      <c r="E76" s="148" t="s">
        <v>375</v>
      </c>
      <c r="F76" s="149" t="s">
        <v>269</v>
      </c>
      <c r="G76" s="150" t="s">
        <v>376</v>
      </c>
      <c r="H76" s="151" t="s">
        <v>137</v>
      </c>
      <c r="I76" s="151" t="s">
        <v>177</v>
      </c>
      <c r="J76" s="152" t="n">
        <v>193.7</v>
      </c>
      <c r="K76" s="153" t="n">
        <v>5</v>
      </c>
      <c r="L76" s="154"/>
      <c r="M76" s="155" t="n">
        <f aca="false">IFERROR(L76*J76,0)</f>
        <v>0</v>
      </c>
      <c r="N76" s="162"/>
      <c r="O76" s="157" t="s">
        <v>377</v>
      </c>
      <c r="P76" s="158" t="s">
        <v>378</v>
      </c>
      <c r="Q76" s="159" t="s">
        <v>379</v>
      </c>
      <c r="R76" s="160" t="n">
        <v>120</v>
      </c>
      <c r="S76" s="161" t="n">
        <v>-30</v>
      </c>
    </row>
    <row r="77" customFormat="false" ht="33.75" hidden="false" customHeight="false" outlineLevel="0" collapsed="false">
      <c r="A77" s="139" t="n">
        <v>61</v>
      </c>
      <c r="B77" s="146" t="str">
        <f aca="false">HYPERLINK("http://www.gardenbulbs.ru/images/Bushes_CL/thumbnails/"&amp;O77&amp;".jpg","фото")</f>
        <v>фото</v>
      </c>
      <c r="C77" s="146" t="str">
        <f aca="false">HYPERLINK("http://www.gardenbulbs.ru/images/Bushes_CL/thumbnails/"&amp;P77&amp;".jpg","фото")</f>
        <v>фото</v>
      </c>
      <c r="D77" s="147" t="n">
        <v>4801</v>
      </c>
      <c r="E77" s="148" t="s">
        <v>380</v>
      </c>
      <c r="F77" s="149" t="s">
        <v>269</v>
      </c>
      <c r="G77" s="150" t="s">
        <v>381</v>
      </c>
      <c r="H77" s="151" t="s">
        <v>137</v>
      </c>
      <c r="I77" s="151" t="s">
        <v>177</v>
      </c>
      <c r="J77" s="152" t="n">
        <v>193.7</v>
      </c>
      <c r="K77" s="153" t="n">
        <v>5</v>
      </c>
      <c r="L77" s="154"/>
      <c r="M77" s="155" t="n">
        <f aca="false">IFERROR(L77*J77,0)</f>
        <v>0</v>
      </c>
      <c r="N77" s="162"/>
      <c r="O77" s="157" t="s">
        <v>382</v>
      </c>
      <c r="P77" s="158" t="s">
        <v>383</v>
      </c>
      <c r="Q77" s="159" t="s">
        <v>384</v>
      </c>
      <c r="R77" s="160" t="n">
        <v>150</v>
      </c>
      <c r="S77" s="161" t="n">
        <v>-30</v>
      </c>
    </row>
    <row r="78" customFormat="false" ht="90" hidden="false" customHeight="false" outlineLevel="0" collapsed="false">
      <c r="A78" s="139" t="n">
        <v>62</v>
      </c>
      <c r="B78" s="146" t="str">
        <f aca="false">HYPERLINK("http://www.gardenbulbs.ru/images/Bushes_CL/thumbnails/"&amp;O78&amp;".jpg","фото")</f>
        <v>фото</v>
      </c>
      <c r="C78" s="146"/>
      <c r="D78" s="147" t="n">
        <v>6156</v>
      </c>
      <c r="E78" s="148" t="s">
        <v>385</v>
      </c>
      <c r="F78" s="149" t="s">
        <v>269</v>
      </c>
      <c r="G78" s="150" t="s">
        <v>386</v>
      </c>
      <c r="H78" s="151" t="s">
        <v>137</v>
      </c>
      <c r="I78" s="151" t="s">
        <v>177</v>
      </c>
      <c r="J78" s="152" t="n">
        <v>314.1</v>
      </c>
      <c r="K78" s="153" t="n">
        <v>5</v>
      </c>
      <c r="L78" s="154"/>
      <c r="M78" s="155" t="n">
        <f aca="false">IFERROR(L78*J78,0)</f>
        <v>0</v>
      </c>
      <c r="N78" s="162"/>
      <c r="O78" s="157" t="s">
        <v>385</v>
      </c>
      <c r="P78" s="158"/>
      <c r="Q78" s="159" t="s">
        <v>387</v>
      </c>
      <c r="R78" s="160" t="n">
        <v>50</v>
      </c>
      <c r="S78" s="161" t="n">
        <v>-34</v>
      </c>
    </row>
    <row r="79" customFormat="false" ht="33.75" hidden="false" customHeight="false" outlineLevel="0" collapsed="false">
      <c r="A79" s="139" t="n">
        <v>63</v>
      </c>
      <c r="B79" s="146" t="str">
        <f aca="false">HYPERLINK("http://www.gardenbulbs.ru/images/Bushes_CL/thumbnails/"&amp;O79&amp;".jpg","фото")</f>
        <v>фото</v>
      </c>
      <c r="C79" s="146" t="str">
        <f aca="false">HYPERLINK("http://www.gardenbulbs.ru/images/Bushes_CL/thumbnails/"&amp;P79&amp;".jpg","фото")</f>
        <v>фото</v>
      </c>
      <c r="D79" s="147" t="n">
        <v>4803</v>
      </c>
      <c r="E79" s="148" t="s">
        <v>388</v>
      </c>
      <c r="F79" s="149" t="s">
        <v>269</v>
      </c>
      <c r="G79" s="150" t="s">
        <v>389</v>
      </c>
      <c r="H79" s="151" t="s">
        <v>137</v>
      </c>
      <c r="I79" s="151" t="s">
        <v>177</v>
      </c>
      <c r="J79" s="152" t="n">
        <v>200.6</v>
      </c>
      <c r="K79" s="153" t="n">
        <v>5</v>
      </c>
      <c r="L79" s="154"/>
      <c r="M79" s="155" t="n">
        <f aca="false">IFERROR(L79*J79,0)</f>
        <v>0</v>
      </c>
      <c r="N79" s="162"/>
      <c r="O79" s="157" t="s">
        <v>390</v>
      </c>
      <c r="P79" s="158" t="s">
        <v>391</v>
      </c>
      <c r="Q79" s="159" t="s">
        <v>392</v>
      </c>
      <c r="R79" s="160" t="n">
        <v>50</v>
      </c>
      <c r="S79" s="161" t="n">
        <v>-30</v>
      </c>
    </row>
    <row r="80" customFormat="false" ht="22.5" hidden="false" customHeight="false" outlineLevel="0" collapsed="false">
      <c r="A80" s="139" t="n">
        <v>64</v>
      </c>
      <c r="B80" s="146" t="str">
        <f aca="false">HYPERLINK("http://www.gardenbulbs.ru/images/Bushes_CL/thumbnails/"&amp;O80&amp;".jpg","фото")</f>
        <v>фото</v>
      </c>
      <c r="C80" s="146"/>
      <c r="D80" s="147" t="n">
        <v>5495</v>
      </c>
      <c r="E80" s="148" t="s">
        <v>393</v>
      </c>
      <c r="F80" s="149" t="s">
        <v>269</v>
      </c>
      <c r="G80" s="150" t="s">
        <v>394</v>
      </c>
      <c r="H80" s="151" t="s">
        <v>286</v>
      </c>
      <c r="I80" s="151" t="s">
        <v>177</v>
      </c>
      <c r="J80" s="152" t="n">
        <v>271.1</v>
      </c>
      <c r="K80" s="153" t="n">
        <v>5</v>
      </c>
      <c r="L80" s="154"/>
      <c r="M80" s="155" t="n">
        <f aca="false">IFERROR(L80*J80,0)</f>
        <v>0</v>
      </c>
      <c r="N80" s="162"/>
      <c r="O80" s="157" t="s">
        <v>393</v>
      </c>
      <c r="P80" s="158"/>
      <c r="Q80" s="159" t="s">
        <v>395</v>
      </c>
      <c r="R80" s="160" t="s">
        <v>396</v>
      </c>
      <c r="S80" s="161" t="n">
        <v>-30</v>
      </c>
    </row>
    <row r="81" customFormat="false" ht="33.75" hidden="false" customHeight="false" outlineLevel="0" collapsed="false">
      <c r="A81" s="139" t="n">
        <v>65</v>
      </c>
      <c r="B81" s="146" t="str">
        <f aca="false">HYPERLINK("http://www.gardenbulbs.ru/images/Bushes_CL/thumbnails/"&amp;O81&amp;".jpg","фото")</f>
        <v>фото</v>
      </c>
      <c r="C81" s="146" t="str">
        <f aca="false">HYPERLINK("http://www.gardenbulbs.ru/images/Bushes_CL/thumbnails/"&amp;P81&amp;".jpg","фото")</f>
        <v>фото</v>
      </c>
      <c r="D81" s="147" t="n">
        <v>4804</v>
      </c>
      <c r="E81" s="148" t="s">
        <v>397</v>
      </c>
      <c r="F81" s="149" t="s">
        <v>269</v>
      </c>
      <c r="G81" s="150" t="s">
        <v>398</v>
      </c>
      <c r="H81" s="151" t="s">
        <v>137</v>
      </c>
      <c r="I81" s="151" t="s">
        <v>177</v>
      </c>
      <c r="J81" s="152" t="n">
        <v>259.1</v>
      </c>
      <c r="K81" s="153" t="n">
        <v>5</v>
      </c>
      <c r="L81" s="154"/>
      <c r="M81" s="155" t="n">
        <f aca="false">IFERROR(L81*J81,0)</f>
        <v>0</v>
      </c>
      <c r="N81" s="162"/>
      <c r="O81" s="157" t="s">
        <v>399</v>
      </c>
      <c r="P81" s="158" t="s">
        <v>400</v>
      </c>
      <c r="Q81" s="159" t="s">
        <v>401</v>
      </c>
      <c r="R81" s="160" t="n">
        <v>120</v>
      </c>
      <c r="S81" s="161" t="n">
        <v>-30</v>
      </c>
    </row>
    <row r="82" customFormat="false" ht="33.75" hidden="false" customHeight="false" outlineLevel="0" collapsed="false">
      <c r="A82" s="139" t="n">
        <v>66</v>
      </c>
      <c r="B82" s="146" t="str">
        <f aca="false">HYPERLINK("http://www.gardenbulbs.ru/images/Bushes_CL/thumbnails/"&amp;O82&amp;".jpg","фото")</f>
        <v>фото</v>
      </c>
      <c r="C82" s="146"/>
      <c r="D82" s="147" t="n">
        <v>5496</v>
      </c>
      <c r="E82" s="148" t="s">
        <v>402</v>
      </c>
      <c r="F82" s="149" t="s">
        <v>269</v>
      </c>
      <c r="G82" s="150" t="s">
        <v>403</v>
      </c>
      <c r="H82" s="151" t="s">
        <v>137</v>
      </c>
      <c r="I82" s="151" t="s">
        <v>177</v>
      </c>
      <c r="J82" s="152" t="n">
        <v>253.9</v>
      </c>
      <c r="K82" s="153" t="n">
        <v>5</v>
      </c>
      <c r="L82" s="154"/>
      <c r="M82" s="155" t="n">
        <f aca="false">IFERROR(L82*J82,0)</f>
        <v>0</v>
      </c>
      <c r="N82" s="162"/>
      <c r="O82" s="157" t="s">
        <v>402</v>
      </c>
      <c r="P82" s="158"/>
      <c r="Q82" s="159" t="s">
        <v>404</v>
      </c>
      <c r="R82" s="160" t="s">
        <v>305</v>
      </c>
      <c r="S82" s="161" t="n">
        <v>-30</v>
      </c>
    </row>
    <row r="83" customFormat="false" ht="33.75" hidden="false" customHeight="false" outlineLevel="0" collapsed="false">
      <c r="A83" s="139" t="n">
        <v>67</v>
      </c>
      <c r="B83" s="146" t="str">
        <f aca="false">HYPERLINK("http://www.gardenbulbs.ru/images/Bushes_CL/thumbnails/"&amp;O83&amp;".jpg","фото")</f>
        <v>фото</v>
      </c>
      <c r="C83" s="146"/>
      <c r="D83" s="147" t="n">
        <v>14656</v>
      </c>
      <c r="E83" s="148" t="s">
        <v>402</v>
      </c>
      <c r="F83" s="149" t="s">
        <v>269</v>
      </c>
      <c r="G83" s="150" t="s">
        <v>403</v>
      </c>
      <c r="H83" s="151" t="s">
        <v>194</v>
      </c>
      <c r="I83" s="151" t="s">
        <v>130</v>
      </c>
      <c r="J83" s="152" t="n">
        <v>541.9</v>
      </c>
      <c r="K83" s="153" t="n">
        <v>1</v>
      </c>
      <c r="L83" s="154"/>
      <c r="M83" s="155" t="n">
        <f aca="false">IFERROR(L83*J83,0)</f>
        <v>0</v>
      </c>
      <c r="N83" s="162"/>
      <c r="O83" s="157" t="s">
        <v>402</v>
      </c>
      <c r="P83" s="158"/>
      <c r="Q83" s="159" t="s">
        <v>404</v>
      </c>
      <c r="R83" s="160" t="s">
        <v>305</v>
      </c>
      <c r="S83" s="161" t="n">
        <v>-30</v>
      </c>
    </row>
    <row r="84" customFormat="false" ht="45" hidden="false" customHeight="false" outlineLevel="0" collapsed="false">
      <c r="A84" s="139" t="n">
        <v>68</v>
      </c>
      <c r="B84" s="146" t="str">
        <f aca="false">HYPERLINK("http://www.gardenbulbs.ru/images/Bushes_CL/thumbnails/"&amp;O84&amp;".jpg","фото")</f>
        <v>фото</v>
      </c>
      <c r="C84" s="146"/>
      <c r="D84" s="147" t="n">
        <v>14657</v>
      </c>
      <c r="E84" s="148" t="s">
        <v>405</v>
      </c>
      <c r="F84" s="149" t="s">
        <v>269</v>
      </c>
      <c r="G84" s="150" t="s">
        <v>406</v>
      </c>
      <c r="H84" s="151" t="s">
        <v>286</v>
      </c>
      <c r="I84" s="151" t="s">
        <v>177</v>
      </c>
      <c r="J84" s="152" t="n">
        <v>271.1</v>
      </c>
      <c r="K84" s="153" t="n">
        <v>5</v>
      </c>
      <c r="L84" s="154"/>
      <c r="M84" s="155" t="n">
        <f aca="false">IFERROR(L84*J84,0)</f>
        <v>0</v>
      </c>
      <c r="N84" s="162" t="s">
        <v>147</v>
      </c>
      <c r="O84" s="157" t="s">
        <v>405</v>
      </c>
      <c r="P84" s="158"/>
      <c r="Q84" s="159" t="s">
        <v>407</v>
      </c>
      <c r="R84" s="160" t="s">
        <v>408</v>
      </c>
      <c r="S84" s="161" t="n">
        <v>-34</v>
      </c>
    </row>
    <row r="85" customFormat="false" ht="45" hidden="false" customHeight="false" outlineLevel="0" collapsed="false">
      <c r="A85" s="139" t="n">
        <v>69</v>
      </c>
      <c r="B85" s="146" t="str">
        <f aca="false">HYPERLINK("http://www.gardenbulbs.ru/images/Bushes_CL/thumbnails/"&amp;O85&amp;".jpg","фото")</f>
        <v>фото</v>
      </c>
      <c r="C85" s="146"/>
      <c r="D85" s="147" t="n">
        <v>14658</v>
      </c>
      <c r="E85" s="148" t="s">
        <v>405</v>
      </c>
      <c r="F85" s="149" t="s">
        <v>269</v>
      </c>
      <c r="G85" s="150" t="s">
        <v>406</v>
      </c>
      <c r="H85" s="151" t="s">
        <v>194</v>
      </c>
      <c r="I85" s="151" t="s">
        <v>130</v>
      </c>
      <c r="J85" s="152" t="n">
        <v>541.9</v>
      </c>
      <c r="K85" s="153" t="n">
        <v>1</v>
      </c>
      <c r="L85" s="154"/>
      <c r="M85" s="155" t="n">
        <f aca="false">IFERROR(L85*J85,0)</f>
        <v>0</v>
      </c>
      <c r="N85" s="162" t="s">
        <v>147</v>
      </c>
      <c r="O85" s="157" t="s">
        <v>405</v>
      </c>
      <c r="P85" s="158"/>
      <c r="Q85" s="159" t="s">
        <v>407</v>
      </c>
      <c r="R85" s="160" t="s">
        <v>408</v>
      </c>
      <c r="S85" s="161" t="n">
        <v>-34</v>
      </c>
    </row>
    <row r="86" customFormat="false" ht="22.5" hidden="false" customHeight="false" outlineLevel="0" collapsed="false">
      <c r="A86" s="139" t="n">
        <v>70</v>
      </c>
      <c r="B86" s="146" t="str">
        <f aca="false">HYPERLINK("http://www.gardenbulbs.ru/images/Bushes_CL/thumbnails/"&amp;O86&amp;".jpg","фото")</f>
        <v>фото</v>
      </c>
      <c r="C86" s="146" t="str">
        <f aca="false">HYPERLINK("http://www.gardenbulbs.ru/images/Bushes_CL/thumbnails/"&amp;P86&amp;".jpg","фото")</f>
        <v>фото</v>
      </c>
      <c r="D86" s="147" t="n">
        <v>4805</v>
      </c>
      <c r="E86" s="148" t="s">
        <v>409</v>
      </c>
      <c r="F86" s="149" t="s">
        <v>269</v>
      </c>
      <c r="G86" s="150" t="s">
        <v>410</v>
      </c>
      <c r="H86" s="151" t="s">
        <v>137</v>
      </c>
      <c r="I86" s="151" t="s">
        <v>177</v>
      </c>
      <c r="J86" s="152" t="n">
        <v>271.1</v>
      </c>
      <c r="K86" s="153" t="n">
        <v>5</v>
      </c>
      <c r="L86" s="154"/>
      <c r="M86" s="155" t="n">
        <f aca="false">IFERROR(L86*J86,0)</f>
        <v>0</v>
      </c>
      <c r="N86" s="162"/>
      <c r="O86" s="157" t="s">
        <v>411</v>
      </c>
      <c r="P86" s="158" t="s">
        <v>412</v>
      </c>
      <c r="Q86" s="159" t="s">
        <v>413</v>
      </c>
      <c r="R86" s="160" t="n">
        <v>100</v>
      </c>
      <c r="S86" s="161" t="n">
        <v>-30</v>
      </c>
    </row>
    <row r="87" customFormat="false" ht="33.75" hidden="false" customHeight="false" outlineLevel="0" collapsed="false">
      <c r="A87" s="139" t="n">
        <v>71</v>
      </c>
      <c r="B87" s="146" t="str">
        <f aca="false">HYPERLINK("http://www.gardenbulbs.ru/images/Bushes_CL/thumbnails/"&amp;O87&amp;".jpg","фото")</f>
        <v>фото</v>
      </c>
      <c r="C87" s="146" t="str">
        <f aca="false">HYPERLINK("http://www.gardenbulbs.ru/images/Bushes_CL/thumbnails/"&amp;P87&amp;".jpg","фото")</f>
        <v>фото</v>
      </c>
      <c r="D87" s="147" t="n">
        <v>10162</v>
      </c>
      <c r="E87" s="148" t="s">
        <v>414</v>
      </c>
      <c r="F87" s="149" t="s">
        <v>269</v>
      </c>
      <c r="G87" s="150" t="s">
        <v>415</v>
      </c>
      <c r="H87" s="151" t="s">
        <v>137</v>
      </c>
      <c r="I87" s="151" t="s">
        <v>177</v>
      </c>
      <c r="J87" s="152" t="n">
        <v>271.1</v>
      </c>
      <c r="K87" s="153" t="n">
        <v>5</v>
      </c>
      <c r="L87" s="154"/>
      <c r="M87" s="155" t="n">
        <f aca="false">IFERROR(L87*J87,0)</f>
        <v>0</v>
      </c>
      <c r="N87" s="162"/>
      <c r="O87" s="157" t="s">
        <v>416</v>
      </c>
      <c r="P87" s="158" t="s">
        <v>417</v>
      </c>
      <c r="Q87" s="159" t="s">
        <v>418</v>
      </c>
      <c r="R87" s="160" t="n">
        <v>150</v>
      </c>
      <c r="S87" s="161" t="n">
        <v>-34</v>
      </c>
    </row>
    <row r="88" customFormat="false" ht="22.5" hidden="false" customHeight="false" outlineLevel="0" collapsed="false">
      <c r="A88" s="139" t="n">
        <v>72</v>
      </c>
      <c r="B88" s="146" t="str">
        <f aca="false">HYPERLINK("http://www.gardenbulbs.ru/images/Bushes_CL/thumbnails/"&amp;O88&amp;".jpg","фото")</f>
        <v>фото</v>
      </c>
      <c r="C88" s="146" t="str">
        <f aca="false">HYPERLINK("http://www.gardenbulbs.ru/images/Bushes_CL/thumbnails/"&amp;P88&amp;".jpg","фото")</f>
        <v>фото</v>
      </c>
      <c r="D88" s="147" t="n">
        <v>4806</v>
      </c>
      <c r="E88" s="148" t="s">
        <v>419</v>
      </c>
      <c r="F88" s="149" t="s">
        <v>269</v>
      </c>
      <c r="G88" s="150" t="s">
        <v>420</v>
      </c>
      <c r="H88" s="151" t="s">
        <v>137</v>
      </c>
      <c r="I88" s="151" t="s">
        <v>177</v>
      </c>
      <c r="J88" s="152" t="n">
        <v>200.6</v>
      </c>
      <c r="K88" s="153" t="n">
        <v>5</v>
      </c>
      <c r="L88" s="154"/>
      <c r="M88" s="155" t="n">
        <f aca="false">IFERROR(L88*J88,0)</f>
        <v>0</v>
      </c>
      <c r="N88" s="162"/>
      <c r="O88" s="157" t="s">
        <v>421</v>
      </c>
      <c r="P88" s="158" t="s">
        <v>422</v>
      </c>
      <c r="Q88" s="159" t="s">
        <v>423</v>
      </c>
      <c r="R88" s="160" t="n">
        <v>100</v>
      </c>
      <c r="S88" s="161" t="n">
        <v>-30</v>
      </c>
    </row>
    <row r="89" customFormat="false" ht="33.75" hidden="false" customHeight="false" outlineLevel="0" collapsed="false">
      <c r="A89" s="139" t="n">
        <v>73</v>
      </c>
      <c r="B89" s="146" t="str">
        <f aca="false">HYPERLINK("http://www.gardenbulbs.ru/images/Bushes_CL/thumbnails/"&amp;O89&amp;".jpg","фото")</f>
        <v>фото</v>
      </c>
      <c r="C89" s="146" t="str">
        <f aca="false">HYPERLINK("http://www.gardenbulbs.ru/images/Bushes_CL/thumbnails/"&amp;P89&amp;".jpg","фото")</f>
        <v>фото</v>
      </c>
      <c r="D89" s="147" t="n">
        <v>4807</v>
      </c>
      <c r="E89" s="148" t="s">
        <v>424</v>
      </c>
      <c r="F89" s="149" t="s">
        <v>269</v>
      </c>
      <c r="G89" s="150" t="s">
        <v>425</v>
      </c>
      <c r="H89" s="151" t="s">
        <v>286</v>
      </c>
      <c r="I89" s="151" t="s">
        <v>177</v>
      </c>
      <c r="J89" s="152" t="n">
        <v>185.1</v>
      </c>
      <c r="K89" s="153" t="n">
        <v>5</v>
      </c>
      <c r="L89" s="154"/>
      <c r="M89" s="155" t="n">
        <f aca="false">IFERROR(L89*J89,0)</f>
        <v>0</v>
      </c>
      <c r="N89" s="162"/>
      <c r="O89" s="157" t="s">
        <v>426</v>
      </c>
      <c r="P89" s="158" t="s">
        <v>427</v>
      </c>
      <c r="Q89" s="159" t="s">
        <v>428</v>
      </c>
      <c r="R89" s="160" t="n">
        <v>120</v>
      </c>
      <c r="S89" s="161" t="n">
        <v>-30</v>
      </c>
    </row>
    <row r="90" customFormat="false" ht="22.5" hidden="false" customHeight="false" outlineLevel="0" collapsed="false">
      <c r="A90" s="139" t="n">
        <v>74</v>
      </c>
      <c r="B90" s="146" t="str">
        <f aca="false">HYPERLINK("http://www.gardenbulbs.ru/images/Bushes_CL/thumbnails/"&amp;O90&amp;".jpg","фото")</f>
        <v>фото</v>
      </c>
      <c r="C90" s="146"/>
      <c r="D90" s="147" t="n">
        <v>14281</v>
      </c>
      <c r="E90" s="148" t="s">
        <v>429</v>
      </c>
      <c r="F90" s="149" t="s">
        <v>269</v>
      </c>
      <c r="G90" s="150" t="s">
        <v>430</v>
      </c>
      <c r="H90" s="151" t="s">
        <v>137</v>
      </c>
      <c r="I90" s="151" t="s">
        <v>177</v>
      </c>
      <c r="J90" s="152" t="n">
        <v>271.1</v>
      </c>
      <c r="K90" s="153" t="n">
        <v>5</v>
      </c>
      <c r="L90" s="154"/>
      <c r="M90" s="155" t="n">
        <f aca="false">IFERROR(L90*J90,0)</f>
        <v>0</v>
      </c>
      <c r="N90" s="162"/>
      <c r="O90" s="157" t="s">
        <v>429</v>
      </c>
      <c r="P90" s="158"/>
      <c r="Q90" s="159" t="s">
        <v>431</v>
      </c>
      <c r="R90" s="160" t="s">
        <v>432</v>
      </c>
      <c r="S90" s="161" t="n">
        <v>-34</v>
      </c>
    </row>
    <row r="91" customFormat="false" ht="33.75" hidden="false" customHeight="false" outlineLevel="0" collapsed="false">
      <c r="A91" s="139" t="n">
        <v>75</v>
      </c>
      <c r="B91" s="146" t="str">
        <f aca="false">HYPERLINK("http://www.gardenbulbs.ru/images/Bushes_CL/thumbnails/"&amp;O91&amp;".jpg","фото")</f>
        <v>фото</v>
      </c>
      <c r="C91" s="146"/>
      <c r="D91" s="147" t="n">
        <v>14659</v>
      </c>
      <c r="E91" s="148" t="s">
        <v>433</v>
      </c>
      <c r="F91" s="149" t="s">
        <v>269</v>
      </c>
      <c r="G91" s="150" t="s">
        <v>434</v>
      </c>
      <c r="H91" s="151" t="s">
        <v>137</v>
      </c>
      <c r="I91" s="151" t="s">
        <v>177</v>
      </c>
      <c r="J91" s="152" t="n">
        <v>245.3</v>
      </c>
      <c r="K91" s="153" t="n">
        <v>5</v>
      </c>
      <c r="L91" s="154"/>
      <c r="M91" s="155" t="n">
        <f aca="false">IFERROR(L91*J91,0)</f>
        <v>0</v>
      </c>
      <c r="N91" s="162" t="s">
        <v>147</v>
      </c>
      <c r="O91" s="157" t="s">
        <v>433</v>
      </c>
      <c r="P91" s="158"/>
      <c r="Q91" s="159" t="s">
        <v>435</v>
      </c>
      <c r="R91" s="160" t="s">
        <v>436</v>
      </c>
      <c r="S91" s="161" t="n">
        <v>-34</v>
      </c>
    </row>
    <row r="92" customFormat="false" ht="22.5" hidden="false" customHeight="false" outlineLevel="0" collapsed="false">
      <c r="A92" s="139" t="n">
        <v>76</v>
      </c>
      <c r="B92" s="146" t="str">
        <f aca="false">HYPERLINK("http://www.gardenbulbs.ru/images/Bushes_CL/thumbnails/"&amp;O92&amp;".jpg","фото")</f>
        <v>фото</v>
      </c>
      <c r="C92" s="146" t="str">
        <f aca="false">HYPERLINK("http://www.gardenbulbs.ru/images/Bushes_CL/thumbnails/"&amp;P92&amp;".jpg","фото")</f>
        <v>фото</v>
      </c>
      <c r="D92" s="147" t="n">
        <v>4809</v>
      </c>
      <c r="E92" s="148" t="s">
        <v>437</v>
      </c>
      <c r="F92" s="149" t="s">
        <v>269</v>
      </c>
      <c r="G92" s="150" t="s">
        <v>438</v>
      </c>
      <c r="H92" s="151" t="s">
        <v>137</v>
      </c>
      <c r="I92" s="151" t="s">
        <v>177</v>
      </c>
      <c r="J92" s="152" t="n">
        <v>202.3</v>
      </c>
      <c r="K92" s="153" t="n">
        <v>5</v>
      </c>
      <c r="L92" s="154"/>
      <c r="M92" s="155" t="n">
        <f aca="false">IFERROR(L92*J92,0)</f>
        <v>0</v>
      </c>
      <c r="N92" s="162"/>
      <c r="O92" s="157" t="s">
        <v>439</v>
      </c>
      <c r="P92" s="158" t="s">
        <v>440</v>
      </c>
      <c r="Q92" s="159" t="s">
        <v>441</v>
      </c>
      <c r="R92" s="160" t="n">
        <v>150</v>
      </c>
      <c r="S92" s="161" t="n">
        <v>-34</v>
      </c>
    </row>
    <row r="93" customFormat="false" ht="33.75" hidden="false" customHeight="false" outlineLevel="0" collapsed="false">
      <c r="A93" s="139" t="n">
        <v>77</v>
      </c>
      <c r="B93" s="146" t="str">
        <f aca="false">HYPERLINK("http://www.gardenbulbs.ru/images/Bushes_CL/thumbnails/"&amp;O93&amp;".jpg","фото")</f>
        <v>фото</v>
      </c>
      <c r="C93" s="146"/>
      <c r="D93" s="147" t="n">
        <v>14660</v>
      </c>
      <c r="E93" s="148" t="s">
        <v>442</v>
      </c>
      <c r="F93" s="149" t="s">
        <v>269</v>
      </c>
      <c r="G93" s="150" t="s">
        <v>443</v>
      </c>
      <c r="H93" s="151" t="s">
        <v>137</v>
      </c>
      <c r="I93" s="151" t="s">
        <v>177</v>
      </c>
      <c r="J93" s="152" t="n">
        <v>202.3</v>
      </c>
      <c r="K93" s="153" t="n">
        <v>5</v>
      </c>
      <c r="L93" s="154"/>
      <c r="M93" s="155" t="n">
        <f aca="false">IFERROR(L93*J93,0)</f>
        <v>0</v>
      </c>
      <c r="N93" s="162" t="s">
        <v>147</v>
      </c>
      <c r="O93" s="157" t="s">
        <v>442</v>
      </c>
      <c r="P93" s="158"/>
      <c r="Q93" s="159" t="s">
        <v>444</v>
      </c>
      <c r="R93" s="160" t="s">
        <v>189</v>
      </c>
      <c r="S93" s="161" t="n">
        <v>-34</v>
      </c>
    </row>
    <row r="94" customFormat="false" ht="45" hidden="false" customHeight="false" outlineLevel="0" collapsed="false">
      <c r="A94" s="139" t="n">
        <v>78</v>
      </c>
      <c r="B94" s="146" t="str">
        <f aca="false">HYPERLINK("http://www.gardenbulbs.ru/images/Bushes_CL/thumbnails/"&amp;O94&amp;".jpg","фото")</f>
        <v>фото</v>
      </c>
      <c r="C94" s="146" t="str">
        <f aca="false">HYPERLINK("http://www.gardenbulbs.ru/images/Bushes_CL/thumbnails/"&amp;P94&amp;".jpg","фото")</f>
        <v>фото</v>
      </c>
      <c r="D94" s="147" t="n">
        <v>7350</v>
      </c>
      <c r="E94" s="148" t="s">
        <v>445</v>
      </c>
      <c r="F94" s="149" t="s">
        <v>269</v>
      </c>
      <c r="G94" s="150" t="s">
        <v>446</v>
      </c>
      <c r="H94" s="151" t="s">
        <v>286</v>
      </c>
      <c r="I94" s="151" t="s">
        <v>177</v>
      </c>
      <c r="J94" s="152" t="n">
        <v>262.5</v>
      </c>
      <c r="K94" s="153" t="n">
        <v>5</v>
      </c>
      <c r="L94" s="154"/>
      <c r="M94" s="155" t="n">
        <f aca="false">IFERROR(L94*J94,0)</f>
        <v>0</v>
      </c>
      <c r="N94" s="162"/>
      <c r="O94" s="157" t="s">
        <v>447</v>
      </c>
      <c r="P94" s="158" t="s">
        <v>448</v>
      </c>
      <c r="Q94" s="159" t="s">
        <v>449</v>
      </c>
      <c r="R94" s="160" t="s">
        <v>349</v>
      </c>
      <c r="S94" s="161" t="n">
        <v>-34</v>
      </c>
    </row>
    <row r="95" customFormat="false" ht="45" hidden="false" customHeight="false" outlineLevel="0" collapsed="false">
      <c r="A95" s="139" t="n">
        <v>79</v>
      </c>
      <c r="B95" s="146" t="str">
        <f aca="false">HYPERLINK("http://www.gardenbulbs.ru/images/Bushes_CL/thumbnails/"&amp;O95&amp;".jpg","фото")</f>
        <v>фото</v>
      </c>
      <c r="C95" s="146" t="str">
        <f aca="false">HYPERLINK("http://www.gardenbulbs.ru/images/Bushes_CL/thumbnails/"&amp;P95&amp;".jpg","фото")</f>
        <v>фото</v>
      </c>
      <c r="D95" s="147" t="n">
        <v>14282</v>
      </c>
      <c r="E95" s="148" t="s">
        <v>450</v>
      </c>
      <c r="F95" s="149" t="s">
        <v>269</v>
      </c>
      <c r="G95" s="150" t="s">
        <v>446</v>
      </c>
      <c r="H95" s="151" t="s">
        <v>194</v>
      </c>
      <c r="I95" s="151" t="s">
        <v>130</v>
      </c>
      <c r="J95" s="152" t="n">
        <v>507.5</v>
      </c>
      <c r="K95" s="153" t="n">
        <v>1</v>
      </c>
      <c r="L95" s="154"/>
      <c r="M95" s="155" t="n">
        <f aca="false">IFERROR(L95*J95,0)</f>
        <v>0</v>
      </c>
      <c r="N95" s="162"/>
      <c r="O95" s="157" t="s">
        <v>447</v>
      </c>
      <c r="P95" s="158" t="s">
        <v>448</v>
      </c>
      <c r="Q95" s="159" t="s">
        <v>449</v>
      </c>
      <c r="R95" s="160" t="s">
        <v>349</v>
      </c>
      <c r="S95" s="161" t="n">
        <v>-34</v>
      </c>
    </row>
    <row r="96" customFormat="false" ht="33.75" hidden="false" customHeight="false" outlineLevel="0" collapsed="false">
      <c r="A96" s="139" t="n">
        <v>80</v>
      </c>
      <c r="B96" s="146" t="str">
        <f aca="false">HYPERLINK("http://www.gardenbulbs.ru/images/Bushes_CL/thumbnails/"&amp;O96&amp;".jpg","фото")</f>
        <v>фото</v>
      </c>
      <c r="C96" s="146" t="str">
        <f aca="false">HYPERLINK("http://www.gardenbulbs.ru/images/Bushes_CL/thumbnails/"&amp;P96&amp;".jpg","фото")</f>
        <v>фото</v>
      </c>
      <c r="D96" s="147" t="n">
        <v>7210</v>
      </c>
      <c r="E96" s="148" t="s">
        <v>451</v>
      </c>
      <c r="F96" s="149" t="s">
        <v>269</v>
      </c>
      <c r="G96" s="150" t="s">
        <v>452</v>
      </c>
      <c r="H96" s="151" t="s">
        <v>286</v>
      </c>
      <c r="I96" s="151" t="s">
        <v>177</v>
      </c>
      <c r="J96" s="152" t="n">
        <v>185.1</v>
      </c>
      <c r="K96" s="153" t="n">
        <v>5</v>
      </c>
      <c r="L96" s="154"/>
      <c r="M96" s="155" t="n">
        <f aca="false">IFERROR(L96*J96,0)</f>
        <v>0</v>
      </c>
      <c r="N96" s="162"/>
      <c r="O96" s="157" t="s">
        <v>453</v>
      </c>
      <c r="P96" s="158" t="s">
        <v>454</v>
      </c>
      <c r="Q96" s="159" t="s">
        <v>455</v>
      </c>
      <c r="R96" s="160" t="n">
        <v>100</v>
      </c>
      <c r="S96" s="161" t="n">
        <v>-34</v>
      </c>
    </row>
    <row r="97" customFormat="false" ht="33.75" hidden="false" customHeight="false" outlineLevel="0" collapsed="false">
      <c r="A97" s="139" t="n">
        <v>81</v>
      </c>
      <c r="B97" s="146" t="str">
        <f aca="false">HYPERLINK("http://www.gardenbulbs.ru/images/Bushes_CL/thumbnails/"&amp;O97&amp;".jpg","фото")</f>
        <v>фото</v>
      </c>
      <c r="C97" s="146"/>
      <c r="D97" s="147" t="n">
        <v>5498</v>
      </c>
      <c r="E97" s="148" t="s">
        <v>456</v>
      </c>
      <c r="F97" s="149" t="s">
        <v>269</v>
      </c>
      <c r="G97" s="150" t="s">
        <v>457</v>
      </c>
      <c r="H97" s="151" t="s">
        <v>458</v>
      </c>
      <c r="I97" s="151" t="s">
        <v>177</v>
      </c>
      <c r="J97" s="152" t="n">
        <v>357.1</v>
      </c>
      <c r="K97" s="153" t="n">
        <v>5</v>
      </c>
      <c r="L97" s="154"/>
      <c r="M97" s="155" t="n">
        <f aca="false">IFERROR(L97*J97,0)</f>
        <v>0</v>
      </c>
      <c r="N97" s="162"/>
      <c r="O97" s="157" t="s">
        <v>459</v>
      </c>
      <c r="P97" s="158"/>
      <c r="Q97" s="159" t="s">
        <v>460</v>
      </c>
      <c r="R97" s="160" t="s">
        <v>461</v>
      </c>
      <c r="S97" s="161" t="n">
        <v>-34</v>
      </c>
    </row>
    <row r="98" customFormat="false" ht="45" hidden="false" customHeight="false" outlineLevel="0" collapsed="false">
      <c r="A98" s="139" t="n">
        <v>82</v>
      </c>
      <c r="B98" s="146" t="str">
        <f aca="false">HYPERLINK("http://www.gardenbulbs.ru/images/Bushes_CL/thumbnails/"&amp;O98&amp;".jpg","фото")</f>
        <v>фото</v>
      </c>
      <c r="C98" s="146"/>
      <c r="D98" s="147" t="n">
        <v>14661</v>
      </c>
      <c r="E98" s="148" t="s">
        <v>462</v>
      </c>
      <c r="F98" s="149" t="s">
        <v>269</v>
      </c>
      <c r="G98" s="150" t="s">
        <v>463</v>
      </c>
      <c r="H98" s="151" t="s">
        <v>286</v>
      </c>
      <c r="I98" s="151" t="s">
        <v>177</v>
      </c>
      <c r="J98" s="152" t="n">
        <v>271.1</v>
      </c>
      <c r="K98" s="153" t="n">
        <v>5</v>
      </c>
      <c r="L98" s="154"/>
      <c r="M98" s="155" t="n">
        <f aca="false">IFERROR(L98*J98,0)</f>
        <v>0</v>
      </c>
      <c r="N98" s="162" t="s">
        <v>147</v>
      </c>
      <c r="O98" s="157" t="s">
        <v>462</v>
      </c>
      <c r="P98" s="158"/>
      <c r="Q98" s="159" t="s">
        <v>464</v>
      </c>
      <c r="R98" s="160" t="s">
        <v>305</v>
      </c>
      <c r="S98" s="161" t="n">
        <v>-34</v>
      </c>
    </row>
    <row r="99" customFormat="false" ht="45" hidden="false" customHeight="false" outlineLevel="0" collapsed="false">
      <c r="A99" s="139" t="n">
        <v>83</v>
      </c>
      <c r="B99" s="146" t="str">
        <f aca="false">HYPERLINK("http://www.gardenbulbs.ru/images/Bushes_CL/thumbnails/"&amp;O99&amp;".jpg","фото")</f>
        <v>фото</v>
      </c>
      <c r="C99" s="146"/>
      <c r="D99" s="147" t="n">
        <v>14662</v>
      </c>
      <c r="E99" s="148" t="s">
        <v>462</v>
      </c>
      <c r="F99" s="149" t="s">
        <v>269</v>
      </c>
      <c r="G99" s="150" t="s">
        <v>463</v>
      </c>
      <c r="H99" s="151" t="s">
        <v>194</v>
      </c>
      <c r="I99" s="151" t="s">
        <v>130</v>
      </c>
      <c r="J99" s="152" t="n">
        <v>541.9</v>
      </c>
      <c r="K99" s="153" t="n">
        <v>1</v>
      </c>
      <c r="L99" s="154"/>
      <c r="M99" s="155" t="n">
        <f aca="false">IFERROR(L99*J99,0)</f>
        <v>0</v>
      </c>
      <c r="N99" s="162" t="s">
        <v>147</v>
      </c>
      <c r="O99" s="157" t="s">
        <v>462</v>
      </c>
      <c r="P99" s="158"/>
      <c r="Q99" s="159" t="s">
        <v>464</v>
      </c>
      <c r="R99" s="160" t="s">
        <v>305</v>
      </c>
      <c r="S99" s="161" t="n">
        <v>-34</v>
      </c>
    </row>
    <row r="100" customFormat="false" ht="33.75" hidden="false" customHeight="false" outlineLevel="0" collapsed="false">
      <c r="A100" s="139" t="n">
        <v>84</v>
      </c>
      <c r="B100" s="146" t="str">
        <f aca="false">HYPERLINK("http://www.gardenbulbs.ru/images/Bushes_CL/thumbnails/"&amp;O100&amp;".jpg","фото")</f>
        <v>фото</v>
      </c>
      <c r="C100" s="146"/>
      <c r="D100" s="147" t="n">
        <v>10865</v>
      </c>
      <c r="E100" s="148" t="s">
        <v>465</v>
      </c>
      <c r="F100" s="149" t="s">
        <v>466</v>
      </c>
      <c r="G100" s="150" t="s">
        <v>467</v>
      </c>
      <c r="H100" s="151" t="s">
        <v>165</v>
      </c>
      <c r="I100" s="151" t="s">
        <v>130</v>
      </c>
      <c r="J100" s="152" t="n">
        <v>799.9</v>
      </c>
      <c r="K100" s="153" t="n">
        <v>1</v>
      </c>
      <c r="L100" s="154"/>
      <c r="M100" s="155" t="n">
        <f aca="false">IFERROR(L100*J100,0)</f>
        <v>0</v>
      </c>
      <c r="N100" s="162"/>
      <c r="O100" s="157" t="s">
        <v>465</v>
      </c>
      <c r="P100" s="158"/>
      <c r="Q100" s="159" t="s">
        <v>468</v>
      </c>
      <c r="R100" s="160" t="s">
        <v>469</v>
      </c>
      <c r="S100" s="161" t="n">
        <v>-40</v>
      </c>
    </row>
    <row r="101" customFormat="false" ht="22.5" hidden="false" customHeight="false" outlineLevel="0" collapsed="false">
      <c r="A101" s="139" t="n">
        <v>85</v>
      </c>
      <c r="B101" s="146" t="str">
        <f aca="false">HYPERLINK("http://www.gardenbulbs.ru/images/Bushes_CL/thumbnails/"&amp;O101&amp;".jpg","фото")</f>
        <v>фото</v>
      </c>
      <c r="C101" s="146"/>
      <c r="D101" s="147" t="n">
        <v>16632</v>
      </c>
      <c r="E101" s="148" t="s">
        <v>470</v>
      </c>
      <c r="F101" s="149" t="s">
        <v>466</v>
      </c>
      <c r="G101" s="150" t="s">
        <v>471</v>
      </c>
      <c r="H101" s="151" t="s">
        <v>286</v>
      </c>
      <c r="I101" s="151" t="s">
        <v>177</v>
      </c>
      <c r="J101" s="152" t="n">
        <v>193.7</v>
      </c>
      <c r="K101" s="153" t="n">
        <v>5</v>
      </c>
      <c r="L101" s="154"/>
      <c r="M101" s="155" t="n">
        <f aca="false">IFERROR(L101*J101,0)</f>
        <v>0</v>
      </c>
      <c r="N101" s="162" t="s">
        <v>147</v>
      </c>
      <c r="O101" s="157" t="s">
        <v>470</v>
      </c>
      <c r="P101" s="158"/>
      <c r="Q101" s="159" t="s">
        <v>472</v>
      </c>
      <c r="R101" s="160" t="s">
        <v>473</v>
      </c>
      <c r="S101" s="161" t="n">
        <v>-40</v>
      </c>
    </row>
    <row r="102" customFormat="false" ht="33.75" hidden="false" customHeight="false" outlineLevel="0" collapsed="false">
      <c r="A102" s="139" t="n">
        <v>86</v>
      </c>
      <c r="B102" s="146" t="str">
        <f aca="false">HYPERLINK("http://www.gardenbulbs.ru/images/Bushes_CL/thumbnails/"&amp;O102&amp;".jpg","фото")</f>
        <v>фото</v>
      </c>
      <c r="C102" s="146"/>
      <c r="D102" s="147" t="n">
        <v>10866</v>
      </c>
      <c r="E102" s="148" t="s">
        <v>474</v>
      </c>
      <c r="F102" s="149" t="s">
        <v>466</v>
      </c>
      <c r="G102" s="150" t="s">
        <v>475</v>
      </c>
      <c r="H102" s="151" t="s">
        <v>165</v>
      </c>
      <c r="I102" s="151" t="s">
        <v>130</v>
      </c>
      <c r="J102" s="152" t="n">
        <v>799.9</v>
      </c>
      <c r="K102" s="153" t="n">
        <v>1</v>
      </c>
      <c r="L102" s="154"/>
      <c r="M102" s="155" t="n">
        <f aca="false">IFERROR(L102*J102,0)</f>
        <v>0</v>
      </c>
      <c r="N102" s="162"/>
      <c r="O102" s="157" t="s">
        <v>474</v>
      </c>
      <c r="P102" s="158"/>
      <c r="Q102" s="159" t="s">
        <v>476</v>
      </c>
      <c r="R102" s="160" t="s">
        <v>477</v>
      </c>
      <c r="S102" s="161" t="n">
        <v>-40</v>
      </c>
    </row>
    <row r="103" customFormat="false" ht="45" hidden="false" customHeight="false" outlineLevel="0" collapsed="false">
      <c r="A103" s="139" t="n">
        <v>87</v>
      </c>
      <c r="B103" s="146" t="str">
        <f aca="false">HYPERLINK("http://www.gardenbulbs.ru/images/Bushes_CL/thumbnails/"&amp;O103&amp;".jpg","фото")</f>
        <v>фото</v>
      </c>
      <c r="C103" s="146"/>
      <c r="D103" s="147" t="n">
        <v>14284</v>
      </c>
      <c r="E103" s="148" t="s">
        <v>478</v>
      </c>
      <c r="F103" s="149" t="s">
        <v>479</v>
      </c>
      <c r="G103" s="150" t="s">
        <v>480</v>
      </c>
      <c r="H103" s="151" t="s">
        <v>165</v>
      </c>
      <c r="I103" s="151" t="s">
        <v>130</v>
      </c>
      <c r="J103" s="152" t="n">
        <v>701.3</v>
      </c>
      <c r="K103" s="153" t="n">
        <v>1</v>
      </c>
      <c r="L103" s="154"/>
      <c r="M103" s="155" t="n">
        <f aca="false">IFERROR(L103*J103,0)</f>
        <v>0</v>
      </c>
      <c r="N103" s="162"/>
      <c r="O103" s="157" t="s">
        <v>478</v>
      </c>
      <c r="P103" s="158"/>
      <c r="Q103" s="159" t="s">
        <v>481</v>
      </c>
      <c r="R103" s="160" t="s">
        <v>482</v>
      </c>
      <c r="S103" s="161" t="n">
        <v>-40</v>
      </c>
    </row>
    <row r="104" customFormat="false" ht="56.25" hidden="false" customHeight="false" outlineLevel="0" collapsed="false">
      <c r="A104" s="139" t="n">
        <v>88</v>
      </c>
      <c r="B104" s="146" t="str">
        <f aca="false">HYPERLINK("http://www.gardenbulbs.ru/images/Bushes_CL/thumbnails/"&amp;O104&amp;".jpg","фото")</f>
        <v>фото</v>
      </c>
      <c r="C104" s="146" t="str">
        <f aca="false">HYPERLINK("http://www.gardenbulbs.ru/images/Bushes_CL/thumbnails/"&amp;P104&amp;".jpg","фото")</f>
        <v>фото</v>
      </c>
      <c r="D104" s="147" t="n">
        <v>7211</v>
      </c>
      <c r="E104" s="148" t="s">
        <v>483</v>
      </c>
      <c r="F104" s="149" t="s">
        <v>484</v>
      </c>
      <c r="G104" s="150" t="s">
        <v>485</v>
      </c>
      <c r="H104" s="151" t="s">
        <v>137</v>
      </c>
      <c r="I104" s="151" t="s">
        <v>177</v>
      </c>
      <c r="J104" s="152" t="n">
        <v>322.4</v>
      </c>
      <c r="K104" s="153" t="n">
        <v>5</v>
      </c>
      <c r="L104" s="154"/>
      <c r="M104" s="155" t="n">
        <f aca="false">IFERROR(L104*J104,0)</f>
        <v>0</v>
      </c>
      <c r="N104" s="162"/>
      <c r="O104" s="157" t="s">
        <v>483</v>
      </c>
      <c r="P104" s="158" t="s">
        <v>486</v>
      </c>
      <c r="Q104" s="159" t="s">
        <v>487</v>
      </c>
      <c r="R104" s="160" t="s">
        <v>488</v>
      </c>
      <c r="S104" s="161" t="n">
        <v>-40</v>
      </c>
    </row>
    <row r="105" customFormat="false" ht="33.75" hidden="false" customHeight="false" outlineLevel="0" collapsed="false">
      <c r="A105" s="139" t="n">
        <v>89</v>
      </c>
      <c r="B105" s="146" t="str">
        <f aca="false">HYPERLINK("http://www.gardenbulbs.ru/images/Bushes_CL/thumbnails/"&amp;O105&amp;".jpg","фото")</f>
        <v>фото</v>
      </c>
      <c r="C105" s="146"/>
      <c r="D105" s="147" t="n">
        <v>10164</v>
      </c>
      <c r="E105" s="148" t="s">
        <v>489</v>
      </c>
      <c r="F105" s="149" t="s">
        <v>490</v>
      </c>
      <c r="G105" s="150" t="s">
        <v>491</v>
      </c>
      <c r="H105" s="151" t="s">
        <v>137</v>
      </c>
      <c r="I105" s="151" t="s">
        <v>177</v>
      </c>
      <c r="J105" s="152" t="n">
        <v>267.3</v>
      </c>
      <c r="K105" s="153" t="n">
        <v>5</v>
      </c>
      <c r="L105" s="154"/>
      <c r="M105" s="155" t="n">
        <f aca="false">IFERROR(L105*J105,0)</f>
        <v>0</v>
      </c>
      <c r="N105" s="162"/>
      <c r="O105" s="157" t="s">
        <v>492</v>
      </c>
      <c r="P105" s="158"/>
      <c r="Q105" s="159" t="s">
        <v>493</v>
      </c>
      <c r="R105" s="160" t="n">
        <v>100</v>
      </c>
      <c r="S105" s="161" t="n">
        <v>-34</v>
      </c>
    </row>
    <row r="106" customFormat="false" ht="45" hidden="false" customHeight="false" outlineLevel="0" collapsed="false">
      <c r="A106" s="139" t="n">
        <v>90</v>
      </c>
      <c r="B106" s="146" t="str">
        <f aca="false">HYPERLINK("http://www.gardenbulbs.ru/images/Bushes_CL/thumbnails/"&amp;O106&amp;".jpg","фото")</f>
        <v>фото</v>
      </c>
      <c r="C106" s="146"/>
      <c r="D106" s="147" t="n">
        <v>14285</v>
      </c>
      <c r="E106" s="148" t="s">
        <v>494</v>
      </c>
      <c r="F106" s="149" t="s">
        <v>490</v>
      </c>
      <c r="G106" s="150" t="s">
        <v>495</v>
      </c>
      <c r="H106" s="151" t="s">
        <v>496</v>
      </c>
      <c r="I106" s="151" t="s">
        <v>130</v>
      </c>
      <c r="J106" s="152" t="n">
        <v>258.1</v>
      </c>
      <c r="K106" s="153" t="n">
        <v>5</v>
      </c>
      <c r="L106" s="154"/>
      <c r="M106" s="155" t="n">
        <f aca="false">IFERROR(L106*J106,0)</f>
        <v>0</v>
      </c>
      <c r="N106" s="162"/>
      <c r="O106" s="157" t="s">
        <v>494</v>
      </c>
      <c r="P106" s="158"/>
      <c r="Q106" s="159" t="s">
        <v>497</v>
      </c>
      <c r="R106" s="160" t="s">
        <v>189</v>
      </c>
      <c r="S106" s="161" t="n">
        <v>-26</v>
      </c>
    </row>
    <row r="107" customFormat="false" ht="22.5" hidden="false" customHeight="false" outlineLevel="0" collapsed="false">
      <c r="A107" s="139" t="n">
        <v>91</v>
      </c>
      <c r="B107" s="146" t="str">
        <f aca="false">HYPERLINK("http://www.gardenbulbs.ru/images/Bushes_CL/thumbnails/"&amp;O107&amp;".jpg","фото")</f>
        <v>фото</v>
      </c>
      <c r="C107" s="146"/>
      <c r="D107" s="147" t="n">
        <v>4813</v>
      </c>
      <c r="E107" s="148" t="s">
        <v>498</v>
      </c>
      <c r="F107" s="149" t="s">
        <v>490</v>
      </c>
      <c r="G107" s="150" t="s">
        <v>499</v>
      </c>
      <c r="H107" s="151" t="s">
        <v>137</v>
      </c>
      <c r="I107" s="151" t="s">
        <v>177</v>
      </c>
      <c r="J107" s="152" t="n">
        <v>210.6</v>
      </c>
      <c r="K107" s="153" t="n">
        <v>5</v>
      </c>
      <c r="L107" s="154"/>
      <c r="M107" s="155" t="n">
        <f aca="false">IFERROR(L107*J107,0)</f>
        <v>0</v>
      </c>
      <c r="N107" s="162"/>
      <c r="O107" s="157" t="s">
        <v>498</v>
      </c>
      <c r="P107" s="158"/>
      <c r="Q107" s="159" t="s">
        <v>500</v>
      </c>
      <c r="R107" s="160" t="n">
        <v>300</v>
      </c>
      <c r="S107" s="161" t="n">
        <v>-26</v>
      </c>
    </row>
    <row r="108" customFormat="false" ht="33.75" hidden="false" customHeight="false" outlineLevel="0" collapsed="false">
      <c r="A108" s="139" t="n">
        <v>92</v>
      </c>
      <c r="B108" s="146" t="str">
        <f aca="false">HYPERLINK("http://www.gardenbulbs.ru/images/Bushes_CL/thumbnails/"&amp;O108&amp;".jpg","фото")</f>
        <v>фото</v>
      </c>
      <c r="C108" s="146"/>
      <c r="D108" s="147" t="n">
        <v>14663</v>
      </c>
      <c r="E108" s="148" t="s">
        <v>501</v>
      </c>
      <c r="F108" s="149" t="s">
        <v>490</v>
      </c>
      <c r="G108" s="150" t="s">
        <v>502</v>
      </c>
      <c r="H108" s="151" t="s">
        <v>286</v>
      </c>
      <c r="I108" s="151" t="s">
        <v>177</v>
      </c>
      <c r="J108" s="152" t="n">
        <v>210.6</v>
      </c>
      <c r="K108" s="153" t="n">
        <v>5</v>
      </c>
      <c r="L108" s="154"/>
      <c r="M108" s="155" t="n">
        <f aca="false">IFERROR(L108*J108,0)</f>
        <v>0</v>
      </c>
      <c r="N108" s="162" t="s">
        <v>147</v>
      </c>
      <c r="O108" s="157" t="s">
        <v>501</v>
      </c>
      <c r="P108" s="158"/>
      <c r="Q108" s="159" t="s">
        <v>503</v>
      </c>
      <c r="R108" s="160" t="s">
        <v>504</v>
      </c>
      <c r="S108" s="161" t="n">
        <v>-28</v>
      </c>
    </row>
    <row r="109" customFormat="false" ht="45" hidden="false" customHeight="false" outlineLevel="0" collapsed="false">
      <c r="A109" s="139" t="n">
        <v>93</v>
      </c>
      <c r="B109" s="146" t="str">
        <f aca="false">HYPERLINK("http://www.gardenbulbs.ru/images/Bushes_CL/thumbnails/"&amp;O109&amp;".jpg","фото")</f>
        <v>фото</v>
      </c>
      <c r="C109" s="146"/>
      <c r="D109" s="147" t="n">
        <v>14664</v>
      </c>
      <c r="E109" s="148" t="s">
        <v>505</v>
      </c>
      <c r="F109" s="149" t="s">
        <v>490</v>
      </c>
      <c r="G109" s="150" t="s">
        <v>506</v>
      </c>
      <c r="H109" s="151" t="s">
        <v>496</v>
      </c>
      <c r="I109" s="151" t="s">
        <v>130</v>
      </c>
      <c r="J109" s="152" t="n">
        <v>258.1</v>
      </c>
      <c r="K109" s="153" t="n">
        <v>5</v>
      </c>
      <c r="L109" s="154"/>
      <c r="M109" s="155" t="n">
        <f aca="false">IFERROR(L109*J109,0)</f>
        <v>0</v>
      </c>
      <c r="N109" s="162" t="s">
        <v>147</v>
      </c>
      <c r="O109" s="157" t="s">
        <v>505</v>
      </c>
      <c r="P109" s="158"/>
      <c r="Q109" s="159" t="s">
        <v>507</v>
      </c>
      <c r="R109" s="160" t="s">
        <v>508</v>
      </c>
      <c r="S109" s="161" t="n">
        <v>-28</v>
      </c>
    </row>
    <row r="110" customFormat="false" ht="22.5" hidden="false" customHeight="false" outlineLevel="0" collapsed="false">
      <c r="A110" s="139" t="n">
        <v>94</v>
      </c>
      <c r="B110" s="146" t="str">
        <f aca="false">HYPERLINK("http://www.gardenbulbs.ru/images/Bushes_CL/thumbnails/"&amp;O110&amp;".jpg","фото")</f>
        <v>фото</v>
      </c>
      <c r="C110" s="146"/>
      <c r="D110" s="147" t="n">
        <v>4815</v>
      </c>
      <c r="E110" s="148" t="s">
        <v>509</v>
      </c>
      <c r="F110" s="149" t="s">
        <v>490</v>
      </c>
      <c r="G110" s="150" t="s">
        <v>510</v>
      </c>
      <c r="H110" s="151" t="s">
        <v>496</v>
      </c>
      <c r="I110" s="151" t="s">
        <v>130</v>
      </c>
      <c r="J110" s="152" t="n">
        <v>197.9</v>
      </c>
      <c r="K110" s="153" t="n">
        <v>5</v>
      </c>
      <c r="L110" s="154"/>
      <c r="M110" s="155" t="n">
        <f aca="false">IFERROR(L110*J110,0)</f>
        <v>0</v>
      </c>
      <c r="N110" s="162"/>
      <c r="O110" s="157" t="s">
        <v>509</v>
      </c>
      <c r="P110" s="158"/>
      <c r="Q110" s="159" t="s">
        <v>500</v>
      </c>
      <c r="R110" s="160" t="n">
        <v>300</v>
      </c>
      <c r="S110" s="161" t="n">
        <v>-26</v>
      </c>
    </row>
    <row r="111" customFormat="false" ht="22.5" hidden="false" customHeight="false" outlineLevel="0" collapsed="false">
      <c r="A111" s="139" t="n">
        <v>95</v>
      </c>
      <c r="B111" s="146" t="str">
        <f aca="false">HYPERLINK("http://www.gardenbulbs.ru/images/Bushes_CL/thumbnails/"&amp;O111&amp;".jpg","фото")</f>
        <v>фото</v>
      </c>
      <c r="C111" s="146"/>
      <c r="D111" s="147" t="n">
        <v>7215</v>
      </c>
      <c r="E111" s="148" t="s">
        <v>511</v>
      </c>
      <c r="F111" s="149" t="s">
        <v>490</v>
      </c>
      <c r="G111" s="150" t="s">
        <v>512</v>
      </c>
      <c r="H111" s="151" t="s">
        <v>137</v>
      </c>
      <c r="I111" s="151" t="s">
        <v>177</v>
      </c>
      <c r="J111" s="152" t="n">
        <v>267.3</v>
      </c>
      <c r="K111" s="153" t="n">
        <v>5</v>
      </c>
      <c r="L111" s="154"/>
      <c r="M111" s="155" t="n">
        <f aca="false">IFERROR(L111*J111,0)</f>
        <v>0</v>
      </c>
      <c r="N111" s="162"/>
      <c r="O111" s="157" t="s">
        <v>513</v>
      </c>
      <c r="P111" s="158"/>
      <c r="Q111" s="159" t="s">
        <v>500</v>
      </c>
      <c r="R111" s="160" t="s">
        <v>514</v>
      </c>
      <c r="S111" s="161" t="n">
        <v>-26</v>
      </c>
    </row>
    <row r="112" customFormat="false" ht="22.5" hidden="false" customHeight="false" outlineLevel="0" collapsed="false">
      <c r="A112" s="139" t="n">
        <v>96</v>
      </c>
      <c r="B112" s="146" t="str">
        <f aca="false">HYPERLINK("http://www.gardenbulbs.ru/images/Bushes_CL/thumbnails/"&amp;O112&amp;".jpg","фото")</f>
        <v>фото</v>
      </c>
      <c r="C112" s="146" t="str">
        <f aca="false">HYPERLINK("http://www.gardenbulbs.ru/images/Bushes_CL/thumbnails/"&amp;P112&amp;".jpg","фото")</f>
        <v>фото</v>
      </c>
      <c r="D112" s="147" t="n">
        <v>7212</v>
      </c>
      <c r="E112" s="148" t="s">
        <v>515</v>
      </c>
      <c r="F112" s="149" t="s">
        <v>490</v>
      </c>
      <c r="G112" s="150" t="s">
        <v>376</v>
      </c>
      <c r="H112" s="151" t="s">
        <v>496</v>
      </c>
      <c r="I112" s="151" t="s">
        <v>130</v>
      </c>
      <c r="J112" s="152" t="n">
        <v>189.3</v>
      </c>
      <c r="K112" s="153" t="n">
        <v>5</v>
      </c>
      <c r="L112" s="154"/>
      <c r="M112" s="155" t="n">
        <f aca="false">IFERROR(L112*J112,0)</f>
        <v>0</v>
      </c>
      <c r="N112" s="162"/>
      <c r="O112" s="157" t="s">
        <v>516</v>
      </c>
      <c r="P112" s="158" t="s">
        <v>517</v>
      </c>
      <c r="Q112" s="159" t="s">
        <v>500</v>
      </c>
      <c r="R112" s="160" t="s">
        <v>518</v>
      </c>
      <c r="S112" s="161" t="n">
        <v>-26</v>
      </c>
    </row>
    <row r="113" customFormat="false" ht="22.5" hidden="false" customHeight="false" outlineLevel="0" collapsed="false">
      <c r="A113" s="139" t="n">
        <v>97</v>
      </c>
      <c r="B113" s="146" t="str">
        <f aca="false">HYPERLINK("http://www.gardenbulbs.ru/images/Bushes_CL/thumbnails/"&amp;O113&amp;".jpg","фото")</f>
        <v>фото</v>
      </c>
      <c r="C113" s="146" t="str">
        <f aca="false">HYPERLINK("http://www.gardenbulbs.ru/images/Bushes_CL/thumbnails/"&amp;P113&amp;".jpg","фото")</f>
        <v>фото</v>
      </c>
      <c r="D113" s="147" t="n">
        <v>7213</v>
      </c>
      <c r="E113" s="148" t="s">
        <v>519</v>
      </c>
      <c r="F113" s="149" t="s">
        <v>490</v>
      </c>
      <c r="G113" s="150" t="s">
        <v>520</v>
      </c>
      <c r="H113" s="151" t="s">
        <v>137</v>
      </c>
      <c r="I113" s="151" t="s">
        <v>177</v>
      </c>
      <c r="J113" s="152" t="n">
        <v>210.6</v>
      </c>
      <c r="K113" s="153" t="n">
        <v>5</v>
      </c>
      <c r="L113" s="154"/>
      <c r="M113" s="155" t="n">
        <f aca="false">IFERROR(L113*J113,0)</f>
        <v>0</v>
      </c>
      <c r="N113" s="162"/>
      <c r="O113" s="157" t="s">
        <v>521</v>
      </c>
      <c r="P113" s="158" t="s">
        <v>522</v>
      </c>
      <c r="Q113" s="159" t="s">
        <v>500</v>
      </c>
      <c r="R113" s="160" t="s">
        <v>523</v>
      </c>
      <c r="S113" s="161" t="n">
        <v>-26</v>
      </c>
    </row>
    <row r="114" customFormat="false" ht="22.5" hidden="false" customHeight="false" outlineLevel="0" collapsed="false">
      <c r="A114" s="139" t="n">
        <v>98</v>
      </c>
      <c r="B114" s="146" t="str">
        <f aca="false">HYPERLINK("http://www.gardenbulbs.ru/images/Bushes_CL/thumbnails/"&amp;O114&amp;".jpg","фото")</f>
        <v>фото</v>
      </c>
      <c r="C114" s="146"/>
      <c r="D114" s="147" t="n">
        <v>4816</v>
      </c>
      <c r="E114" s="148" t="s">
        <v>524</v>
      </c>
      <c r="F114" s="149" t="s">
        <v>490</v>
      </c>
      <c r="G114" s="150" t="s">
        <v>211</v>
      </c>
      <c r="H114" s="151" t="s">
        <v>137</v>
      </c>
      <c r="I114" s="151" t="s">
        <v>177</v>
      </c>
      <c r="J114" s="152" t="n">
        <v>195.1</v>
      </c>
      <c r="K114" s="153" t="n">
        <v>5</v>
      </c>
      <c r="L114" s="154"/>
      <c r="M114" s="155" t="n">
        <f aca="false">IFERROR(L114*J114,0)</f>
        <v>0</v>
      </c>
      <c r="N114" s="162"/>
      <c r="O114" s="157" t="s">
        <v>524</v>
      </c>
      <c r="P114" s="158"/>
      <c r="Q114" s="159" t="s">
        <v>500</v>
      </c>
      <c r="R114" s="160" t="n">
        <v>300</v>
      </c>
      <c r="S114" s="161" t="n">
        <v>-26</v>
      </c>
    </row>
    <row r="115" customFormat="false" ht="22.5" hidden="false" customHeight="false" outlineLevel="0" collapsed="false">
      <c r="A115" s="139" t="n">
        <v>99</v>
      </c>
      <c r="B115" s="146" t="str">
        <f aca="false">HYPERLINK("http://www.gardenbulbs.ru/images/Bushes_CL/thumbnails/"&amp;O115&amp;".jpg","фото")</f>
        <v>фото</v>
      </c>
      <c r="C115" s="146"/>
      <c r="D115" s="147" t="n">
        <v>4817</v>
      </c>
      <c r="E115" s="148" t="s">
        <v>525</v>
      </c>
      <c r="F115" s="149" t="s">
        <v>490</v>
      </c>
      <c r="G115" s="150" t="s">
        <v>526</v>
      </c>
      <c r="H115" s="151" t="s">
        <v>137</v>
      </c>
      <c r="I115" s="151" t="s">
        <v>177</v>
      </c>
      <c r="J115" s="152" t="n">
        <v>195.1</v>
      </c>
      <c r="K115" s="153" t="n">
        <v>5</v>
      </c>
      <c r="L115" s="154"/>
      <c r="M115" s="155" t="n">
        <f aca="false">IFERROR(L115*J115,0)</f>
        <v>0</v>
      </c>
      <c r="N115" s="162"/>
      <c r="O115" s="157" t="s">
        <v>525</v>
      </c>
      <c r="P115" s="158"/>
      <c r="Q115" s="159" t="s">
        <v>500</v>
      </c>
      <c r="R115" s="160" t="n">
        <v>300</v>
      </c>
      <c r="S115" s="161" t="n">
        <v>-26</v>
      </c>
    </row>
    <row r="116" customFormat="false" ht="22.5" hidden="false" customHeight="false" outlineLevel="0" collapsed="false">
      <c r="A116" s="139" t="n">
        <v>100</v>
      </c>
      <c r="B116" s="146" t="str">
        <f aca="false">HYPERLINK("http://www.gardenbulbs.ru/images/Bushes_CL/thumbnails/"&amp;O116&amp;".jpg","фото")</f>
        <v>фото</v>
      </c>
      <c r="C116" s="146"/>
      <c r="D116" s="147" t="n">
        <v>4818</v>
      </c>
      <c r="E116" s="148" t="s">
        <v>527</v>
      </c>
      <c r="F116" s="149" t="s">
        <v>490</v>
      </c>
      <c r="G116" s="150" t="s">
        <v>528</v>
      </c>
      <c r="H116" s="151" t="s">
        <v>137</v>
      </c>
      <c r="I116" s="151" t="s">
        <v>177</v>
      </c>
      <c r="J116" s="152" t="n">
        <v>195.1</v>
      </c>
      <c r="K116" s="153" t="n">
        <v>5</v>
      </c>
      <c r="L116" s="154"/>
      <c r="M116" s="155" t="n">
        <f aca="false">IFERROR(L116*J116,0)</f>
        <v>0</v>
      </c>
      <c r="N116" s="162"/>
      <c r="O116" s="157" t="s">
        <v>527</v>
      </c>
      <c r="P116" s="158"/>
      <c r="Q116" s="159" t="s">
        <v>500</v>
      </c>
      <c r="R116" s="160" t="n">
        <v>300</v>
      </c>
      <c r="S116" s="161" t="n">
        <v>-26</v>
      </c>
    </row>
    <row r="117" customFormat="false" ht="33.75" hidden="false" customHeight="false" outlineLevel="0" collapsed="false">
      <c r="A117" s="139" t="n">
        <v>101</v>
      </c>
      <c r="B117" s="146" t="str">
        <f aca="false">HYPERLINK("http://www.gardenbulbs.ru/images/Bushes_CL/thumbnails/"&amp;O117&amp;".jpg","фото")</f>
        <v>фото</v>
      </c>
      <c r="C117" s="146"/>
      <c r="D117" s="147" t="n">
        <v>10173</v>
      </c>
      <c r="E117" s="148" t="s">
        <v>529</v>
      </c>
      <c r="F117" s="149" t="s">
        <v>530</v>
      </c>
      <c r="G117" s="150" t="s">
        <v>531</v>
      </c>
      <c r="H117" s="151" t="s">
        <v>532</v>
      </c>
      <c r="I117" s="151" t="s">
        <v>130</v>
      </c>
      <c r="J117" s="152" t="n">
        <v>1836.4</v>
      </c>
      <c r="K117" s="153" t="n">
        <v>1</v>
      </c>
      <c r="L117" s="154"/>
      <c r="M117" s="155" t="n">
        <f aca="false">IFERROR(L117*J117,0)</f>
        <v>0</v>
      </c>
      <c r="N117" s="162"/>
      <c r="O117" s="157" t="s">
        <v>529</v>
      </c>
      <c r="P117" s="158"/>
      <c r="Q117" s="159" t="s">
        <v>533</v>
      </c>
      <c r="R117" s="160" t="n">
        <v>120</v>
      </c>
      <c r="S117" s="161" t="n">
        <v>-40</v>
      </c>
    </row>
    <row r="118" customFormat="false" ht="45" hidden="false" customHeight="false" outlineLevel="0" collapsed="false">
      <c r="A118" s="139" t="n">
        <v>102</v>
      </c>
      <c r="B118" s="146" t="str">
        <f aca="false">HYPERLINK("http://www.gardenbulbs.ru/images/Bushes_CL/thumbnails/"&amp;O118&amp;".jpg","фото")</f>
        <v>фото</v>
      </c>
      <c r="C118" s="146" t="str">
        <f aca="false">HYPERLINK("http://www.gardenbulbs.ru/images/Bushes_CL/thumbnails/"&amp;P118&amp;".jpg","фото")</f>
        <v>фото</v>
      </c>
      <c r="D118" s="147" t="n">
        <v>7205</v>
      </c>
      <c r="E118" s="148" t="s">
        <v>534</v>
      </c>
      <c r="F118" s="149" t="s">
        <v>535</v>
      </c>
      <c r="G118" s="150"/>
      <c r="H118" s="151" t="s">
        <v>536</v>
      </c>
      <c r="I118" s="151" t="s">
        <v>177</v>
      </c>
      <c r="J118" s="152" t="n">
        <v>197.9</v>
      </c>
      <c r="K118" s="153" t="n">
        <v>5</v>
      </c>
      <c r="L118" s="154"/>
      <c r="M118" s="155" t="n">
        <f aca="false">IFERROR(L118*J118,0)</f>
        <v>0</v>
      </c>
      <c r="N118" s="162"/>
      <c r="O118" s="157" t="s">
        <v>537</v>
      </c>
      <c r="P118" s="158" t="s">
        <v>538</v>
      </c>
      <c r="Q118" s="159" t="s">
        <v>539</v>
      </c>
      <c r="R118" s="160" t="s">
        <v>540</v>
      </c>
      <c r="S118" s="161" t="n">
        <v>-38</v>
      </c>
    </row>
    <row r="119" customFormat="false" ht="45" hidden="false" customHeight="false" outlineLevel="0" collapsed="false">
      <c r="A119" s="139" t="n">
        <v>103</v>
      </c>
      <c r="B119" s="146" t="str">
        <f aca="false">HYPERLINK("http://www.gardenbulbs.ru/images/Bushes_CL/thumbnails/"&amp;O119&amp;".jpg","фото")</f>
        <v>фото</v>
      </c>
      <c r="C119" s="146" t="str">
        <f aca="false">HYPERLINK("http://www.gardenbulbs.ru/images/Bushes_CL/thumbnails/"&amp;P119&amp;".jpg","фото")</f>
        <v>фото</v>
      </c>
      <c r="D119" s="147" t="n">
        <v>14665</v>
      </c>
      <c r="E119" s="148" t="s">
        <v>534</v>
      </c>
      <c r="F119" s="149" t="s">
        <v>535</v>
      </c>
      <c r="G119" s="150"/>
      <c r="H119" s="151" t="s">
        <v>541</v>
      </c>
      <c r="I119" s="151" t="s">
        <v>177</v>
      </c>
      <c r="J119" s="152" t="n">
        <v>412.9</v>
      </c>
      <c r="K119" s="153" t="n">
        <v>5</v>
      </c>
      <c r="L119" s="154"/>
      <c r="M119" s="155" t="n">
        <f aca="false">IFERROR(L119*J119,0)</f>
        <v>0</v>
      </c>
      <c r="N119" s="162"/>
      <c r="O119" s="157" t="s">
        <v>537</v>
      </c>
      <c r="P119" s="158" t="s">
        <v>538</v>
      </c>
      <c r="Q119" s="159" t="s">
        <v>539</v>
      </c>
      <c r="R119" s="160" t="s">
        <v>540</v>
      </c>
      <c r="S119" s="161" t="n">
        <v>-38</v>
      </c>
    </row>
    <row r="120" customFormat="false" ht="45" hidden="false" customHeight="false" outlineLevel="0" collapsed="false">
      <c r="A120" s="139" t="n">
        <v>104</v>
      </c>
      <c r="B120" s="146" t="str">
        <f aca="false">HYPERLINK("http://www.gardenbulbs.ru/images/Bushes_CL/thumbnails/"&amp;O120&amp;".jpg","фото")</f>
        <v>фото</v>
      </c>
      <c r="C120" s="146"/>
      <c r="D120" s="147" t="n">
        <v>14666</v>
      </c>
      <c r="E120" s="148" t="s">
        <v>542</v>
      </c>
      <c r="F120" s="149" t="s">
        <v>543</v>
      </c>
      <c r="G120" s="150" t="s">
        <v>544</v>
      </c>
      <c r="H120" s="151" t="s">
        <v>137</v>
      </c>
      <c r="I120" s="151" t="s">
        <v>177</v>
      </c>
      <c r="J120" s="152" t="n">
        <v>204</v>
      </c>
      <c r="K120" s="153" t="n">
        <v>5</v>
      </c>
      <c r="L120" s="154"/>
      <c r="M120" s="155" t="n">
        <f aca="false">IFERROR(L120*J120,0)</f>
        <v>0</v>
      </c>
      <c r="N120" s="162" t="s">
        <v>147</v>
      </c>
      <c r="O120" s="157" t="s">
        <v>542</v>
      </c>
      <c r="P120" s="158"/>
      <c r="Q120" s="159" t="s">
        <v>545</v>
      </c>
      <c r="R120" s="160" t="s">
        <v>546</v>
      </c>
      <c r="S120" s="161" t="n">
        <v>-34</v>
      </c>
    </row>
    <row r="121" customFormat="false" ht="45" hidden="false" customHeight="false" outlineLevel="0" collapsed="false">
      <c r="A121" s="139" t="n">
        <v>105</v>
      </c>
      <c r="B121" s="146" t="str">
        <f aca="false">HYPERLINK("http://www.gardenbulbs.ru/images/Bushes_CL/thumbnails/"&amp;O121&amp;".jpg","фото")</f>
        <v>фото</v>
      </c>
      <c r="C121" s="146" t="str">
        <f aca="false">HYPERLINK("http://www.gardenbulbs.ru/images/Bushes_CL/thumbnails/"&amp;P121&amp;".jpg","фото")</f>
        <v>фото</v>
      </c>
      <c r="D121" s="147" t="n">
        <v>4824</v>
      </c>
      <c r="E121" s="148" t="s">
        <v>547</v>
      </c>
      <c r="F121" s="149" t="s">
        <v>543</v>
      </c>
      <c r="G121" s="150" t="s">
        <v>548</v>
      </c>
      <c r="H121" s="151" t="s">
        <v>286</v>
      </c>
      <c r="I121" s="151" t="s">
        <v>177</v>
      </c>
      <c r="J121" s="152" t="n">
        <v>204</v>
      </c>
      <c r="K121" s="153" t="n">
        <v>5</v>
      </c>
      <c r="L121" s="154"/>
      <c r="M121" s="155" t="n">
        <f aca="false">IFERROR(L121*J121,0)</f>
        <v>0</v>
      </c>
      <c r="N121" s="162"/>
      <c r="O121" s="157" t="s">
        <v>549</v>
      </c>
      <c r="P121" s="158" t="s">
        <v>550</v>
      </c>
      <c r="Q121" s="159" t="s">
        <v>551</v>
      </c>
      <c r="R121" s="160" t="s">
        <v>552</v>
      </c>
      <c r="S121" s="161" t="n">
        <v>-34</v>
      </c>
    </row>
    <row r="122" customFormat="false" ht="45" hidden="false" customHeight="false" outlineLevel="0" collapsed="false">
      <c r="A122" s="139" t="n">
        <v>106</v>
      </c>
      <c r="B122" s="146" t="str">
        <f aca="false">HYPERLINK("http://www.gardenbulbs.ru/images/Bushes_CL/thumbnails/"&amp;O122&amp;".jpg","фото")</f>
        <v>фото</v>
      </c>
      <c r="C122" s="146"/>
      <c r="D122" s="147" t="n">
        <v>14667</v>
      </c>
      <c r="E122" s="148" t="s">
        <v>553</v>
      </c>
      <c r="F122" s="149" t="s">
        <v>543</v>
      </c>
      <c r="G122" s="150" t="s">
        <v>554</v>
      </c>
      <c r="H122" s="151" t="s">
        <v>137</v>
      </c>
      <c r="I122" s="151" t="s">
        <v>177</v>
      </c>
      <c r="J122" s="152" t="n">
        <v>204</v>
      </c>
      <c r="K122" s="153" t="n">
        <v>5</v>
      </c>
      <c r="L122" s="154"/>
      <c r="M122" s="155" t="n">
        <f aca="false">IFERROR(L122*J122,0)</f>
        <v>0</v>
      </c>
      <c r="N122" s="162" t="s">
        <v>147</v>
      </c>
      <c r="O122" s="157" t="s">
        <v>553</v>
      </c>
      <c r="P122" s="158"/>
      <c r="Q122" s="159" t="s">
        <v>555</v>
      </c>
      <c r="R122" s="160" t="s">
        <v>523</v>
      </c>
      <c r="S122" s="161" t="n">
        <v>-34</v>
      </c>
    </row>
    <row r="123" customFormat="false" ht="45" hidden="false" customHeight="false" outlineLevel="0" collapsed="false">
      <c r="A123" s="139" t="n">
        <v>107</v>
      </c>
      <c r="B123" s="146" t="str">
        <f aca="false">HYPERLINK("http://www.gardenbulbs.ru/images/Bushes_CL/thumbnails/"&amp;O123&amp;".jpg","фото")</f>
        <v>фото</v>
      </c>
      <c r="C123" s="146"/>
      <c r="D123" s="147" t="n">
        <v>14668</v>
      </c>
      <c r="E123" s="148" t="s">
        <v>556</v>
      </c>
      <c r="F123" s="149" t="s">
        <v>557</v>
      </c>
      <c r="G123" s="150" t="s">
        <v>558</v>
      </c>
      <c r="H123" s="151" t="s">
        <v>137</v>
      </c>
      <c r="I123" s="151" t="s">
        <v>177</v>
      </c>
      <c r="J123" s="152" t="n">
        <v>271.1</v>
      </c>
      <c r="K123" s="153" t="n">
        <v>5</v>
      </c>
      <c r="L123" s="154"/>
      <c r="M123" s="155" t="n">
        <f aca="false">IFERROR(L123*J123,0)</f>
        <v>0</v>
      </c>
      <c r="N123" s="162" t="s">
        <v>147</v>
      </c>
      <c r="O123" s="157" t="s">
        <v>556</v>
      </c>
      <c r="P123" s="158"/>
      <c r="Q123" s="159" t="s">
        <v>559</v>
      </c>
      <c r="R123" s="160" t="s">
        <v>189</v>
      </c>
      <c r="S123" s="161" t="n">
        <v>-34</v>
      </c>
    </row>
    <row r="124" customFormat="false" ht="33.75" hidden="false" customHeight="false" outlineLevel="0" collapsed="false">
      <c r="A124" s="139" t="n">
        <v>108</v>
      </c>
      <c r="B124" s="146" t="str">
        <f aca="false">HYPERLINK("http://www.gardenbulbs.ru/images/Bushes_CL/thumbnails/"&amp;O124&amp;".jpg","фото")</f>
        <v>фото</v>
      </c>
      <c r="C124" s="146"/>
      <c r="D124" s="147" t="n">
        <v>14669</v>
      </c>
      <c r="E124" s="148" t="s">
        <v>560</v>
      </c>
      <c r="F124" s="149" t="s">
        <v>557</v>
      </c>
      <c r="G124" s="150" t="s">
        <v>561</v>
      </c>
      <c r="H124" s="151" t="s">
        <v>137</v>
      </c>
      <c r="I124" s="151" t="s">
        <v>177</v>
      </c>
      <c r="J124" s="152" t="n">
        <v>271.1</v>
      </c>
      <c r="K124" s="153" t="n">
        <v>5</v>
      </c>
      <c r="L124" s="154"/>
      <c r="M124" s="155" t="n">
        <f aca="false">IFERROR(L124*J124,0)</f>
        <v>0</v>
      </c>
      <c r="N124" s="162" t="s">
        <v>147</v>
      </c>
      <c r="O124" s="157" t="s">
        <v>560</v>
      </c>
      <c r="P124" s="158"/>
      <c r="Q124" s="159" t="s">
        <v>562</v>
      </c>
      <c r="R124" s="160" t="s">
        <v>273</v>
      </c>
      <c r="S124" s="161" t="n">
        <v>-34</v>
      </c>
    </row>
    <row r="125" customFormat="false" ht="22.5" hidden="false" customHeight="false" outlineLevel="0" collapsed="false">
      <c r="A125" s="139" t="n">
        <v>109</v>
      </c>
      <c r="B125" s="146" t="str">
        <f aca="false">HYPERLINK("http://www.gardenbulbs.ru/images/Bushes_CL/thumbnails/"&amp;O125&amp;".jpg","фото")</f>
        <v>фото</v>
      </c>
      <c r="C125" s="146" t="str">
        <f aca="false">HYPERLINK("http://www.gardenbulbs.ru/images/Bushes_CL/thumbnails/"&amp;P125&amp;".jpg","фото")</f>
        <v>фото</v>
      </c>
      <c r="D125" s="147" t="n">
        <v>4826</v>
      </c>
      <c r="E125" s="148" t="s">
        <v>563</v>
      </c>
      <c r="F125" s="149" t="s">
        <v>557</v>
      </c>
      <c r="G125" s="150" t="s">
        <v>564</v>
      </c>
      <c r="H125" s="151" t="s">
        <v>565</v>
      </c>
      <c r="I125" s="151" t="s">
        <v>177</v>
      </c>
      <c r="J125" s="152" t="n">
        <v>203.7</v>
      </c>
      <c r="K125" s="153" t="n">
        <v>5</v>
      </c>
      <c r="L125" s="154"/>
      <c r="M125" s="155" t="n">
        <f aca="false">IFERROR(L125*J125,0)</f>
        <v>0</v>
      </c>
      <c r="N125" s="162"/>
      <c r="O125" s="157" t="s">
        <v>566</v>
      </c>
      <c r="P125" s="158" t="s">
        <v>567</v>
      </c>
      <c r="Q125" s="159" t="s">
        <v>568</v>
      </c>
      <c r="R125" s="160" t="n">
        <v>200</v>
      </c>
      <c r="S125" s="161" t="n">
        <v>-40</v>
      </c>
    </row>
    <row r="126" customFormat="false" ht="45" hidden="false" customHeight="false" outlineLevel="0" collapsed="false">
      <c r="A126" s="139" t="n">
        <v>110</v>
      </c>
      <c r="B126" s="146" t="str">
        <f aca="false">HYPERLINK("http://www.gardenbulbs.ru/images/Bushes_CL/thumbnails/"&amp;O126&amp;".jpg","фото")</f>
        <v>фото</v>
      </c>
      <c r="C126" s="146"/>
      <c r="D126" s="147" t="n">
        <v>14670</v>
      </c>
      <c r="E126" s="148" t="s">
        <v>569</v>
      </c>
      <c r="F126" s="149" t="s">
        <v>557</v>
      </c>
      <c r="G126" s="150" t="s">
        <v>570</v>
      </c>
      <c r="H126" s="151" t="s">
        <v>137</v>
      </c>
      <c r="I126" s="151" t="s">
        <v>177</v>
      </c>
      <c r="J126" s="152" t="n">
        <v>271.1</v>
      </c>
      <c r="K126" s="153" t="n">
        <v>5</v>
      </c>
      <c r="L126" s="154"/>
      <c r="M126" s="155" t="n">
        <f aca="false">IFERROR(L126*J126,0)</f>
        <v>0</v>
      </c>
      <c r="N126" s="162" t="s">
        <v>147</v>
      </c>
      <c r="O126" s="157" t="s">
        <v>569</v>
      </c>
      <c r="P126" s="158"/>
      <c r="Q126" s="159" t="s">
        <v>571</v>
      </c>
      <c r="R126" s="160" t="s">
        <v>273</v>
      </c>
      <c r="S126" s="161" t="n">
        <v>-34</v>
      </c>
    </row>
    <row r="127" customFormat="false" ht="33.75" hidden="false" customHeight="false" outlineLevel="0" collapsed="false">
      <c r="A127" s="139" t="n">
        <v>111</v>
      </c>
      <c r="B127" s="146" t="str">
        <f aca="false">HYPERLINK("http://www.gardenbulbs.ru/images/Bushes_CL/thumbnails/"&amp;O127&amp;".jpg","фото")</f>
        <v>фото</v>
      </c>
      <c r="C127" s="146"/>
      <c r="D127" s="147" t="n">
        <v>4830</v>
      </c>
      <c r="E127" s="148" t="s">
        <v>572</v>
      </c>
      <c r="F127" s="149" t="s">
        <v>557</v>
      </c>
      <c r="G127" s="150" t="s">
        <v>573</v>
      </c>
      <c r="H127" s="151" t="s">
        <v>565</v>
      </c>
      <c r="I127" s="151" t="s">
        <v>177</v>
      </c>
      <c r="J127" s="152" t="n">
        <v>203.7</v>
      </c>
      <c r="K127" s="153" t="n">
        <v>5</v>
      </c>
      <c r="L127" s="154"/>
      <c r="M127" s="155" t="n">
        <f aca="false">IFERROR(L127*J127,0)</f>
        <v>0</v>
      </c>
      <c r="N127" s="162"/>
      <c r="O127" s="157" t="s">
        <v>572</v>
      </c>
      <c r="P127" s="158"/>
      <c r="Q127" s="159" t="s">
        <v>574</v>
      </c>
      <c r="R127" s="160" t="n">
        <v>160</v>
      </c>
      <c r="S127" s="161" t="n">
        <v>-40</v>
      </c>
    </row>
    <row r="128" customFormat="false" ht="33.75" hidden="false" customHeight="false" outlineLevel="0" collapsed="false">
      <c r="A128" s="139" t="n">
        <v>112</v>
      </c>
      <c r="B128" s="146" t="str">
        <f aca="false">HYPERLINK("http://www.gardenbulbs.ru/images/Bushes_CL/thumbnails/"&amp;O128&amp;".jpg","фото")</f>
        <v>фото</v>
      </c>
      <c r="C128" s="146" t="str">
        <f aca="false">HYPERLINK("http://www.gardenbulbs.ru/images/Bushes_CL/thumbnails/"&amp;P128&amp;".jpg","фото")</f>
        <v>фото</v>
      </c>
      <c r="D128" s="147" t="n">
        <v>4831</v>
      </c>
      <c r="E128" s="148" t="s">
        <v>575</v>
      </c>
      <c r="F128" s="149" t="s">
        <v>557</v>
      </c>
      <c r="G128" s="150" t="s">
        <v>576</v>
      </c>
      <c r="H128" s="151" t="s">
        <v>286</v>
      </c>
      <c r="I128" s="151" t="s">
        <v>177</v>
      </c>
      <c r="J128" s="152" t="n">
        <v>208.9</v>
      </c>
      <c r="K128" s="153" t="n">
        <v>5</v>
      </c>
      <c r="L128" s="154"/>
      <c r="M128" s="155" t="n">
        <f aca="false">IFERROR(L128*J128,0)</f>
        <v>0</v>
      </c>
      <c r="N128" s="162"/>
      <c r="O128" s="157" t="s">
        <v>577</v>
      </c>
      <c r="P128" s="158" t="s">
        <v>578</v>
      </c>
      <c r="Q128" s="159" t="s">
        <v>579</v>
      </c>
      <c r="R128" s="160" t="n">
        <v>300</v>
      </c>
      <c r="S128" s="161" t="n">
        <v>-40</v>
      </c>
    </row>
    <row r="129" customFormat="false" ht="45" hidden="false" customHeight="false" outlineLevel="0" collapsed="false">
      <c r="A129" s="139" t="n">
        <v>113</v>
      </c>
      <c r="B129" s="146" t="str">
        <f aca="false">HYPERLINK("http://www.gardenbulbs.ru/images/Bushes_CL/thumbnails/"&amp;O129&amp;".jpg","фото")</f>
        <v>фото</v>
      </c>
      <c r="C129" s="146"/>
      <c r="D129" s="147" t="n">
        <v>14671</v>
      </c>
      <c r="E129" s="148" t="s">
        <v>580</v>
      </c>
      <c r="F129" s="149" t="s">
        <v>581</v>
      </c>
      <c r="G129" s="150" t="s">
        <v>582</v>
      </c>
      <c r="H129" s="151" t="s">
        <v>286</v>
      </c>
      <c r="I129" s="151" t="s">
        <v>177</v>
      </c>
      <c r="J129" s="152" t="n">
        <v>215.8</v>
      </c>
      <c r="K129" s="153" t="n">
        <v>5</v>
      </c>
      <c r="L129" s="154"/>
      <c r="M129" s="155" t="n">
        <f aca="false">IFERROR(L129*J129,0)</f>
        <v>0</v>
      </c>
      <c r="N129" s="162" t="s">
        <v>147</v>
      </c>
      <c r="O129" s="157" t="s">
        <v>580</v>
      </c>
      <c r="P129" s="158"/>
      <c r="Q129" s="159" t="s">
        <v>583</v>
      </c>
      <c r="R129" s="160" t="s">
        <v>189</v>
      </c>
      <c r="S129" s="161" t="n">
        <v>-34</v>
      </c>
    </row>
    <row r="130" customFormat="false" ht="45" hidden="false" customHeight="false" outlineLevel="0" collapsed="false">
      <c r="A130" s="139" t="n">
        <v>114</v>
      </c>
      <c r="B130" s="146" t="str">
        <f aca="false">HYPERLINK("http://www.gardenbulbs.ru/images/Bushes_CL/thumbnails/"&amp;O130&amp;".jpg","фото")</f>
        <v>фото</v>
      </c>
      <c r="C130" s="146"/>
      <c r="D130" s="147" t="n">
        <v>14672</v>
      </c>
      <c r="E130" s="148" t="s">
        <v>584</v>
      </c>
      <c r="F130" s="149" t="s">
        <v>581</v>
      </c>
      <c r="G130" s="150" t="s">
        <v>585</v>
      </c>
      <c r="H130" s="151" t="s">
        <v>286</v>
      </c>
      <c r="I130" s="151" t="s">
        <v>177</v>
      </c>
      <c r="J130" s="152" t="n">
        <v>215.8</v>
      </c>
      <c r="K130" s="153" t="n">
        <v>5</v>
      </c>
      <c r="L130" s="154"/>
      <c r="M130" s="155" t="n">
        <f aca="false">IFERROR(L130*J130,0)</f>
        <v>0</v>
      </c>
      <c r="N130" s="162" t="s">
        <v>147</v>
      </c>
      <c r="O130" s="157" t="s">
        <v>584</v>
      </c>
      <c r="P130" s="158"/>
      <c r="Q130" s="159" t="s">
        <v>586</v>
      </c>
      <c r="R130" s="160" t="s">
        <v>587</v>
      </c>
      <c r="S130" s="161" t="n">
        <v>-34</v>
      </c>
    </row>
    <row r="131" customFormat="false" ht="33.75" hidden="false" customHeight="false" outlineLevel="0" collapsed="false">
      <c r="A131" s="139" t="n">
        <v>115</v>
      </c>
      <c r="B131" s="146" t="str">
        <f aca="false">HYPERLINK("http://www.gardenbulbs.ru/images/Bushes_CL/thumbnails/"&amp;O131&amp;".jpg","фото")</f>
        <v>фото</v>
      </c>
      <c r="C131" s="146"/>
      <c r="D131" s="147" t="n">
        <v>14673</v>
      </c>
      <c r="E131" s="148" t="s">
        <v>588</v>
      </c>
      <c r="F131" s="149" t="s">
        <v>589</v>
      </c>
      <c r="G131" s="150" t="s">
        <v>590</v>
      </c>
      <c r="H131" s="151" t="s">
        <v>165</v>
      </c>
      <c r="I131" s="151" t="s">
        <v>130</v>
      </c>
      <c r="J131" s="152" t="n">
        <v>756.9</v>
      </c>
      <c r="K131" s="153" t="n">
        <v>1</v>
      </c>
      <c r="L131" s="154"/>
      <c r="M131" s="155" t="n">
        <f aca="false">IFERROR(L131*J131,0)</f>
        <v>0</v>
      </c>
      <c r="N131" s="162" t="s">
        <v>147</v>
      </c>
      <c r="O131" s="157" t="s">
        <v>588</v>
      </c>
      <c r="P131" s="158"/>
      <c r="Q131" s="159" t="s">
        <v>591</v>
      </c>
      <c r="R131" s="160" t="s">
        <v>592</v>
      </c>
      <c r="S131" s="161" t="n">
        <v>-35</v>
      </c>
    </row>
    <row r="132" customFormat="false" ht="33.75" hidden="false" customHeight="false" outlineLevel="0" collapsed="false">
      <c r="A132" s="139" t="n">
        <v>116</v>
      </c>
      <c r="B132" s="146" t="str">
        <f aca="false">HYPERLINK("http://www.gardenbulbs.ru/images/Bushes_CL/thumbnails/"&amp;O132&amp;".jpg","фото")</f>
        <v>фото</v>
      </c>
      <c r="C132" s="146"/>
      <c r="D132" s="147" t="n">
        <v>5518</v>
      </c>
      <c r="E132" s="148" t="s">
        <v>593</v>
      </c>
      <c r="F132" s="149" t="s">
        <v>589</v>
      </c>
      <c r="G132" s="150" t="s">
        <v>594</v>
      </c>
      <c r="H132" s="151" t="s">
        <v>165</v>
      </c>
      <c r="I132" s="151" t="s">
        <v>130</v>
      </c>
      <c r="J132" s="152" t="n">
        <v>756.9</v>
      </c>
      <c r="K132" s="153" t="n">
        <v>1</v>
      </c>
      <c r="L132" s="154"/>
      <c r="M132" s="155" t="n">
        <f aca="false">IFERROR(L132*J132,0)</f>
        <v>0</v>
      </c>
      <c r="N132" s="162"/>
      <c r="O132" s="157" t="s">
        <v>595</v>
      </c>
      <c r="P132" s="158"/>
      <c r="Q132" s="159" t="s">
        <v>596</v>
      </c>
      <c r="R132" s="160" t="s">
        <v>597</v>
      </c>
      <c r="S132" s="161" t="n">
        <v>-35</v>
      </c>
    </row>
    <row r="133" customFormat="false" ht="45" hidden="false" customHeight="false" outlineLevel="0" collapsed="false">
      <c r="A133" s="139" t="n">
        <v>117</v>
      </c>
      <c r="B133" s="146" t="str">
        <f aca="false">HYPERLINK("http://www.gardenbulbs.ru/images/Bushes_CL/thumbnails/"&amp;O133&amp;".jpg","фото")</f>
        <v>фото</v>
      </c>
      <c r="C133" s="146"/>
      <c r="D133" s="147" t="n">
        <v>14674</v>
      </c>
      <c r="E133" s="148" t="s">
        <v>598</v>
      </c>
      <c r="F133" s="149" t="s">
        <v>599</v>
      </c>
      <c r="G133" s="150" t="s">
        <v>600</v>
      </c>
      <c r="H133" s="151" t="s">
        <v>137</v>
      </c>
      <c r="I133" s="151" t="s">
        <v>177</v>
      </c>
      <c r="J133" s="152" t="n">
        <v>400.1</v>
      </c>
      <c r="K133" s="153" t="n">
        <v>5</v>
      </c>
      <c r="L133" s="154"/>
      <c r="M133" s="155" t="n">
        <f aca="false">IFERROR(L133*J133,0)</f>
        <v>0</v>
      </c>
      <c r="N133" s="162" t="s">
        <v>147</v>
      </c>
      <c r="O133" s="157" t="s">
        <v>598</v>
      </c>
      <c r="P133" s="158"/>
      <c r="Q133" s="159" t="s">
        <v>601</v>
      </c>
      <c r="R133" s="160" t="s">
        <v>189</v>
      </c>
      <c r="S133" s="161" t="n">
        <v>-30</v>
      </c>
    </row>
    <row r="134" customFormat="false" ht="56.25" hidden="false" customHeight="false" outlineLevel="0" collapsed="false">
      <c r="A134" s="139" t="n">
        <v>118</v>
      </c>
      <c r="B134" s="146" t="str">
        <f aca="false">HYPERLINK("http://www.gardenbulbs.ru/images/Bushes_CL/thumbnails/"&amp;O134&amp;".jpg","фото")</f>
        <v>фото</v>
      </c>
      <c r="C134" s="146" t="str">
        <f aca="false">HYPERLINK("http://www.gardenbulbs.ru/images/Bushes_CL/thumbnails/"&amp;P134&amp;".jpg","фото")</f>
        <v>фото</v>
      </c>
      <c r="D134" s="147" t="n">
        <v>7310</v>
      </c>
      <c r="E134" s="148" t="s">
        <v>602</v>
      </c>
      <c r="F134" s="149" t="s">
        <v>599</v>
      </c>
      <c r="G134" s="150" t="s">
        <v>603</v>
      </c>
      <c r="H134" s="151" t="s">
        <v>565</v>
      </c>
      <c r="I134" s="151" t="s">
        <v>177</v>
      </c>
      <c r="J134" s="152" t="n">
        <v>437.9</v>
      </c>
      <c r="K134" s="153" t="n">
        <v>5</v>
      </c>
      <c r="L134" s="154"/>
      <c r="M134" s="155" t="n">
        <f aca="false">IFERROR(L134*J134,0)</f>
        <v>0</v>
      </c>
      <c r="N134" s="162"/>
      <c r="O134" s="157" t="s">
        <v>604</v>
      </c>
      <c r="P134" s="158" t="s">
        <v>605</v>
      </c>
      <c r="Q134" s="159" t="s">
        <v>606</v>
      </c>
      <c r="R134" s="160" t="s">
        <v>607</v>
      </c>
      <c r="S134" s="161" t="n">
        <v>-34</v>
      </c>
    </row>
    <row r="135" customFormat="false" ht="56.25" hidden="false" customHeight="false" outlineLevel="0" collapsed="false">
      <c r="A135" s="139" t="n">
        <v>119</v>
      </c>
      <c r="B135" s="146" t="str">
        <f aca="false">HYPERLINK("http://www.gardenbulbs.ru/images/Bushes_CL/thumbnails/"&amp;O135&amp;".jpg","фото")</f>
        <v>фото</v>
      </c>
      <c r="C135" s="146"/>
      <c r="D135" s="147" t="n">
        <v>14675</v>
      </c>
      <c r="E135" s="148" t="s">
        <v>608</v>
      </c>
      <c r="F135" s="149" t="s">
        <v>599</v>
      </c>
      <c r="G135" s="150" t="s">
        <v>609</v>
      </c>
      <c r="H135" s="151" t="s">
        <v>194</v>
      </c>
      <c r="I135" s="151" t="s">
        <v>130</v>
      </c>
      <c r="J135" s="152" t="n">
        <v>756.9</v>
      </c>
      <c r="K135" s="153" t="n">
        <v>1</v>
      </c>
      <c r="L135" s="154"/>
      <c r="M135" s="155" t="n">
        <f aca="false">IFERROR(L135*J135,0)</f>
        <v>0</v>
      </c>
      <c r="N135" s="162" t="s">
        <v>147</v>
      </c>
      <c r="O135" s="157" t="s">
        <v>608</v>
      </c>
      <c r="P135" s="158"/>
      <c r="Q135" s="159" t="s">
        <v>610</v>
      </c>
      <c r="R135" s="160" t="s">
        <v>518</v>
      </c>
      <c r="S135" s="161" t="n">
        <v>-30</v>
      </c>
    </row>
    <row r="136" customFormat="false" ht="45" hidden="false" customHeight="false" outlineLevel="0" collapsed="false">
      <c r="A136" s="139" t="n">
        <v>120</v>
      </c>
      <c r="B136" s="146" t="str">
        <f aca="false">HYPERLINK("http://www.gardenbulbs.ru/images/Bushes_CL/thumbnails/"&amp;O136&amp;".jpg","фото")</f>
        <v>фото</v>
      </c>
      <c r="C136" s="146" t="str">
        <f aca="false">HYPERLINK("http://www.gardenbulbs.ru/images/Bushes_CL/thumbnails/"&amp;P136&amp;".jpg","фото")</f>
        <v>фото</v>
      </c>
      <c r="D136" s="147" t="n">
        <v>4834</v>
      </c>
      <c r="E136" s="148" t="s">
        <v>611</v>
      </c>
      <c r="F136" s="149" t="s">
        <v>599</v>
      </c>
      <c r="G136" s="150" t="s">
        <v>612</v>
      </c>
      <c r="H136" s="151" t="s">
        <v>565</v>
      </c>
      <c r="I136" s="151" t="s">
        <v>177</v>
      </c>
      <c r="J136" s="152" t="n">
        <v>279.7</v>
      </c>
      <c r="K136" s="153" t="n">
        <v>5</v>
      </c>
      <c r="L136" s="154"/>
      <c r="M136" s="155" t="n">
        <f aca="false">IFERROR(L136*J136,0)</f>
        <v>0</v>
      </c>
      <c r="N136" s="162"/>
      <c r="O136" s="157" t="s">
        <v>613</v>
      </c>
      <c r="P136" s="158" t="s">
        <v>614</v>
      </c>
      <c r="Q136" s="159" t="s">
        <v>615</v>
      </c>
      <c r="R136" s="160" t="n">
        <v>300</v>
      </c>
      <c r="S136" s="161" t="n">
        <v>-30</v>
      </c>
    </row>
    <row r="137" customFormat="false" ht="45" hidden="false" customHeight="false" outlineLevel="0" collapsed="false">
      <c r="A137" s="139" t="n">
        <v>121</v>
      </c>
      <c r="B137" s="146" t="str">
        <f aca="false">HYPERLINK("http://www.gardenbulbs.ru/images/Bushes_CL/thumbnails/"&amp;O137&amp;".jpg","фото")</f>
        <v>фото</v>
      </c>
      <c r="C137" s="146" t="str">
        <f aca="false">HYPERLINK("http://www.gardenbulbs.ru/images/Bushes_CL/thumbnails/"&amp;P137&amp;".jpg","фото")</f>
        <v>фото</v>
      </c>
      <c r="D137" s="147" t="n">
        <v>7311</v>
      </c>
      <c r="E137" s="148" t="s">
        <v>616</v>
      </c>
      <c r="F137" s="149" t="s">
        <v>599</v>
      </c>
      <c r="G137" s="150" t="s">
        <v>617</v>
      </c>
      <c r="H137" s="151" t="s">
        <v>137</v>
      </c>
      <c r="I137" s="151" t="s">
        <v>177</v>
      </c>
      <c r="J137" s="152" t="n">
        <v>410.4</v>
      </c>
      <c r="K137" s="153" t="n">
        <v>5</v>
      </c>
      <c r="L137" s="154"/>
      <c r="M137" s="155" t="n">
        <f aca="false">IFERROR(L137*J137,0)</f>
        <v>0</v>
      </c>
      <c r="N137" s="162"/>
      <c r="O137" s="157" t="s">
        <v>618</v>
      </c>
      <c r="P137" s="158" t="s">
        <v>619</v>
      </c>
      <c r="Q137" s="159" t="s">
        <v>620</v>
      </c>
      <c r="R137" s="160" t="n">
        <v>200</v>
      </c>
      <c r="S137" s="161" t="n">
        <v>-30</v>
      </c>
    </row>
    <row r="138" customFormat="false" ht="45" hidden="false" customHeight="false" outlineLevel="0" collapsed="false">
      <c r="A138" s="139" t="n">
        <v>122</v>
      </c>
      <c r="B138" s="146" t="str">
        <f aca="false">HYPERLINK("http://www.gardenbulbs.ru/images/Bushes_CL/thumbnails/"&amp;O138&amp;".jpg","фото")</f>
        <v>фото</v>
      </c>
      <c r="C138" s="146" t="str">
        <f aca="false">HYPERLINK("http://www.gardenbulbs.ru/images/Bushes_CL/thumbnails/"&amp;P138&amp;".jpg","фото")</f>
        <v>фото</v>
      </c>
      <c r="D138" s="147" t="n">
        <v>4836</v>
      </c>
      <c r="E138" s="148" t="s">
        <v>621</v>
      </c>
      <c r="F138" s="149" t="s">
        <v>622</v>
      </c>
      <c r="G138" s="150" t="s">
        <v>623</v>
      </c>
      <c r="H138" s="151" t="s">
        <v>286</v>
      </c>
      <c r="I138" s="151" t="s">
        <v>177</v>
      </c>
      <c r="J138" s="152" t="n">
        <v>177.9</v>
      </c>
      <c r="K138" s="153" t="n">
        <v>5</v>
      </c>
      <c r="L138" s="154"/>
      <c r="M138" s="155" t="n">
        <f aca="false">IFERROR(L138*J138,0)</f>
        <v>0</v>
      </c>
      <c r="N138" s="162"/>
      <c r="O138" s="157" t="s">
        <v>624</v>
      </c>
      <c r="P138" s="158" t="s">
        <v>625</v>
      </c>
      <c r="Q138" s="159" t="s">
        <v>626</v>
      </c>
      <c r="R138" s="160" t="n">
        <v>30</v>
      </c>
      <c r="S138" s="161" t="n">
        <v>-28</v>
      </c>
    </row>
    <row r="139" customFormat="false" ht="56.25" hidden="false" customHeight="false" outlineLevel="0" collapsed="false">
      <c r="A139" s="139" t="n">
        <v>123</v>
      </c>
      <c r="B139" s="146" t="str">
        <f aca="false">HYPERLINK("http://www.gardenbulbs.ru/images/Bushes_CL/thumbnails/"&amp;O139&amp;".jpg","фото")</f>
        <v>фото</v>
      </c>
      <c r="C139" s="146" t="str">
        <f aca="false">HYPERLINK("http://www.gardenbulbs.ru/images/Bushes_CL/thumbnails/"&amp;P139&amp;".jpg","фото")</f>
        <v>фото</v>
      </c>
      <c r="D139" s="147" t="n">
        <v>4837</v>
      </c>
      <c r="E139" s="148" t="s">
        <v>627</v>
      </c>
      <c r="F139" s="149" t="s">
        <v>622</v>
      </c>
      <c r="G139" s="150" t="s">
        <v>628</v>
      </c>
      <c r="H139" s="151" t="s">
        <v>137</v>
      </c>
      <c r="I139" s="151" t="s">
        <v>177</v>
      </c>
      <c r="J139" s="152" t="n">
        <v>195.1</v>
      </c>
      <c r="K139" s="153" t="n">
        <v>5</v>
      </c>
      <c r="L139" s="154"/>
      <c r="M139" s="155" t="n">
        <f aca="false">IFERROR(L139*J139,0)</f>
        <v>0</v>
      </c>
      <c r="N139" s="162"/>
      <c r="O139" s="157" t="s">
        <v>629</v>
      </c>
      <c r="P139" s="158" t="s">
        <v>630</v>
      </c>
      <c r="Q139" s="159" t="s">
        <v>631</v>
      </c>
      <c r="R139" s="160" t="n">
        <v>80</v>
      </c>
      <c r="S139" s="161" t="n">
        <v>-28</v>
      </c>
    </row>
    <row r="140" customFormat="false" ht="33.75" hidden="false" customHeight="false" outlineLevel="0" collapsed="false">
      <c r="A140" s="139" t="n">
        <v>124</v>
      </c>
      <c r="B140" s="146" t="str">
        <f aca="false">HYPERLINK("http://www.gardenbulbs.ru/images/Bushes_CL/thumbnails/"&amp;O140&amp;".jpg","фото")</f>
        <v>фото</v>
      </c>
      <c r="C140" s="146" t="str">
        <f aca="false">HYPERLINK("http://www.gardenbulbs.ru/images/Bushes_CL/thumbnails/"&amp;P140&amp;".jpg","фото")</f>
        <v>фото</v>
      </c>
      <c r="D140" s="147" t="n">
        <v>4838</v>
      </c>
      <c r="E140" s="148" t="s">
        <v>632</v>
      </c>
      <c r="F140" s="149" t="s">
        <v>633</v>
      </c>
      <c r="G140" s="150" t="s">
        <v>634</v>
      </c>
      <c r="H140" s="151" t="s">
        <v>137</v>
      </c>
      <c r="I140" s="151" t="s">
        <v>177</v>
      </c>
      <c r="J140" s="152" t="n">
        <v>169.3</v>
      </c>
      <c r="K140" s="153" t="n">
        <v>5</v>
      </c>
      <c r="L140" s="154"/>
      <c r="M140" s="155" t="n">
        <f aca="false">IFERROR(L140*J140,0)</f>
        <v>0</v>
      </c>
      <c r="N140" s="162"/>
      <c r="O140" s="157" t="s">
        <v>635</v>
      </c>
      <c r="P140" s="158" t="s">
        <v>636</v>
      </c>
      <c r="Q140" s="159" t="s">
        <v>637</v>
      </c>
      <c r="R140" s="160" t="n">
        <v>5</v>
      </c>
      <c r="S140" s="161" t="n">
        <v>-28</v>
      </c>
    </row>
    <row r="141" customFormat="false" ht="56.25" hidden="false" customHeight="false" outlineLevel="0" collapsed="false">
      <c r="A141" s="139" t="n">
        <v>125</v>
      </c>
      <c r="B141" s="146" t="str">
        <f aca="false">HYPERLINK("http://www.gardenbulbs.ru/images/Bushes_CL/thumbnails/"&amp;O141&amp;".jpg","фото")</f>
        <v>фото</v>
      </c>
      <c r="C141" s="146" t="str">
        <f aca="false">HYPERLINK("http://www.gardenbulbs.ru/images/Bushes_CL/thumbnails/"&amp;P141&amp;".jpg","фото")</f>
        <v>фото</v>
      </c>
      <c r="D141" s="147" t="n">
        <v>4839</v>
      </c>
      <c r="E141" s="148" t="s">
        <v>638</v>
      </c>
      <c r="F141" s="149" t="s">
        <v>639</v>
      </c>
      <c r="G141" s="150" t="s">
        <v>640</v>
      </c>
      <c r="H141" s="151" t="s">
        <v>565</v>
      </c>
      <c r="I141" s="151" t="s">
        <v>177</v>
      </c>
      <c r="J141" s="152" t="n">
        <v>169.3</v>
      </c>
      <c r="K141" s="153" t="n">
        <v>5</v>
      </c>
      <c r="L141" s="154"/>
      <c r="M141" s="155" t="n">
        <f aca="false">IFERROR(L141*J141,0)</f>
        <v>0</v>
      </c>
      <c r="N141" s="162"/>
      <c r="O141" s="157" t="s">
        <v>641</v>
      </c>
      <c r="P141" s="158" t="s">
        <v>642</v>
      </c>
      <c r="Q141" s="159" t="s">
        <v>643</v>
      </c>
      <c r="R141" s="160" t="n">
        <v>50</v>
      </c>
      <c r="S141" s="161" t="n">
        <v>-28</v>
      </c>
    </row>
    <row r="142" customFormat="false" ht="33.75" hidden="false" customHeight="false" outlineLevel="0" collapsed="false">
      <c r="A142" s="139" t="n">
        <v>126</v>
      </c>
      <c r="B142" s="146" t="str">
        <f aca="false">HYPERLINK("http://www.gardenbulbs.ru/images/Bushes_CL/thumbnails/"&amp;O142&amp;".jpg","фото")</f>
        <v>фото</v>
      </c>
      <c r="C142" s="146" t="str">
        <f aca="false">HYPERLINK("http://www.gardenbulbs.ru/images/Bushes_CL/thumbnails/"&amp;P142&amp;".jpg","фото")</f>
        <v>фото</v>
      </c>
      <c r="D142" s="147" t="n">
        <v>4842</v>
      </c>
      <c r="E142" s="148" t="s">
        <v>644</v>
      </c>
      <c r="F142" s="149" t="s">
        <v>645</v>
      </c>
      <c r="G142" s="150" t="s">
        <v>646</v>
      </c>
      <c r="H142" s="151" t="s">
        <v>647</v>
      </c>
      <c r="I142" s="151" t="s">
        <v>177</v>
      </c>
      <c r="J142" s="152" t="n">
        <v>169.3</v>
      </c>
      <c r="K142" s="153" t="n">
        <v>5</v>
      </c>
      <c r="L142" s="154"/>
      <c r="M142" s="155" t="n">
        <f aca="false">IFERROR(L142*J142,0)</f>
        <v>0</v>
      </c>
      <c r="N142" s="162"/>
      <c r="O142" s="157" t="s">
        <v>648</v>
      </c>
      <c r="P142" s="158" t="s">
        <v>649</v>
      </c>
      <c r="Q142" s="159" t="s">
        <v>650</v>
      </c>
      <c r="R142" s="160" t="n">
        <v>100</v>
      </c>
      <c r="S142" s="161" t="n">
        <v>-40</v>
      </c>
    </row>
    <row r="143" customFormat="false" ht="33.75" hidden="false" customHeight="false" outlineLevel="0" collapsed="false">
      <c r="A143" s="139" t="n">
        <v>127</v>
      </c>
      <c r="B143" s="146" t="str">
        <f aca="false">HYPERLINK("http://www.gardenbulbs.ru/images/Bushes_CL/thumbnails/"&amp;O143&amp;".jpg","фото")</f>
        <v>фото</v>
      </c>
      <c r="C143" s="146" t="str">
        <f aca="false">HYPERLINK("http://www.gardenbulbs.ru/images/Bushes_CL/thumbnails/"&amp;P143&amp;".jpg","фото")</f>
        <v>фото</v>
      </c>
      <c r="D143" s="147" t="n">
        <v>4843</v>
      </c>
      <c r="E143" s="148" t="s">
        <v>651</v>
      </c>
      <c r="F143" s="149" t="s">
        <v>645</v>
      </c>
      <c r="G143" s="150" t="s">
        <v>652</v>
      </c>
      <c r="H143" s="151" t="s">
        <v>647</v>
      </c>
      <c r="I143" s="151" t="s">
        <v>177</v>
      </c>
      <c r="J143" s="152" t="n">
        <v>169.3</v>
      </c>
      <c r="K143" s="153" t="n">
        <v>5</v>
      </c>
      <c r="L143" s="154"/>
      <c r="M143" s="155" t="n">
        <f aca="false">IFERROR(L143*J143,0)</f>
        <v>0</v>
      </c>
      <c r="N143" s="162"/>
      <c r="O143" s="157" t="s">
        <v>653</v>
      </c>
      <c r="P143" s="158" t="s">
        <v>654</v>
      </c>
      <c r="Q143" s="159" t="s">
        <v>655</v>
      </c>
      <c r="R143" s="160" t="n">
        <v>150</v>
      </c>
      <c r="S143" s="161" t="n">
        <v>-40</v>
      </c>
    </row>
    <row r="144" customFormat="false" ht="45" hidden="false" customHeight="false" outlineLevel="0" collapsed="false">
      <c r="A144" s="139" t="n">
        <v>128</v>
      </c>
      <c r="B144" s="146" t="str">
        <f aca="false">HYPERLINK("http://www.gardenbulbs.ru/images/Bushes_CL/thumbnails/"&amp;O144&amp;".jpg","фото")</f>
        <v>фото</v>
      </c>
      <c r="C144" s="146"/>
      <c r="D144" s="147" t="n">
        <v>4844</v>
      </c>
      <c r="E144" s="148" t="s">
        <v>656</v>
      </c>
      <c r="F144" s="149" t="s">
        <v>657</v>
      </c>
      <c r="G144" s="150" t="s">
        <v>658</v>
      </c>
      <c r="H144" s="151" t="s">
        <v>137</v>
      </c>
      <c r="I144" s="151" t="s">
        <v>177</v>
      </c>
      <c r="J144" s="152" t="n">
        <v>176.5</v>
      </c>
      <c r="K144" s="153" t="n">
        <v>5</v>
      </c>
      <c r="L144" s="154"/>
      <c r="M144" s="155" t="n">
        <f aca="false">IFERROR(L144*J144,0)</f>
        <v>0</v>
      </c>
      <c r="N144" s="162"/>
      <c r="O144" s="157" t="s">
        <v>656</v>
      </c>
      <c r="P144" s="158"/>
      <c r="Q144" s="159" t="s">
        <v>659</v>
      </c>
      <c r="R144" s="160" t="n">
        <v>70</v>
      </c>
      <c r="S144" s="161" t="n">
        <v>-26</v>
      </c>
    </row>
    <row r="145" customFormat="false" ht="33.75" hidden="false" customHeight="false" outlineLevel="0" collapsed="false">
      <c r="A145" s="139" t="n">
        <v>129</v>
      </c>
      <c r="B145" s="146" t="str">
        <f aca="false">HYPERLINK("http://www.gardenbulbs.ru/images/Bushes_CL/thumbnails/"&amp;O145&amp;".jpg","фото")</f>
        <v>фото</v>
      </c>
      <c r="C145" s="146"/>
      <c r="D145" s="147" t="n">
        <v>4845</v>
      </c>
      <c r="E145" s="148" t="s">
        <v>660</v>
      </c>
      <c r="F145" s="149" t="s">
        <v>661</v>
      </c>
      <c r="G145" s="150" t="s">
        <v>662</v>
      </c>
      <c r="H145" s="151" t="s">
        <v>663</v>
      </c>
      <c r="I145" s="151" t="s">
        <v>177</v>
      </c>
      <c r="J145" s="152" t="n">
        <v>176.5</v>
      </c>
      <c r="K145" s="153" t="n">
        <v>5</v>
      </c>
      <c r="L145" s="154"/>
      <c r="M145" s="155" t="n">
        <f aca="false">IFERROR(L145*J145,0)</f>
        <v>0</v>
      </c>
      <c r="N145" s="162"/>
      <c r="O145" s="157" t="s">
        <v>660</v>
      </c>
      <c r="P145" s="158"/>
      <c r="Q145" s="159" t="s">
        <v>664</v>
      </c>
      <c r="R145" s="160" t="n">
        <v>200</v>
      </c>
      <c r="S145" s="161" t="n">
        <v>-26</v>
      </c>
    </row>
    <row r="146" customFormat="false" ht="45" hidden="false" customHeight="false" outlineLevel="0" collapsed="false">
      <c r="A146" s="139" t="n">
        <v>130</v>
      </c>
      <c r="B146" s="146" t="str">
        <f aca="false">HYPERLINK("http://www.gardenbulbs.ru/images/Bushes_CL/thumbnails/"&amp;O146&amp;".jpg","фото")</f>
        <v>фото</v>
      </c>
      <c r="C146" s="146"/>
      <c r="D146" s="147" t="n">
        <v>4846</v>
      </c>
      <c r="E146" s="148" t="s">
        <v>665</v>
      </c>
      <c r="F146" s="149" t="s">
        <v>661</v>
      </c>
      <c r="G146" s="150" t="s">
        <v>666</v>
      </c>
      <c r="H146" s="151" t="s">
        <v>663</v>
      </c>
      <c r="I146" s="151" t="s">
        <v>177</v>
      </c>
      <c r="J146" s="152" t="n">
        <v>176.5</v>
      </c>
      <c r="K146" s="153" t="n">
        <v>5</v>
      </c>
      <c r="L146" s="154"/>
      <c r="M146" s="155" t="n">
        <f aca="false">IFERROR(L146*J146,0)</f>
        <v>0</v>
      </c>
      <c r="N146" s="162"/>
      <c r="O146" s="157" t="s">
        <v>665</v>
      </c>
      <c r="P146" s="158"/>
      <c r="Q146" s="159" t="s">
        <v>667</v>
      </c>
      <c r="R146" s="160" t="n">
        <v>150</v>
      </c>
      <c r="S146" s="161" t="n">
        <v>-26</v>
      </c>
    </row>
    <row r="147" customFormat="false" ht="33.75" hidden="false" customHeight="false" outlineLevel="0" collapsed="false">
      <c r="A147" s="139" t="n">
        <v>131</v>
      </c>
      <c r="B147" s="146" t="str">
        <f aca="false">HYPERLINK("http://www.gardenbulbs.ru/images/Bushes_CL/thumbnails/"&amp;O147&amp;".jpg","фото")</f>
        <v>фото</v>
      </c>
      <c r="C147" s="146"/>
      <c r="D147" s="147" t="n">
        <v>4847</v>
      </c>
      <c r="E147" s="148" t="s">
        <v>668</v>
      </c>
      <c r="F147" s="149" t="s">
        <v>661</v>
      </c>
      <c r="G147" s="150" t="s">
        <v>669</v>
      </c>
      <c r="H147" s="151" t="s">
        <v>663</v>
      </c>
      <c r="I147" s="151" t="s">
        <v>177</v>
      </c>
      <c r="J147" s="152" t="n">
        <v>176.5</v>
      </c>
      <c r="K147" s="153" t="n">
        <v>5</v>
      </c>
      <c r="L147" s="154"/>
      <c r="M147" s="155" t="n">
        <f aca="false">IFERROR(L147*J147,0)</f>
        <v>0</v>
      </c>
      <c r="N147" s="162"/>
      <c r="O147" s="157" t="s">
        <v>668</v>
      </c>
      <c r="P147" s="158"/>
      <c r="Q147" s="159" t="s">
        <v>670</v>
      </c>
      <c r="R147" s="160" t="n">
        <v>150</v>
      </c>
      <c r="S147" s="161" t="n">
        <v>-26</v>
      </c>
    </row>
    <row r="148" customFormat="false" ht="22.5" hidden="false" customHeight="false" outlineLevel="0" collapsed="false">
      <c r="A148" s="139" t="n">
        <v>132</v>
      </c>
      <c r="B148" s="146" t="str">
        <f aca="false">HYPERLINK("http://www.gardenbulbs.ru/images/Bushes_CL/thumbnails/"&amp;O148&amp;".jpg","фото")</f>
        <v>фото</v>
      </c>
      <c r="C148" s="146"/>
      <c r="D148" s="147" t="n">
        <v>7268</v>
      </c>
      <c r="E148" s="148" t="s">
        <v>671</v>
      </c>
      <c r="F148" s="149" t="s">
        <v>672</v>
      </c>
      <c r="G148" s="150" t="s">
        <v>673</v>
      </c>
      <c r="H148" s="151" t="s">
        <v>565</v>
      </c>
      <c r="I148" s="151" t="s">
        <v>177</v>
      </c>
      <c r="J148" s="152" t="n">
        <v>176.5</v>
      </c>
      <c r="K148" s="153" t="n">
        <v>5</v>
      </c>
      <c r="L148" s="154"/>
      <c r="M148" s="155" t="n">
        <f aca="false">IFERROR(L148*J148,0)</f>
        <v>0</v>
      </c>
      <c r="N148" s="162"/>
      <c r="O148" s="157" t="s">
        <v>671</v>
      </c>
      <c r="P148" s="158"/>
      <c r="Q148" s="159" t="s">
        <v>674</v>
      </c>
      <c r="R148" s="160" t="n">
        <v>250</v>
      </c>
      <c r="S148" s="161" t="n">
        <v>-26</v>
      </c>
    </row>
    <row r="149" customFormat="false" ht="22.5" hidden="false" customHeight="false" outlineLevel="0" collapsed="false">
      <c r="A149" s="139" t="n">
        <v>133</v>
      </c>
      <c r="B149" s="146" t="str">
        <f aca="false">HYPERLINK("http://www.gardenbulbs.ru/images/Bushes_CL/thumbnails/"&amp;O149&amp;".jpg","фото")</f>
        <v>фото</v>
      </c>
      <c r="C149" s="146" t="str">
        <f aca="false">HYPERLINK("http://www.gardenbulbs.ru/images/Bushes_CL/thumbnails/"&amp;P149&amp;".jpg","фото")</f>
        <v>фото</v>
      </c>
      <c r="D149" s="147" t="n">
        <v>4848</v>
      </c>
      <c r="E149" s="148" t="s">
        <v>675</v>
      </c>
      <c r="F149" s="149" t="s">
        <v>672</v>
      </c>
      <c r="G149" s="150" t="s">
        <v>676</v>
      </c>
      <c r="H149" s="151" t="s">
        <v>137</v>
      </c>
      <c r="I149" s="151" t="s">
        <v>177</v>
      </c>
      <c r="J149" s="152" t="n">
        <v>176.5</v>
      </c>
      <c r="K149" s="153" t="n">
        <v>5</v>
      </c>
      <c r="L149" s="154"/>
      <c r="M149" s="155" t="n">
        <f aca="false">IFERROR(L149*J149,0)</f>
        <v>0</v>
      </c>
      <c r="N149" s="162"/>
      <c r="O149" s="157" t="s">
        <v>677</v>
      </c>
      <c r="P149" s="158" t="s">
        <v>678</v>
      </c>
      <c r="Q149" s="159" t="s">
        <v>679</v>
      </c>
      <c r="R149" s="160" t="n">
        <v>150</v>
      </c>
      <c r="S149" s="161" t="n">
        <v>-26</v>
      </c>
    </row>
    <row r="150" customFormat="false" ht="67.5" hidden="false" customHeight="false" outlineLevel="0" collapsed="false">
      <c r="A150" s="139" t="n">
        <v>134</v>
      </c>
      <c r="B150" s="146" t="str">
        <f aca="false">HYPERLINK("http://www.gardenbulbs.ru/images/Bushes_CL/thumbnails/"&amp;O150&amp;".jpg","фото")</f>
        <v>фото</v>
      </c>
      <c r="C150" s="146"/>
      <c r="D150" s="147" t="n">
        <v>14291</v>
      </c>
      <c r="E150" s="148" t="s">
        <v>680</v>
      </c>
      <c r="F150" s="149" t="s">
        <v>681</v>
      </c>
      <c r="G150" s="150" t="s">
        <v>682</v>
      </c>
      <c r="H150" s="151" t="s">
        <v>137</v>
      </c>
      <c r="I150" s="151" t="s">
        <v>177</v>
      </c>
      <c r="J150" s="152" t="n">
        <v>245.3</v>
      </c>
      <c r="K150" s="153" t="n">
        <v>5</v>
      </c>
      <c r="L150" s="154"/>
      <c r="M150" s="155" t="n">
        <f aca="false">IFERROR(L150*J150,0)</f>
        <v>0</v>
      </c>
      <c r="N150" s="162"/>
      <c r="O150" s="157" t="s">
        <v>680</v>
      </c>
      <c r="P150" s="158"/>
      <c r="Q150" s="159" t="s">
        <v>683</v>
      </c>
      <c r="R150" s="160" t="s">
        <v>273</v>
      </c>
      <c r="S150" s="161" t="n">
        <v>-29</v>
      </c>
    </row>
    <row r="151" customFormat="false" ht="45" hidden="false" customHeight="false" outlineLevel="0" collapsed="false">
      <c r="A151" s="139" t="n">
        <v>135</v>
      </c>
      <c r="B151" s="146" t="str">
        <f aca="false">HYPERLINK("http://www.gardenbulbs.ru/images/Bushes_CL/thumbnails/"&amp;O151&amp;".jpg","фото")</f>
        <v>фото</v>
      </c>
      <c r="C151" s="146" t="str">
        <f aca="false">HYPERLINK("http://www.gardenbulbs.ru/images/Bushes_CL/thumbnails/"&amp;P151&amp;".jpg","фото")</f>
        <v>фото</v>
      </c>
      <c r="D151" s="147" t="n">
        <v>6163</v>
      </c>
      <c r="E151" s="148" t="s">
        <v>684</v>
      </c>
      <c r="F151" s="149" t="s">
        <v>685</v>
      </c>
      <c r="G151" s="150" t="s">
        <v>686</v>
      </c>
      <c r="H151" s="151" t="s">
        <v>137</v>
      </c>
      <c r="I151" s="151" t="s">
        <v>177</v>
      </c>
      <c r="J151" s="152" t="n">
        <v>245.3</v>
      </c>
      <c r="K151" s="153" t="n">
        <v>5</v>
      </c>
      <c r="L151" s="154"/>
      <c r="M151" s="155" t="n">
        <f aca="false">IFERROR(L151*J151,0)</f>
        <v>0</v>
      </c>
      <c r="N151" s="162"/>
      <c r="O151" s="157" t="s">
        <v>684</v>
      </c>
      <c r="P151" s="158" t="s">
        <v>687</v>
      </c>
      <c r="Q151" s="159" t="s">
        <v>688</v>
      </c>
      <c r="R151" s="160" t="n">
        <v>80</v>
      </c>
      <c r="S151" s="161" t="n">
        <v>-35</v>
      </c>
    </row>
    <row r="152" customFormat="false" ht="31.5" hidden="false" customHeight="false" outlineLevel="0" collapsed="false">
      <c r="A152" s="139" t="n">
        <v>136</v>
      </c>
      <c r="B152" s="146" t="str">
        <f aca="false">HYPERLINK("http://www.gardenbulbs.ru/images/Bushes_CL/thumbnails/"&amp;O152&amp;".jpg","фото")</f>
        <v>фото</v>
      </c>
      <c r="C152" s="146"/>
      <c r="D152" s="147" t="n">
        <v>14292</v>
      </c>
      <c r="E152" s="148" t="s">
        <v>689</v>
      </c>
      <c r="F152" s="149" t="s">
        <v>690</v>
      </c>
      <c r="G152" s="150" t="s">
        <v>691</v>
      </c>
      <c r="H152" s="151" t="s">
        <v>137</v>
      </c>
      <c r="I152" s="151" t="s">
        <v>177</v>
      </c>
      <c r="J152" s="152" t="n">
        <v>215.1</v>
      </c>
      <c r="K152" s="153" t="n">
        <v>5</v>
      </c>
      <c r="L152" s="154"/>
      <c r="M152" s="155" t="n">
        <f aca="false">IFERROR(L152*J152,0)</f>
        <v>0</v>
      </c>
      <c r="N152" s="162"/>
      <c r="O152" s="157" t="s">
        <v>692</v>
      </c>
      <c r="P152" s="158"/>
      <c r="Q152" s="159" t="s">
        <v>693</v>
      </c>
      <c r="R152" s="160" t="n">
        <v>150</v>
      </c>
      <c r="S152" s="161" t="n">
        <v>-29</v>
      </c>
    </row>
    <row r="153" customFormat="false" ht="33.75" hidden="false" customHeight="false" outlineLevel="0" collapsed="false">
      <c r="A153" s="139" t="n">
        <v>137</v>
      </c>
      <c r="B153" s="146" t="str">
        <f aca="false">HYPERLINK("http://www.gardenbulbs.ru/images/Bushes_CL/thumbnails/"&amp;O153&amp;".jpg","фото")</f>
        <v>фото</v>
      </c>
      <c r="C153" s="146"/>
      <c r="D153" s="147" t="n">
        <v>5500</v>
      </c>
      <c r="E153" s="148" t="s">
        <v>694</v>
      </c>
      <c r="F153" s="149" t="s">
        <v>695</v>
      </c>
      <c r="G153" s="150" t="s">
        <v>696</v>
      </c>
      <c r="H153" s="151" t="s">
        <v>137</v>
      </c>
      <c r="I153" s="151" t="s">
        <v>177</v>
      </c>
      <c r="J153" s="152" t="n">
        <v>219.5</v>
      </c>
      <c r="K153" s="153" t="n">
        <v>5</v>
      </c>
      <c r="L153" s="154"/>
      <c r="M153" s="155" t="n">
        <f aca="false">IFERROR(L153*J153,0)</f>
        <v>0</v>
      </c>
      <c r="N153" s="162"/>
      <c r="O153" s="157" t="s">
        <v>694</v>
      </c>
      <c r="P153" s="158"/>
      <c r="Q153" s="159" t="s">
        <v>697</v>
      </c>
      <c r="R153" s="160" t="s">
        <v>514</v>
      </c>
      <c r="S153" s="161" t="n">
        <v>-34</v>
      </c>
    </row>
    <row r="154" customFormat="false" ht="31.5" hidden="false" customHeight="false" outlineLevel="0" collapsed="false">
      <c r="A154" s="139" t="n">
        <v>138</v>
      </c>
      <c r="B154" s="146" t="str">
        <f aca="false">HYPERLINK("http://www.gardenbulbs.ru/images/Bushes_CL/thumbnails/"&amp;O154&amp;".jpg","фото")</f>
        <v>фото</v>
      </c>
      <c r="C154" s="146" t="str">
        <f aca="false">HYPERLINK("http://www.gardenbulbs.ru/images/Bushes_CL/thumbnails/"&amp;P154&amp;".jpg","фото")</f>
        <v>фото</v>
      </c>
      <c r="D154" s="147" t="n">
        <v>4852</v>
      </c>
      <c r="E154" s="148" t="s">
        <v>698</v>
      </c>
      <c r="F154" s="149" t="s">
        <v>699</v>
      </c>
      <c r="G154" s="150" t="s">
        <v>700</v>
      </c>
      <c r="H154" s="151" t="s">
        <v>286</v>
      </c>
      <c r="I154" s="151" t="s">
        <v>177</v>
      </c>
      <c r="J154" s="152" t="n">
        <v>202.3</v>
      </c>
      <c r="K154" s="153" t="n">
        <v>5</v>
      </c>
      <c r="L154" s="154"/>
      <c r="M154" s="155" t="n">
        <f aca="false">IFERROR(L154*J154,0)</f>
        <v>0</v>
      </c>
      <c r="N154" s="162"/>
      <c r="O154" s="157" t="s">
        <v>701</v>
      </c>
      <c r="P154" s="158" t="s">
        <v>702</v>
      </c>
      <c r="Q154" s="159" t="s">
        <v>703</v>
      </c>
      <c r="R154" s="160" t="s">
        <v>329</v>
      </c>
      <c r="S154" s="161" t="n">
        <v>-34</v>
      </c>
    </row>
    <row r="155" customFormat="false" ht="45" hidden="false" customHeight="false" outlineLevel="0" collapsed="false">
      <c r="A155" s="139" t="n">
        <v>139</v>
      </c>
      <c r="B155" s="146" t="str">
        <f aca="false">HYPERLINK("http://www.gardenbulbs.ru/images/Bushes_CL/thumbnails/"&amp;O155&amp;".jpg","фото")</f>
        <v>фото</v>
      </c>
      <c r="C155" s="146" t="str">
        <f aca="false">HYPERLINK("http://www.gardenbulbs.ru/images/Bushes_CL/thumbnails/"&amp;P155&amp;".jpg","фото")</f>
        <v>фото</v>
      </c>
      <c r="D155" s="147" t="n">
        <v>4996</v>
      </c>
      <c r="E155" s="148" t="s">
        <v>704</v>
      </c>
      <c r="F155" s="149" t="s">
        <v>705</v>
      </c>
      <c r="G155" s="150" t="s">
        <v>706</v>
      </c>
      <c r="H155" s="151" t="s">
        <v>137</v>
      </c>
      <c r="I155" s="151" t="s">
        <v>177</v>
      </c>
      <c r="J155" s="152" t="n">
        <v>205.8</v>
      </c>
      <c r="K155" s="153" t="n">
        <v>5</v>
      </c>
      <c r="L155" s="154"/>
      <c r="M155" s="155" t="n">
        <f aca="false">IFERROR(L155*J155,0)</f>
        <v>0</v>
      </c>
      <c r="N155" s="162"/>
      <c r="O155" s="157" t="s">
        <v>707</v>
      </c>
      <c r="P155" s="158" t="s">
        <v>708</v>
      </c>
      <c r="Q155" s="159" t="s">
        <v>709</v>
      </c>
      <c r="R155" s="160" t="s">
        <v>301</v>
      </c>
      <c r="S155" s="161" t="n">
        <v>-34</v>
      </c>
    </row>
    <row r="156" customFormat="false" ht="22.5" hidden="false" customHeight="false" outlineLevel="0" collapsed="false">
      <c r="A156" s="139" t="n">
        <v>140</v>
      </c>
      <c r="B156" s="146" t="str">
        <f aca="false">HYPERLINK("http://www.gardenbulbs.ru/images/Bushes_CL/thumbnails/"&amp;O156&amp;".jpg","фото")</f>
        <v>фото</v>
      </c>
      <c r="C156" s="146"/>
      <c r="D156" s="147" t="n">
        <v>4853</v>
      </c>
      <c r="E156" s="148" t="s">
        <v>710</v>
      </c>
      <c r="F156" s="149" t="s">
        <v>705</v>
      </c>
      <c r="G156" s="150" t="s">
        <v>711</v>
      </c>
      <c r="H156" s="151" t="s">
        <v>137</v>
      </c>
      <c r="I156" s="151" t="s">
        <v>177</v>
      </c>
      <c r="J156" s="152" t="n">
        <v>167.9</v>
      </c>
      <c r="K156" s="153" t="n">
        <v>5</v>
      </c>
      <c r="L156" s="154"/>
      <c r="M156" s="155" t="n">
        <f aca="false">IFERROR(L156*J156,0)</f>
        <v>0</v>
      </c>
      <c r="N156" s="162"/>
      <c r="O156" s="157" t="s">
        <v>712</v>
      </c>
      <c r="P156" s="158"/>
      <c r="Q156" s="159" t="s">
        <v>713</v>
      </c>
      <c r="R156" s="160" t="n">
        <v>30</v>
      </c>
      <c r="S156" s="161" t="n">
        <v>-34</v>
      </c>
    </row>
    <row r="157" customFormat="false" ht="45" hidden="false" customHeight="false" outlineLevel="0" collapsed="false">
      <c r="A157" s="139" t="n">
        <v>141</v>
      </c>
      <c r="B157" s="146" t="str">
        <f aca="false">HYPERLINK("http://www.gardenbulbs.ru/images/Bushes_CL/thumbnails/"&amp;O157&amp;".jpg","фото")</f>
        <v>фото</v>
      </c>
      <c r="C157" s="146"/>
      <c r="D157" s="147" t="n">
        <v>4854</v>
      </c>
      <c r="E157" s="148" t="s">
        <v>714</v>
      </c>
      <c r="F157" s="149" t="s">
        <v>705</v>
      </c>
      <c r="G157" s="150" t="s">
        <v>715</v>
      </c>
      <c r="H157" s="151" t="s">
        <v>137</v>
      </c>
      <c r="I157" s="151" t="s">
        <v>177</v>
      </c>
      <c r="J157" s="152" t="n">
        <v>167.9</v>
      </c>
      <c r="K157" s="153" t="n">
        <v>5</v>
      </c>
      <c r="L157" s="154"/>
      <c r="M157" s="155" t="n">
        <f aca="false">IFERROR(L157*J157,0)</f>
        <v>0</v>
      </c>
      <c r="N157" s="162"/>
      <c r="O157" s="157" t="s">
        <v>716</v>
      </c>
      <c r="P157" s="158"/>
      <c r="Q157" s="159" t="s">
        <v>717</v>
      </c>
      <c r="R157" s="160" t="n">
        <v>50</v>
      </c>
      <c r="S157" s="161" t="n">
        <v>-34</v>
      </c>
    </row>
    <row r="158" customFormat="false" ht="33.75" hidden="false" customHeight="false" outlineLevel="0" collapsed="false">
      <c r="A158" s="139" t="n">
        <v>142</v>
      </c>
      <c r="B158" s="146" t="str">
        <f aca="false">HYPERLINK("http://www.gardenbulbs.ru/images/Bushes_CL/thumbnails/"&amp;O158&amp;".jpg","фото")</f>
        <v>фото</v>
      </c>
      <c r="C158" s="146"/>
      <c r="D158" s="147" t="n">
        <v>4856</v>
      </c>
      <c r="E158" s="148" t="s">
        <v>718</v>
      </c>
      <c r="F158" s="149" t="s">
        <v>705</v>
      </c>
      <c r="G158" s="150" t="s">
        <v>376</v>
      </c>
      <c r="H158" s="151" t="s">
        <v>137</v>
      </c>
      <c r="I158" s="151" t="s">
        <v>177</v>
      </c>
      <c r="J158" s="152" t="n">
        <v>167.9</v>
      </c>
      <c r="K158" s="153" t="n">
        <v>5</v>
      </c>
      <c r="L158" s="154"/>
      <c r="M158" s="155" t="n">
        <f aca="false">IFERROR(L158*J158,0)</f>
        <v>0</v>
      </c>
      <c r="N158" s="162"/>
      <c r="O158" s="157" t="s">
        <v>719</v>
      </c>
      <c r="P158" s="158"/>
      <c r="Q158" s="159" t="s">
        <v>720</v>
      </c>
      <c r="R158" s="160" t="n">
        <v>40</v>
      </c>
      <c r="S158" s="161" t="n">
        <v>-34</v>
      </c>
    </row>
    <row r="159" customFormat="false" ht="33.75" hidden="false" customHeight="false" outlineLevel="0" collapsed="false">
      <c r="A159" s="139" t="n">
        <v>143</v>
      </c>
      <c r="B159" s="146" t="str">
        <f aca="false">HYPERLINK("http://www.gardenbulbs.ru/images/Bushes_CL/thumbnails/"&amp;O159&amp;".jpg","фото")</f>
        <v>фото</v>
      </c>
      <c r="C159" s="146"/>
      <c r="D159" s="147" t="n">
        <v>14676</v>
      </c>
      <c r="E159" s="148" t="s">
        <v>718</v>
      </c>
      <c r="F159" s="149" t="s">
        <v>705</v>
      </c>
      <c r="G159" s="150" t="s">
        <v>376</v>
      </c>
      <c r="H159" s="151" t="s">
        <v>194</v>
      </c>
      <c r="I159" s="151" t="s">
        <v>130</v>
      </c>
      <c r="J159" s="152" t="n">
        <v>455.9</v>
      </c>
      <c r="K159" s="153" t="n">
        <v>1</v>
      </c>
      <c r="L159" s="154"/>
      <c r="M159" s="155" t="n">
        <f aca="false">IFERROR(L159*J159,0)</f>
        <v>0</v>
      </c>
      <c r="N159" s="162" t="s">
        <v>147</v>
      </c>
      <c r="O159" s="157" t="s">
        <v>719</v>
      </c>
      <c r="P159" s="158"/>
      <c r="Q159" s="159" t="s">
        <v>720</v>
      </c>
      <c r="R159" s="160" t="n">
        <v>40</v>
      </c>
      <c r="S159" s="161" t="n">
        <v>-34</v>
      </c>
    </row>
    <row r="160" customFormat="false" ht="67.5" hidden="false" customHeight="false" outlineLevel="0" collapsed="false">
      <c r="A160" s="139" t="n">
        <v>144</v>
      </c>
      <c r="B160" s="146" t="str">
        <f aca="false">HYPERLINK("http://www.gardenbulbs.ru/images/Bushes_CL/thumbnails/"&amp;O160&amp;".jpg","фото")</f>
        <v>фото</v>
      </c>
      <c r="C160" s="146" t="str">
        <f aca="false">HYPERLINK("http://www.gardenbulbs.ru/images/Bushes_CL/thumbnails/"&amp;P160&amp;".jpg","фото")</f>
        <v>фото</v>
      </c>
      <c r="D160" s="147" t="n">
        <v>10900</v>
      </c>
      <c r="E160" s="148" t="s">
        <v>721</v>
      </c>
      <c r="F160" s="149" t="s">
        <v>722</v>
      </c>
      <c r="G160" s="150" t="s">
        <v>723</v>
      </c>
      <c r="H160" s="151" t="s">
        <v>137</v>
      </c>
      <c r="I160" s="151" t="s">
        <v>177</v>
      </c>
      <c r="J160" s="152" t="n">
        <v>314.1</v>
      </c>
      <c r="K160" s="153" t="n">
        <v>5</v>
      </c>
      <c r="L160" s="154"/>
      <c r="M160" s="155" t="n">
        <f aca="false">IFERROR(L160*J160,0)</f>
        <v>0</v>
      </c>
      <c r="N160" s="162"/>
      <c r="O160" s="157" t="s">
        <v>724</v>
      </c>
      <c r="P160" s="158" t="s">
        <v>725</v>
      </c>
      <c r="Q160" s="159" t="s">
        <v>726</v>
      </c>
      <c r="R160" s="160" t="s">
        <v>727</v>
      </c>
      <c r="S160" s="161" t="n">
        <v>-34</v>
      </c>
    </row>
    <row r="161" customFormat="false" ht="33.75" hidden="false" customHeight="false" outlineLevel="0" collapsed="false">
      <c r="A161" s="139" t="n">
        <v>145</v>
      </c>
      <c r="B161" s="146" t="str">
        <f aca="false">HYPERLINK("http://www.gardenbulbs.ru/images/Bushes_CL/thumbnails/"&amp;O161&amp;".jpg","фото")</f>
        <v>фото</v>
      </c>
      <c r="C161" s="146"/>
      <c r="D161" s="147" t="n">
        <v>14677</v>
      </c>
      <c r="E161" s="148" t="s">
        <v>728</v>
      </c>
      <c r="F161" s="149" t="s">
        <v>722</v>
      </c>
      <c r="G161" s="150" t="s">
        <v>729</v>
      </c>
      <c r="H161" s="151" t="s">
        <v>137</v>
      </c>
      <c r="I161" s="151" t="s">
        <v>177</v>
      </c>
      <c r="J161" s="152" t="n">
        <v>400.1</v>
      </c>
      <c r="K161" s="153" t="n">
        <v>5</v>
      </c>
      <c r="L161" s="154"/>
      <c r="M161" s="155" t="n">
        <f aca="false">IFERROR(L161*J161,0)</f>
        <v>0</v>
      </c>
      <c r="N161" s="162" t="s">
        <v>147</v>
      </c>
      <c r="O161" s="157" t="s">
        <v>730</v>
      </c>
      <c r="P161" s="158"/>
      <c r="Q161" s="159" t="s">
        <v>731</v>
      </c>
      <c r="R161" s="160" t="s">
        <v>732</v>
      </c>
      <c r="S161" s="161" t="n">
        <v>-30</v>
      </c>
    </row>
    <row r="162" customFormat="false" ht="33.75" hidden="false" customHeight="false" outlineLevel="0" collapsed="false">
      <c r="A162" s="139" t="n">
        <v>146</v>
      </c>
      <c r="B162" s="146" t="str">
        <f aca="false">HYPERLINK("http://www.gardenbulbs.ru/images/Bushes_CL/thumbnails/"&amp;O162&amp;".jpg","фото")</f>
        <v>фото</v>
      </c>
      <c r="C162" s="146"/>
      <c r="D162" s="147" t="n">
        <v>4860</v>
      </c>
      <c r="E162" s="148" t="s">
        <v>733</v>
      </c>
      <c r="F162" s="149" t="s">
        <v>734</v>
      </c>
      <c r="G162" s="150" t="s">
        <v>735</v>
      </c>
      <c r="H162" s="151" t="s">
        <v>137</v>
      </c>
      <c r="I162" s="151" t="s">
        <v>177</v>
      </c>
      <c r="J162" s="152" t="n">
        <v>191.7</v>
      </c>
      <c r="K162" s="153" t="n">
        <v>5</v>
      </c>
      <c r="L162" s="154"/>
      <c r="M162" s="155" t="n">
        <f aca="false">IFERROR(L162*J162,0)</f>
        <v>0</v>
      </c>
      <c r="N162" s="162"/>
      <c r="O162" s="157" t="s">
        <v>733</v>
      </c>
      <c r="P162" s="158"/>
      <c r="Q162" s="159" t="s">
        <v>736</v>
      </c>
      <c r="R162" s="160" t="s">
        <v>737</v>
      </c>
      <c r="S162" s="161" t="n">
        <v>-34</v>
      </c>
    </row>
    <row r="163" customFormat="false" ht="31.5" hidden="false" customHeight="false" outlineLevel="0" collapsed="false">
      <c r="A163" s="139" t="n">
        <v>147</v>
      </c>
      <c r="B163" s="146" t="str">
        <f aca="false">HYPERLINK("http://www.gardenbulbs.ru/images/Bushes_CL/thumbnails/"&amp;O163&amp;".jpg","фото")</f>
        <v>фото</v>
      </c>
      <c r="C163" s="146"/>
      <c r="D163" s="147" t="n">
        <v>4861</v>
      </c>
      <c r="E163" s="148" t="s">
        <v>738</v>
      </c>
      <c r="F163" s="149" t="s">
        <v>734</v>
      </c>
      <c r="G163" s="150" t="s">
        <v>739</v>
      </c>
      <c r="H163" s="151" t="s">
        <v>137</v>
      </c>
      <c r="I163" s="151" t="s">
        <v>177</v>
      </c>
      <c r="J163" s="152" t="n">
        <v>191.7</v>
      </c>
      <c r="K163" s="153" t="n">
        <v>5</v>
      </c>
      <c r="L163" s="154"/>
      <c r="M163" s="155" t="n">
        <f aca="false">IFERROR(L163*J163,0)</f>
        <v>0</v>
      </c>
      <c r="N163" s="162"/>
      <c r="O163" s="157" t="s">
        <v>738</v>
      </c>
      <c r="P163" s="158"/>
      <c r="Q163" s="159" t="s">
        <v>740</v>
      </c>
      <c r="R163" s="160" t="n">
        <v>170</v>
      </c>
      <c r="S163" s="161" t="n">
        <v>-30</v>
      </c>
    </row>
    <row r="164" customFormat="false" ht="33.75" hidden="false" customHeight="false" outlineLevel="0" collapsed="false">
      <c r="A164" s="139" t="n">
        <v>148</v>
      </c>
      <c r="B164" s="146" t="str">
        <f aca="false">HYPERLINK("http://www.gardenbulbs.ru/images/Bushes_CL/thumbnails/"&amp;O164&amp;".jpg","фото")</f>
        <v>фото</v>
      </c>
      <c r="C164" s="146"/>
      <c r="D164" s="147" t="n">
        <v>14678</v>
      </c>
      <c r="E164" s="148" t="s">
        <v>741</v>
      </c>
      <c r="F164" s="149" t="s">
        <v>734</v>
      </c>
      <c r="G164" s="150" t="s">
        <v>742</v>
      </c>
      <c r="H164" s="151" t="s">
        <v>286</v>
      </c>
      <c r="I164" s="151" t="s">
        <v>177</v>
      </c>
      <c r="J164" s="152" t="n">
        <v>191.7</v>
      </c>
      <c r="K164" s="153" t="n">
        <v>5</v>
      </c>
      <c r="L164" s="154"/>
      <c r="M164" s="155" t="n">
        <f aca="false">IFERROR(L164*J164,0)</f>
        <v>0</v>
      </c>
      <c r="N164" s="162" t="s">
        <v>147</v>
      </c>
      <c r="O164" s="157" t="s">
        <v>741</v>
      </c>
      <c r="P164" s="158"/>
      <c r="Q164" s="159" t="s">
        <v>743</v>
      </c>
      <c r="R164" s="160" t="s">
        <v>744</v>
      </c>
      <c r="S164" s="161" t="n">
        <v>-34</v>
      </c>
    </row>
    <row r="165" customFormat="false" ht="45" hidden="false" customHeight="false" outlineLevel="0" collapsed="false">
      <c r="A165" s="139" t="n">
        <v>149</v>
      </c>
      <c r="B165" s="146" t="str">
        <f aca="false">HYPERLINK("http://www.gardenbulbs.ru/images/Bushes_CL/thumbnails/"&amp;O165&amp;".jpg","фото")</f>
        <v>фото</v>
      </c>
      <c r="C165" s="146"/>
      <c r="D165" s="147" t="n">
        <v>14679</v>
      </c>
      <c r="E165" s="148" t="s">
        <v>745</v>
      </c>
      <c r="F165" s="149" t="s">
        <v>734</v>
      </c>
      <c r="G165" s="150" t="s">
        <v>746</v>
      </c>
      <c r="H165" s="151" t="s">
        <v>286</v>
      </c>
      <c r="I165" s="151" t="s">
        <v>177</v>
      </c>
      <c r="J165" s="152" t="n">
        <v>243.3</v>
      </c>
      <c r="K165" s="153" t="n">
        <v>5</v>
      </c>
      <c r="L165" s="154"/>
      <c r="M165" s="155" t="n">
        <f aca="false">IFERROR(L165*J165,0)</f>
        <v>0</v>
      </c>
      <c r="N165" s="162" t="s">
        <v>147</v>
      </c>
      <c r="O165" s="157" t="s">
        <v>747</v>
      </c>
      <c r="P165" s="158"/>
      <c r="Q165" s="159" t="s">
        <v>748</v>
      </c>
      <c r="R165" s="160" t="s">
        <v>396</v>
      </c>
      <c r="S165" s="161" t="n">
        <v>-34</v>
      </c>
    </row>
    <row r="166" customFormat="false" ht="33.75" hidden="false" customHeight="false" outlineLevel="0" collapsed="false">
      <c r="A166" s="139" t="n">
        <v>150</v>
      </c>
      <c r="B166" s="146" t="str">
        <f aca="false">HYPERLINK("http://www.gardenbulbs.ru/images/Bushes_CL/thumbnails/"&amp;O166&amp;".jpg","фото")</f>
        <v>фото</v>
      </c>
      <c r="C166" s="146"/>
      <c r="D166" s="147" t="n">
        <v>14680</v>
      </c>
      <c r="E166" s="148" t="s">
        <v>749</v>
      </c>
      <c r="F166" s="149" t="s">
        <v>734</v>
      </c>
      <c r="G166" s="150" t="s">
        <v>750</v>
      </c>
      <c r="H166" s="151" t="s">
        <v>286</v>
      </c>
      <c r="I166" s="151" t="s">
        <v>177</v>
      </c>
      <c r="J166" s="152" t="n">
        <v>191.7</v>
      </c>
      <c r="K166" s="153" t="n">
        <v>5</v>
      </c>
      <c r="L166" s="154"/>
      <c r="M166" s="155" t="n">
        <f aca="false">IFERROR(L166*J166,0)</f>
        <v>0</v>
      </c>
      <c r="N166" s="162" t="s">
        <v>147</v>
      </c>
      <c r="O166" s="157" t="s">
        <v>749</v>
      </c>
      <c r="P166" s="158"/>
      <c r="Q166" s="159" t="s">
        <v>751</v>
      </c>
      <c r="R166" s="160" t="s">
        <v>508</v>
      </c>
      <c r="S166" s="161" t="n">
        <v>-34</v>
      </c>
    </row>
    <row r="167" customFormat="false" ht="33.75" hidden="false" customHeight="false" outlineLevel="0" collapsed="false">
      <c r="A167" s="139" t="n">
        <v>151</v>
      </c>
      <c r="B167" s="146" t="str">
        <f aca="false">HYPERLINK("http://www.gardenbulbs.ru/images/Bushes_CL/thumbnails/"&amp;O167&amp;".jpg","фото")</f>
        <v>фото</v>
      </c>
      <c r="C167" s="146"/>
      <c r="D167" s="147" t="n">
        <v>4862</v>
      </c>
      <c r="E167" s="148" t="s">
        <v>752</v>
      </c>
      <c r="F167" s="149" t="s">
        <v>734</v>
      </c>
      <c r="G167" s="150" t="s">
        <v>753</v>
      </c>
      <c r="H167" s="151" t="s">
        <v>565</v>
      </c>
      <c r="I167" s="151" t="s">
        <v>177</v>
      </c>
      <c r="J167" s="152" t="n">
        <v>186.5</v>
      </c>
      <c r="K167" s="153" t="n">
        <v>5</v>
      </c>
      <c r="L167" s="154"/>
      <c r="M167" s="155" t="n">
        <f aca="false">IFERROR(L167*J167,0)</f>
        <v>0</v>
      </c>
      <c r="N167" s="162"/>
      <c r="O167" s="157" t="s">
        <v>754</v>
      </c>
      <c r="P167" s="158"/>
      <c r="Q167" s="159" t="s">
        <v>755</v>
      </c>
      <c r="R167" s="160" t="s">
        <v>518</v>
      </c>
      <c r="S167" s="161" t="n">
        <v>-30</v>
      </c>
    </row>
    <row r="168" customFormat="false" ht="33.75" hidden="false" customHeight="false" outlineLevel="0" collapsed="false">
      <c r="A168" s="139" t="n">
        <v>152</v>
      </c>
      <c r="B168" s="146" t="str">
        <f aca="false">HYPERLINK("http://www.gardenbulbs.ru/images/Bushes_CL/thumbnails/"&amp;O168&amp;".jpg","фото")</f>
        <v>фото</v>
      </c>
      <c r="C168" s="146"/>
      <c r="D168" s="147" t="n">
        <v>14681</v>
      </c>
      <c r="E168" s="148" t="s">
        <v>756</v>
      </c>
      <c r="F168" s="149" t="s">
        <v>757</v>
      </c>
      <c r="G168" s="150" t="s">
        <v>758</v>
      </c>
      <c r="H168" s="151" t="s">
        <v>286</v>
      </c>
      <c r="I168" s="151" t="s">
        <v>177</v>
      </c>
      <c r="J168" s="152" t="n">
        <v>191.7</v>
      </c>
      <c r="K168" s="153" t="n">
        <v>5</v>
      </c>
      <c r="L168" s="154"/>
      <c r="M168" s="155" t="n">
        <f aca="false">IFERROR(L168*J168,0)</f>
        <v>0</v>
      </c>
      <c r="N168" s="162" t="s">
        <v>147</v>
      </c>
      <c r="O168" s="157" t="s">
        <v>759</v>
      </c>
      <c r="P168" s="158"/>
      <c r="Q168" s="159" t="s">
        <v>760</v>
      </c>
      <c r="R168" s="160" t="s">
        <v>592</v>
      </c>
      <c r="S168" s="161" t="n">
        <v>-34</v>
      </c>
    </row>
    <row r="169" customFormat="false" ht="56.25" hidden="false" customHeight="false" outlineLevel="0" collapsed="false">
      <c r="A169" s="139" t="n">
        <v>153</v>
      </c>
      <c r="B169" s="146" t="str">
        <f aca="false">HYPERLINK("http://www.gardenbulbs.ru/images/Bushes_CL/thumbnails/"&amp;O169&amp;".jpg","фото")</f>
        <v>фото</v>
      </c>
      <c r="C169" s="146" t="str">
        <f aca="false">HYPERLINK("http://www.gardenbulbs.ru/images/Bushes_CL/thumbnails/"&amp;P169&amp;".jpg","фото")</f>
        <v>фото</v>
      </c>
      <c r="D169" s="147" t="n">
        <v>7271</v>
      </c>
      <c r="E169" s="148" t="s">
        <v>761</v>
      </c>
      <c r="F169" s="149" t="s">
        <v>762</v>
      </c>
      <c r="G169" s="150" t="s">
        <v>763</v>
      </c>
      <c r="H169" s="151" t="s">
        <v>264</v>
      </c>
      <c r="I169" s="151" t="s">
        <v>177</v>
      </c>
      <c r="J169" s="152" t="n">
        <v>238.1</v>
      </c>
      <c r="K169" s="153" t="n">
        <v>5</v>
      </c>
      <c r="L169" s="154"/>
      <c r="M169" s="155" t="n">
        <f aca="false">IFERROR(L169*J169,0)</f>
        <v>0</v>
      </c>
      <c r="N169" s="162"/>
      <c r="O169" s="157" t="s">
        <v>764</v>
      </c>
      <c r="P169" s="158" t="s">
        <v>765</v>
      </c>
      <c r="Q169" s="159" t="s">
        <v>766</v>
      </c>
      <c r="R169" s="160" t="s">
        <v>767</v>
      </c>
      <c r="S169" s="161" t="n">
        <v>-40</v>
      </c>
    </row>
    <row r="170" customFormat="false" ht="45" hidden="false" customHeight="false" outlineLevel="0" collapsed="false">
      <c r="A170" s="139" t="n">
        <v>154</v>
      </c>
      <c r="B170" s="146" t="str">
        <f aca="false">HYPERLINK("http://www.gardenbulbs.ru/images/Bushes_CL/thumbnails/"&amp;O170&amp;".jpg","фото")</f>
        <v>фото</v>
      </c>
      <c r="C170" s="146" t="str">
        <f aca="false">HYPERLINK("http://www.gardenbulbs.ru/images/Bushes_CL/thumbnails/"&amp;P170&amp;".jpg","фото")</f>
        <v>фото</v>
      </c>
      <c r="D170" s="147" t="n">
        <v>7315</v>
      </c>
      <c r="E170" s="148" t="s">
        <v>768</v>
      </c>
      <c r="F170" s="149" t="s">
        <v>769</v>
      </c>
      <c r="G170" s="150"/>
      <c r="H170" s="151" t="s">
        <v>565</v>
      </c>
      <c r="I170" s="151" t="s">
        <v>177</v>
      </c>
      <c r="J170" s="152" t="n">
        <v>272.5</v>
      </c>
      <c r="K170" s="153" t="n">
        <v>5</v>
      </c>
      <c r="L170" s="154"/>
      <c r="M170" s="155" t="n">
        <f aca="false">IFERROR(L170*J170,0)</f>
        <v>0</v>
      </c>
      <c r="N170" s="162"/>
      <c r="O170" s="157" t="s">
        <v>770</v>
      </c>
      <c r="P170" s="158" t="s">
        <v>771</v>
      </c>
      <c r="Q170" s="159" t="s">
        <v>772</v>
      </c>
      <c r="R170" s="160" t="n">
        <v>300</v>
      </c>
      <c r="S170" s="161" t="n">
        <v>-28</v>
      </c>
    </row>
    <row r="171" customFormat="false" ht="33.75" hidden="false" customHeight="false" outlineLevel="0" collapsed="false">
      <c r="A171" s="139" t="n">
        <v>155</v>
      </c>
      <c r="B171" s="146" t="str">
        <f aca="false">HYPERLINK("http://www.gardenbulbs.ru/images/Bushes_CL/thumbnails/"&amp;O171&amp;".jpg","фото")</f>
        <v>фото</v>
      </c>
      <c r="C171" s="146"/>
      <c r="D171" s="147" t="n">
        <v>4863</v>
      </c>
      <c r="E171" s="148" t="s">
        <v>773</v>
      </c>
      <c r="F171" s="149" t="s">
        <v>774</v>
      </c>
      <c r="G171" s="150" t="s">
        <v>775</v>
      </c>
      <c r="H171" s="151" t="s">
        <v>297</v>
      </c>
      <c r="I171" s="151" t="s">
        <v>177</v>
      </c>
      <c r="J171" s="152" t="n">
        <v>236.7</v>
      </c>
      <c r="K171" s="153" t="n">
        <v>5</v>
      </c>
      <c r="L171" s="154"/>
      <c r="M171" s="155" t="n">
        <f aca="false">IFERROR(L171*J171,0)</f>
        <v>0</v>
      </c>
      <c r="N171" s="162"/>
      <c r="O171" s="157" t="s">
        <v>773</v>
      </c>
      <c r="P171" s="158"/>
      <c r="Q171" s="159" t="s">
        <v>776</v>
      </c>
      <c r="R171" s="160" t="n">
        <v>130</v>
      </c>
      <c r="S171" s="161" t="n">
        <v>-30</v>
      </c>
    </row>
    <row r="172" customFormat="false" ht="33.75" hidden="false" customHeight="false" outlineLevel="0" collapsed="false">
      <c r="A172" s="139" t="n">
        <v>156</v>
      </c>
      <c r="B172" s="146" t="str">
        <f aca="false">HYPERLINK("http://www.gardenbulbs.ru/images/Bushes_CL/thumbnails/"&amp;O172&amp;".jpg","фото")</f>
        <v>фото</v>
      </c>
      <c r="C172" s="146"/>
      <c r="D172" s="147" t="n">
        <v>10178</v>
      </c>
      <c r="E172" s="148" t="s">
        <v>773</v>
      </c>
      <c r="F172" s="149" t="s">
        <v>774</v>
      </c>
      <c r="G172" s="150" t="s">
        <v>775</v>
      </c>
      <c r="H172" s="151" t="s">
        <v>165</v>
      </c>
      <c r="I172" s="151" t="s">
        <v>130</v>
      </c>
      <c r="J172" s="152" t="n">
        <v>369.9</v>
      </c>
      <c r="K172" s="153" t="n">
        <v>1</v>
      </c>
      <c r="L172" s="154"/>
      <c r="M172" s="155" t="n">
        <f aca="false">IFERROR(L172*J172,0)</f>
        <v>0</v>
      </c>
      <c r="N172" s="162"/>
      <c r="O172" s="157" t="s">
        <v>773</v>
      </c>
      <c r="P172" s="158"/>
      <c r="Q172" s="159" t="s">
        <v>776</v>
      </c>
      <c r="R172" s="160" t="n">
        <v>130</v>
      </c>
      <c r="S172" s="161" t="n">
        <v>-30</v>
      </c>
    </row>
    <row r="173" customFormat="false" ht="33.75" hidden="false" customHeight="false" outlineLevel="0" collapsed="false">
      <c r="A173" s="139" t="n">
        <v>157</v>
      </c>
      <c r="B173" s="146" t="str">
        <f aca="false">HYPERLINK("http://www.gardenbulbs.ru/images/Bushes_CL/thumbnails/"&amp;O173&amp;".jpg","фото")</f>
        <v>фото</v>
      </c>
      <c r="C173" s="146"/>
      <c r="D173" s="147" t="n">
        <v>14682</v>
      </c>
      <c r="E173" s="148" t="s">
        <v>773</v>
      </c>
      <c r="F173" s="149" t="s">
        <v>774</v>
      </c>
      <c r="G173" s="150" t="s">
        <v>775</v>
      </c>
      <c r="H173" s="151" t="s">
        <v>194</v>
      </c>
      <c r="I173" s="151" t="s">
        <v>130</v>
      </c>
      <c r="J173" s="152" t="n">
        <v>412.9</v>
      </c>
      <c r="K173" s="153" t="n">
        <v>1</v>
      </c>
      <c r="L173" s="154"/>
      <c r="M173" s="155" t="n">
        <f aca="false">IFERROR(L173*J173,0)</f>
        <v>0</v>
      </c>
      <c r="N173" s="162"/>
      <c r="O173" s="157" t="s">
        <v>773</v>
      </c>
      <c r="P173" s="158"/>
      <c r="Q173" s="159" t="s">
        <v>776</v>
      </c>
      <c r="R173" s="160" t="n">
        <v>130</v>
      </c>
      <c r="S173" s="161" t="n">
        <v>-30</v>
      </c>
    </row>
    <row r="174" customFormat="false" ht="33.75" hidden="false" customHeight="false" outlineLevel="0" collapsed="false">
      <c r="A174" s="139" t="n">
        <v>158</v>
      </c>
      <c r="B174" s="146" t="str">
        <f aca="false">HYPERLINK("http://www.gardenbulbs.ru/images/Bushes_CL/thumbnails/"&amp;O174&amp;".jpg","фото")</f>
        <v>фото</v>
      </c>
      <c r="C174" s="146"/>
      <c r="D174" s="147" t="n">
        <v>10901</v>
      </c>
      <c r="E174" s="148" t="s">
        <v>777</v>
      </c>
      <c r="F174" s="149" t="s">
        <v>774</v>
      </c>
      <c r="G174" s="150" t="s">
        <v>778</v>
      </c>
      <c r="H174" s="151" t="s">
        <v>496</v>
      </c>
      <c r="I174" s="151" t="s">
        <v>130</v>
      </c>
      <c r="J174" s="152" t="n">
        <v>455.9</v>
      </c>
      <c r="K174" s="153" t="n">
        <v>1</v>
      </c>
      <c r="L174" s="154"/>
      <c r="M174" s="155" t="n">
        <f aca="false">IFERROR(L174*J174,0)</f>
        <v>0</v>
      </c>
      <c r="N174" s="162"/>
      <c r="O174" s="157" t="s">
        <v>779</v>
      </c>
      <c r="P174" s="158"/>
      <c r="Q174" s="159" t="s">
        <v>780</v>
      </c>
      <c r="R174" s="160" t="s">
        <v>781</v>
      </c>
      <c r="S174" s="161" t="n">
        <v>-35</v>
      </c>
    </row>
    <row r="175" customFormat="false" ht="33.75" hidden="false" customHeight="false" outlineLevel="0" collapsed="false">
      <c r="A175" s="139" t="n">
        <v>159</v>
      </c>
      <c r="B175" s="146" t="str">
        <f aca="false">HYPERLINK("http://www.gardenbulbs.ru/images/Bushes_CL/thumbnails/"&amp;O175&amp;".jpg","фото")</f>
        <v>фото</v>
      </c>
      <c r="C175" s="146"/>
      <c r="D175" s="147" t="n">
        <v>14296</v>
      </c>
      <c r="E175" s="148" t="s">
        <v>777</v>
      </c>
      <c r="F175" s="149" t="s">
        <v>774</v>
      </c>
      <c r="G175" s="150" t="s">
        <v>778</v>
      </c>
      <c r="H175" s="151" t="s">
        <v>165</v>
      </c>
      <c r="I175" s="151" t="s">
        <v>130</v>
      </c>
      <c r="J175" s="152" t="n">
        <v>541.9</v>
      </c>
      <c r="K175" s="153" t="n">
        <v>1</v>
      </c>
      <c r="L175" s="154"/>
      <c r="M175" s="155" t="n">
        <f aca="false">IFERROR(L175*J175,0)</f>
        <v>0</v>
      </c>
      <c r="N175" s="162"/>
      <c r="O175" s="157" t="s">
        <v>777</v>
      </c>
      <c r="P175" s="158"/>
      <c r="Q175" s="159" t="s">
        <v>782</v>
      </c>
      <c r="R175" s="160" t="s">
        <v>781</v>
      </c>
      <c r="S175" s="161" t="n">
        <v>-35</v>
      </c>
    </row>
    <row r="176" customFormat="false" ht="31.5" hidden="false" customHeight="false" outlineLevel="0" collapsed="false">
      <c r="A176" s="139" t="n">
        <v>160</v>
      </c>
      <c r="B176" s="146" t="str">
        <f aca="false">HYPERLINK("http://www.gardenbulbs.ru/images/Bushes_CL/thumbnails/"&amp;O176&amp;".jpg","фото")</f>
        <v>фото</v>
      </c>
      <c r="C176" s="146" t="str">
        <f aca="false">HYPERLINK("http://www.gardenbulbs.ru/images/Bushes_CL/thumbnails/"&amp;P176&amp;".jpg","фото")</f>
        <v>фото</v>
      </c>
      <c r="D176" s="147" t="n">
        <v>10902</v>
      </c>
      <c r="E176" s="148" t="s">
        <v>783</v>
      </c>
      <c r="F176" s="149" t="s">
        <v>774</v>
      </c>
      <c r="G176" s="150" t="s">
        <v>784</v>
      </c>
      <c r="H176" s="151" t="s">
        <v>496</v>
      </c>
      <c r="I176" s="151" t="s">
        <v>130</v>
      </c>
      <c r="J176" s="152" t="n">
        <v>455.9</v>
      </c>
      <c r="K176" s="153" t="n">
        <v>1</v>
      </c>
      <c r="L176" s="154"/>
      <c r="M176" s="155" t="n">
        <f aca="false">IFERROR(L176*J176,0)</f>
        <v>0</v>
      </c>
      <c r="N176" s="162"/>
      <c r="O176" s="157" t="s">
        <v>785</v>
      </c>
      <c r="P176" s="158" t="s">
        <v>786</v>
      </c>
      <c r="Q176" s="159" t="s">
        <v>787</v>
      </c>
      <c r="R176" s="160" t="s">
        <v>436</v>
      </c>
      <c r="S176" s="161" t="n">
        <v>-35</v>
      </c>
    </row>
    <row r="177" customFormat="false" ht="31.5" hidden="false" customHeight="false" outlineLevel="0" collapsed="false">
      <c r="A177" s="139" t="n">
        <v>161</v>
      </c>
      <c r="B177" s="146" t="str">
        <f aca="false">HYPERLINK("http://www.gardenbulbs.ru/images/Bushes_CL/thumbnails/"&amp;O177&amp;".jpg","фото")</f>
        <v>фото</v>
      </c>
      <c r="C177" s="146" t="str">
        <f aca="false">HYPERLINK("http://www.gardenbulbs.ru/images/Bushes_CL/thumbnails/"&amp;P177&amp;".jpg","фото")</f>
        <v>фото</v>
      </c>
      <c r="D177" s="147" t="n">
        <v>14683</v>
      </c>
      <c r="E177" s="148" t="s">
        <v>783</v>
      </c>
      <c r="F177" s="149" t="s">
        <v>774</v>
      </c>
      <c r="G177" s="150" t="s">
        <v>784</v>
      </c>
      <c r="H177" s="151" t="s">
        <v>165</v>
      </c>
      <c r="I177" s="151" t="s">
        <v>130</v>
      </c>
      <c r="J177" s="152" t="n">
        <v>541.9</v>
      </c>
      <c r="K177" s="153" t="n">
        <v>1</v>
      </c>
      <c r="L177" s="154"/>
      <c r="M177" s="155" t="n">
        <f aca="false">IFERROR(L177*J177,0)</f>
        <v>0</v>
      </c>
      <c r="N177" s="162"/>
      <c r="O177" s="157" t="s">
        <v>785</v>
      </c>
      <c r="P177" s="158" t="s">
        <v>786</v>
      </c>
      <c r="Q177" s="159" t="s">
        <v>787</v>
      </c>
      <c r="R177" s="160" t="s">
        <v>436</v>
      </c>
      <c r="S177" s="161" t="n">
        <v>-35</v>
      </c>
    </row>
    <row r="178" customFormat="false" ht="31.5" hidden="false" customHeight="false" outlineLevel="0" collapsed="false">
      <c r="A178" s="139" t="n">
        <v>162</v>
      </c>
      <c r="B178" s="146" t="str">
        <f aca="false">HYPERLINK("http://www.gardenbulbs.ru/images/Bushes_CL/thumbnails/"&amp;O178&amp;".jpg","фото")</f>
        <v>фото</v>
      </c>
      <c r="C178" s="146" t="str">
        <f aca="false">HYPERLINK("http://www.gardenbulbs.ru/images/Bushes_CL/thumbnails/"&amp;P178&amp;".jpg","фото")</f>
        <v>фото</v>
      </c>
      <c r="D178" s="147" t="n">
        <v>10903</v>
      </c>
      <c r="E178" s="148" t="s">
        <v>788</v>
      </c>
      <c r="F178" s="149" t="s">
        <v>774</v>
      </c>
      <c r="G178" s="150" t="s">
        <v>789</v>
      </c>
      <c r="H178" s="151" t="s">
        <v>165</v>
      </c>
      <c r="I178" s="151" t="s">
        <v>130</v>
      </c>
      <c r="J178" s="152" t="n">
        <v>455.9</v>
      </c>
      <c r="K178" s="153" t="n">
        <v>1</v>
      </c>
      <c r="L178" s="154"/>
      <c r="M178" s="155" t="n">
        <f aca="false">IFERROR(L178*J178,0)</f>
        <v>0</v>
      </c>
      <c r="N178" s="162"/>
      <c r="O178" s="157" t="s">
        <v>790</v>
      </c>
      <c r="P178" s="158" t="s">
        <v>791</v>
      </c>
      <c r="Q178" s="159" t="s">
        <v>792</v>
      </c>
      <c r="R178" s="160" t="n">
        <v>130</v>
      </c>
      <c r="S178" s="161" t="n">
        <v>-35</v>
      </c>
    </row>
    <row r="179" customFormat="false" ht="33.75" hidden="false" customHeight="false" outlineLevel="0" collapsed="false">
      <c r="A179" s="139" t="n">
        <v>163</v>
      </c>
      <c r="B179" s="146" t="str">
        <f aca="false">HYPERLINK("http://www.gardenbulbs.ru/images/Bushes_CL/thumbnails/"&amp;O179&amp;".jpg","фото")</f>
        <v>фото</v>
      </c>
      <c r="C179" s="146"/>
      <c r="D179" s="147" t="n">
        <v>4864</v>
      </c>
      <c r="E179" s="148" t="s">
        <v>793</v>
      </c>
      <c r="F179" s="149" t="s">
        <v>774</v>
      </c>
      <c r="G179" s="150" t="s">
        <v>794</v>
      </c>
      <c r="H179" s="151" t="s">
        <v>137</v>
      </c>
      <c r="I179" s="151" t="s">
        <v>177</v>
      </c>
      <c r="J179" s="152" t="n">
        <v>228.1</v>
      </c>
      <c r="K179" s="153" t="n">
        <v>5</v>
      </c>
      <c r="L179" s="154"/>
      <c r="M179" s="155" t="n">
        <f aca="false">IFERROR(L179*J179,0)</f>
        <v>0</v>
      </c>
      <c r="N179" s="162"/>
      <c r="O179" s="157" t="s">
        <v>793</v>
      </c>
      <c r="P179" s="158"/>
      <c r="Q179" s="159" t="s">
        <v>795</v>
      </c>
      <c r="R179" s="160" t="n">
        <v>200</v>
      </c>
      <c r="S179" s="161" t="n">
        <v>-30</v>
      </c>
    </row>
    <row r="180" customFormat="false" ht="31.5" hidden="false" customHeight="false" outlineLevel="0" collapsed="false">
      <c r="A180" s="139" t="n">
        <v>164</v>
      </c>
      <c r="B180" s="146" t="str">
        <f aca="false">HYPERLINK("http://www.gardenbulbs.ru/images/Bushes_CL/thumbnails/"&amp;O180&amp;".jpg","фото")</f>
        <v>фото</v>
      </c>
      <c r="C180" s="146"/>
      <c r="D180" s="147" t="n">
        <v>4865</v>
      </c>
      <c r="E180" s="148" t="s">
        <v>796</v>
      </c>
      <c r="F180" s="149" t="s">
        <v>774</v>
      </c>
      <c r="G180" s="150" t="s">
        <v>797</v>
      </c>
      <c r="H180" s="151" t="s">
        <v>496</v>
      </c>
      <c r="I180" s="151" t="s">
        <v>130</v>
      </c>
      <c r="J180" s="152" t="n">
        <v>670.9</v>
      </c>
      <c r="K180" s="153" t="n">
        <v>1</v>
      </c>
      <c r="L180" s="154"/>
      <c r="M180" s="155" t="n">
        <f aca="false">IFERROR(L180*J180,0)</f>
        <v>0</v>
      </c>
      <c r="N180" s="162"/>
      <c r="O180" s="157" t="s">
        <v>796</v>
      </c>
      <c r="P180" s="158"/>
      <c r="Q180" s="159" t="s">
        <v>798</v>
      </c>
      <c r="R180" s="160" t="n">
        <v>100</v>
      </c>
      <c r="S180" s="161" t="n">
        <v>-35</v>
      </c>
    </row>
    <row r="181" customFormat="false" ht="33.75" hidden="false" customHeight="false" outlineLevel="0" collapsed="false">
      <c r="A181" s="139" t="n">
        <v>165</v>
      </c>
      <c r="B181" s="146" t="str">
        <f aca="false">HYPERLINK("http://www.gardenbulbs.ru/images/Bushes_CL/thumbnails/"&amp;O181&amp;".jpg","фото")</f>
        <v>фото</v>
      </c>
      <c r="C181" s="146" t="str">
        <f aca="false">HYPERLINK("http://www.gardenbulbs.ru/images/Bushes_CL/thumbnails/"&amp;P181&amp;".jpg","фото")</f>
        <v>фото</v>
      </c>
      <c r="D181" s="147" t="n">
        <v>4866</v>
      </c>
      <c r="E181" s="148" t="s">
        <v>799</v>
      </c>
      <c r="F181" s="149" t="s">
        <v>774</v>
      </c>
      <c r="G181" s="150" t="s">
        <v>800</v>
      </c>
      <c r="H181" s="151" t="s">
        <v>496</v>
      </c>
      <c r="I181" s="151" t="s">
        <v>130</v>
      </c>
      <c r="J181" s="152" t="n">
        <v>670.9</v>
      </c>
      <c r="K181" s="153" t="n">
        <v>1</v>
      </c>
      <c r="L181" s="154"/>
      <c r="M181" s="155" t="n">
        <f aca="false">IFERROR(L181*J181,0)</f>
        <v>0</v>
      </c>
      <c r="N181" s="162"/>
      <c r="O181" s="157" t="s">
        <v>801</v>
      </c>
      <c r="P181" s="158" t="s">
        <v>802</v>
      </c>
      <c r="Q181" s="159" t="s">
        <v>803</v>
      </c>
      <c r="R181" s="160" t="n">
        <v>150</v>
      </c>
      <c r="S181" s="161" t="n">
        <v>-35</v>
      </c>
    </row>
    <row r="182" customFormat="false" ht="31.5" hidden="false" customHeight="false" outlineLevel="0" collapsed="false">
      <c r="A182" s="139" t="n">
        <v>166</v>
      </c>
      <c r="B182" s="146" t="str">
        <f aca="false">HYPERLINK("http://www.gardenbulbs.ru/images/Bushes_CL/thumbnails/"&amp;O182&amp;".jpg","фото")</f>
        <v>фото</v>
      </c>
      <c r="C182" s="146"/>
      <c r="D182" s="147" t="n">
        <v>7265</v>
      </c>
      <c r="E182" s="148" t="s">
        <v>804</v>
      </c>
      <c r="F182" s="149" t="s">
        <v>805</v>
      </c>
      <c r="G182" s="150" t="s">
        <v>806</v>
      </c>
      <c r="H182" s="151" t="s">
        <v>496</v>
      </c>
      <c r="I182" s="151" t="s">
        <v>130</v>
      </c>
      <c r="J182" s="152" t="n">
        <v>240.9</v>
      </c>
      <c r="K182" s="153" t="n">
        <v>5</v>
      </c>
      <c r="L182" s="154"/>
      <c r="M182" s="155" t="n">
        <f aca="false">IFERROR(L182*J182,0)</f>
        <v>0</v>
      </c>
      <c r="N182" s="162"/>
      <c r="O182" s="157" t="s">
        <v>804</v>
      </c>
      <c r="P182" s="158"/>
      <c r="Q182" s="159" t="s">
        <v>807</v>
      </c>
      <c r="R182" s="160" t="s">
        <v>329</v>
      </c>
      <c r="S182" s="161" t="n">
        <v>-29</v>
      </c>
    </row>
    <row r="183" customFormat="false" ht="45" hidden="false" customHeight="false" outlineLevel="0" collapsed="false">
      <c r="A183" s="139" t="n">
        <v>167</v>
      </c>
      <c r="B183" s="146" t="str">
        <f aca="false">HYPERLINK("http://www.gardenbulbs.ru/images/Bushes_CL/thumbnails/"&amp;O183&amp;".jpg","фото")</f>
        <v>фото</v>
      </c>
      <c r="C183" s="146" t="str">
        <f aca="false">HYPERLINK("http://www.gardenbulbs.ru/images/Bushes_CL/thumbnails/"&amp;P183&amp;".jpg","фото")</f>
        <v>фото</v>
      </c>
      <c r="D183" s="147" t="n">
        <v>7266</v>
      </c>
      <c r="E183" s="148" t="s">
        <v>808</v>
      </c>
      <c r="F183" s="149" t="s">
        <v>805</v>
      </c>
      <c r="G183" s="150" t="s">
        <v>809</v>
      </c>
      <c r="H183" s="151" t="s">
        <v>137</v>
      </c>
      <c r="I183" s="151" t="s">
        <v>177</v>
      </c>
      <c r="J183" s="152" t="n">
        <v>228.1</v>
      </c>
      <c r="K183" s="153" t="n">
        <v>5</v>
      </c>
      <c r="L183" s="154"/>
      <c r="M183" s="155" t="n">
        <f aca="false">IFERROR(L183*J183,0)</f>
        <v>0</v>
      </c>
      <c r="N183" s="162"/>
      <c r="O183" s="157" t="s">
        <v>810</v>
      </c>
      <c r="P183" s="158" t="s">
        <v>811</v>
      </c>
      <c r="Q183" s="159" t="s">
        <v>812</v>
      </c>
      <c r="R183" s="160" t="s">
        <v>813</v>
      </c>
      <c r="S183" s="161" t="n">
        <v>-39</v>
      </c>
    </row>
    <row r="184" customFormat="false" ht="33.75" hidden="false" customHeight="false" outlineLevel="0" collapsed="false">
      <c r="A184" s="139" t="n">
        <v>168</v>
      </c>
      <c r="B184" s="146" t="str">
        <f aca="false">HYPERLINK("http://www.gardenbulbs.ru/images/Bushes_CL/thumbnails/"&amp;O184&amp;".jpg","фото")</f>
        <v>фото</v>
      </c>
      <c r="C184" s="146"/>
      <c r="D184" s="147" t="n">
        <v>4868</v>
      </c>
      <c r="E184" s="148" t="s">
        <v>814</v>
      </c>
      <c r="F184" s="149" t="s">
        <v>815</v>
      </c>
      <c r="G184" s="150" t="s">
        <v>816</v>
      </c>
      <c r="H184" s="151" t="s">
        <v>137</v>
      </c>
      <c r="I184" s="151" t="s">
        <v>177</v>
      </c>
      <c r="J184" s="152" t="n">
        <v>202.3</v>
      </c>
      <c r="K184" s="153" t="n">
        <v>5</v>
      </c>
      <c r="L184" s="154"/>
      <c r="M184" s="155" t="n">
        <f aca="false">IFERROR(L184*J184,0)</f>
        <v>0</v>
      </c>
      <c r="N184" s="162"/>
      <c r="O184" s="157" t="s">
        <v>814</v>
      </c>
      <c r="P184" s="158"/>
      <c r="Q184" s="159" t="s">
        <v>817</v>
      </c>
      <c r="R184" s="160" t="n">
        <v>130</v>
      </c>
      <c r="S184" s="161" t="n">
        <v>-20</v>
      </c>
    </row>
    <row r="185" customFormat="false" ht="31.5" hidden="false" customHeight="false" outlineLevel="0" collapsed="false">
      <c r="A185" s="139" t="n">
        <v>169</v>
      </c>
      <c r="B185" s="146" t="str">
        <f aca="false">HYPERLINK("http://www.gardenbulbs.ru/images/Bushes_CL/thumbnails/"&amp;O185&amp;".jpg","фото")</f>
        <v>фото</v>
      </c>
      <c r="C185" s="146"/>
      <c r="D185" s="147" t="n">
        <v>4869</v>
      </c>
      <c r="E185" s="148" t="s">
        <v>818</v>
      </c>
      <c r="F185" s="149" t="s">
        <v>815</v>
      </c>
      <c r="G185" s="150" t="s">
        <v>819</v>
      </c>
      <c r="H185" s="151" t="s">
        <v>496</v>
      </c>
      <c r="I185" s="151" t="s">
        <v>130</v>
      </c>
      <c r="J185" s="152" t="n">
        <v>206.5</v>
      </c>
      <c r="K185" s="153" t="n">
        <v>5</v>
      </c>
      <c r="L185" s="154"/>
      <c r="M185" s="155" t="n">
        <f aca="false">IFERROR(L185*J185,0)</f>
        <v>0</v>
      </c>
      <c r="N185" s="162"/>
      <c r="O185" s="157" t="s">
        <v>818</v>
      </c>
      <c r="P185" s="158"/>
      <c r="Q185" s="159" t="s">
        <v>820</v>
      </c>
      <c r="R185" s="160" t="n">
        <v>80</v>
      </c>
      <c r="S185" s="161" t="n">
        <v>-20</v>
      </c>
    </row>
    <row r="186" customFormat="false" ht="33.75" hidden="false" customHeight="false" outlineLevel="0" collapsed="false">
      <c r="A186" s="139" t="n">
        <v>170</v>
      </c>
      <c r="B186" s="146" t="str">
        <f aca="false">HYPERLINK("http://www.gardenbulbs.ru/images/Bushes_CL/thumbnails/"&amp;O186&amp;".jpg","фото")</f>
        <v>фото</v>
      </c>
      <c r="C186" s="146" t="str">
        <f aca="false">HYPERLINK("http://www.gardenbulbs.ru/images/Bushes_CL/thumbnails/"&amp;P186&amp;".jpg","фото")</f>
        <v>фото</v>
      </c>
      <c r="D186" s="147" t="n">
        <v>5502</v>
      </c>
      <c r="E186" s="148" t="s">
        <v>821</v>
      </c>
      <c r="F186" s="149" t="s">
        <v>815</v>
      </c>
      <c r="G186" s="150" t="s">
        <v>822</v>
      </c>
      <c r="H186" s="151" t="s">
        <v>137</v>
      </c>
      <c r="I186" s="151" t="s">
        <v>177</v>
      </c>
      <c r="J186" s="152" t="n">
        <v>202.3</v>
      </c>
      <c r="K186" s="153" t="n">
        <v>5</v>
      </c>
      <c r="L186" s="154"/>
      <c r="M186" s="155" t="n">
        <f aca="false">IFERROR(L186*J186,0)</f>
        <v>0</v>
      </c>
      <c r="N186" s="162"/>
      <c r="O186" s="157" t="s">
        <v>821</v>
      </c>
      <c r="P186" s="158" t="s">
        <v>823</v>
      </c>
      <c r="Q186" s="159" t="s">
        <v>824</v>
      </c>
      <c r="R186" s="160" t="n">
        <v>150</v>
      </c>
      <c r="S186" s="161" t="n">
        <v>-23</v>
      </c>
    </row>
    <row r="187" customFormat="false" ht="31.5" hidden="false" customHeight="false" outlineLevel="0" collapsed="false">
      <c r="A187" s="139" t="n">
        <v>171</v>
      </c>
      <c r="B187" s="146" t="str">
        <f aca="false">HYPERLINK("http://www.gardenbulbs.ru/images/Bushes_CL/thumbnails/"&amp;O187&amp;".jpg","фото")</f>
        <v>фото</v>
      </c>
      <c r="C187" s="146"/>
      <c r="D187" s="147" t="n">
        <v>4870</v>
      </c>
      <c r="E187" s="148" t="s">
        <v>825</v>
      </c>
      <c r="F187" s="149" t="s">
        <v>815</v>
      </c>
      <c r="G187" s="150" t="s">
        <v>826</v>
      </c>
      <c r="H187" s="151" t="s">
        <v>137</v>
      </c>
      <c r="I187" s="151" t="s">
        <v>130</v>
      </c>
      <c r="J187" s="152" t="n">
        <v>189.3</v>
      </c>
      <c r="K187" s="153" t="n">
        <v>5</v>
      </c>
      <c r="L187" s="154"/>
      <c r="M187" s="155" t="n">
        <f aca="false">IFERROR(L187*J187,0)</f>
        <v>0</v>
      </c>
      <c r="N187" s="162"/>
      <c r="O187" s="157" t="s">
        <v>825</v>
      </c>
      <c r="P187" s="158"/>
      <c r="Q187" s="159" t="s">
        <v>827</v>
      </c>
      <c r="R187" s="160" t="n">
        <v>100</v>
      </c>
      <c r="S187" s="161" t="n">
        <v>-20</v>
      </c>
    </row>
    <row r="188" customFormat="false" ht="31.5" hidden="false" customHeight="false" outlineLevel="0" collapsed="false">
      <c r="A188" s="139" t="n">
        <v>172</v>
      </c>
      <c r="B188" s="146" t="str">
        <f aca="false">HYPERLINK("http://www.gardenbulbs.ru/images/Bushes_CL/thumbnails/"&amp;O188&amp;".jpg","фото")</f>
        <v>фото</v>
      </c>
      <c r="C188" s="146"/>
      <c r="D188" s="147" t="n">
        <v>4871</v>
      </c>
      <c r="E188" s="148" t="s">
        <v>828</v>
      </c>
      <c r="F188" s="149" t="s">
        <v>815</v>
      </c>
      <c r="G188" s="150" t="s">
        <v>829</v>
      </c>
      <c r="H188" s="151" t="s">
        <v>137</v>
      </c>
      <c r="I188" s="151" t="s">
        <v>130</v>
      </c>
      <c r="J188" s="152" t="n">
        <v>189.3</v>
      </c>
      <c r="K188" s="153" t="n">
        <v>5</v>
      </c>
      <c r="L188" s="154"/>
      <c r="M188" s="155" t="n">
        <f aca="false">IFERROR(L188*J188,0)</f>
        <v>0</v>
      </c>
      <c r="N188" s="162"/>
      <c r="O188" s="157" t="s">
        <v>830</v>
      </c>
      <c r="P188" s="158"/>
      <c r="Q188" s="159" t="s">
        <v>831</v>
      </c>
      <c r="R188" s="160" t="n">
        <v>120</v>
      </c>
      <c r="S188" s="161" t="n">
        <v>-20</v>
      </c>
    </row>
    <row r="189" customFormat="false" ht="33.75" hidden="false" customHeight="false" outlineLevel="0" collapsed="false">
      <c r="A189" s="139" t="n">
        <v>173</v>
      </c>
      <c r="B189" s="146" t="str">
        <f aca="false">HYPERLINK("http://www.gardenbulbs.ru/images/Bushes_CL/thumbnails/"&amp;O189&amp;".jpg","фото")</f>
        <v>фото</v>
      </c>
      <c r="C189" s="146" t="str">
        <f aca="false">HYPERLINK("http://www.gardenbulbs.ru/images/Bushes_CL/thumbnails/"&amp;P189&amp;".jpg","фото")</f>
        <v>фото</v>
      </c>
      <c r="D189" s="147" t="n">
        <v>4872</v>
      </c>
      <c r="E189" s="148" t="s">
        <v>832</v>
      </c>
      <c r="F189" s="149" t="s">
        <v>815</v>
      </c>
      <c r="G189" s="150" t="s">
        <v>833</v>
      </c>
      <c r="H189" s="151" t="s">
        <v>137</v>
      </c>
      <c r="I189" s="151" t="s">
        <v>130</v>
      </c>
      <c r="J189" s="152" t="n">
        <v>189.3</v>
      </c>
      <c r="K189" s="153" t="n">
        <v>5</v>
      </c>
      <c r="L189" s="154"/>
      <c r="M189" s="155" t="n">
        <f aca="false">IFERROR(L189*J189,0)</f>
        <v>0</v>
      </c>
      <c r="N189" s="162"/>
      <c r="O189" s="157" t="s">
        <v>834</v>
      </c>
      <c r="P189" s="158" t="s">
        <v>835</v>
      </c>
      <c r="Q189" s="159" t="s">
        <v>836</v>
      </c>
      <c r="R189" s="160" t="n">
        <v>100</v>
      </c>
      <c r="S189" s="161" t="n">
        <v>-20</v>
      </c>
    </row>
    <row r="190" customFormat="false" ht="33.75" hidden="false" customHeight="false" outlineLevel="0" collapsed="false">
      <c r="A190" s="139" t="n">
        <v>174</v>
      </c>
      <c r="B190" s="146" t="str">
        <f aca="false">HYPERLINK("http://www.gardenbulbs.ru/images/Bushes_CL/thumbnails/"&amp;O190&amp;".jpg","фото")</f>
        <v>фото</v>
      </c>
      <c r="C190" s="146" t="str">
        <f aca="false">HYPERLINK("http://www.gardenbulbs.ru/images/Bushes_CL/thumbnails/"&amp;P190&amp;".jpg","фото")</f>
        <v>фото</v>
      </c>
      <c r="D190" s="147" t="n">
        <v>7233</v>
      </c>
      <c r="E190" s="148" t="s">
        <v>837</v>
      </c>
      <c r="F190" s="149" t="s">
        <v>815</v>
      </c>
      <c r="G190" s="150" t="s">
        <v>838</v>
      </c>
      <c r="H190" s="151" t="s">
        <v>496</v>
      </c>
      <c r="I190" s="151" t="s">
        <v>130</v>
      </c>
      <c r="J190" s="152" t="n">
        <v>258.1</v>
      </c>
      <c r="K190" s="153" t="n">
        <v>5</v>
      </c>
      <c r="L190" s="154"/>
      <c r="M190" s="155" t="n">
        <f aca="false">IFERROR(L190*J190,0)</f>
        <v>0</v>
      </c>
      <c r="N190" s="162"/>
      <c r="O190" s="157" t="s">
        <v>839</v>
      </c>
      <c r="P190" s="158" t="s">
        <v>840</v>
      </c>
      <c r="Q190" s="159" t="s">
        <v>841</v>
      </c>
      <c r="R190" s="160" t="n">
        <v>150</v>
      </c>
      <c r="S190" s="161" t="n">
        <v>-24</v>
      </c>
    </row>
    <row r="191" customFormat="false" ht="33.75" hidden="false" customHeight="false" outlineLevel="0" collapsed="false">
      <c r="A191" s="139" t="n">
        <v>175</v>
      </c>
      <c r="B191" s="146" t="str">
        <f aca="false">HYPERLINK("http://www.gardenbulbs.ru/images/Bushes_CL/thumbnails/"&amp;O191&amp;".jpg","фото")</f>
        <v>фото</v>
      </c>
      <c r="C191" s="146"/>
      <c r="D191" s="147" t="n">
        <v>5503</v>
      </c>
      <c r="E191" s="148" t="s">
        <v>842</v>
      </c>
      <c r="F191" s="149" t="s">
        <v>815</v>
      </c>
      <c r="G191" s="150" t="s">
        <v>843</v>
      </c>
      <c r="H191" s="151" t="s">
        <v>165</v>
      </c>
      <c r="I191" s="151" t="s">
        <v>130</v>
      </c>
      <c r="J191" s="152" t="n">
        <v>584.9</v>
      </c>
      <c r="K191" s="153" t="n">
        <v>1</v>
      </c>
      <c r="L191" s="154"/>
      <c r="M191" s="155" t="n">
        <f aca="false">IFERROR(L191*J191,0)</f>
        <v>0</v>
      </c>
      <c r="N191" s="162"/>
      <c r="O191" s="157" t="s">
        <v>842</v>
      </c>
      <c r="P191" s="158"/>
      <c r="Q191" s="159" t="s">
        <v>844</v>
      </c>
      <c r="R191" s="160" t="n">
        <v>100</v>
      </c>
      <c r="S191" s="161" t="n">
        <v>-26</v>
      </c>
    </row>
    <row r="192" customFormat="false" ht="45" hidden="false" customHeight="false" outlineLevel="0" collapsed="false">
      <c r="A192" s="139" t="n">
        <v>176</v>
      </c>
      <c r="B192" s="146" t="str">
        <f aca="false">HYPERLINK("http://www.gardenbulbs.ru/images/Bushes_CL/thumbnails/"&amp;O192&amp;".jpg","фото")</f>
        <v>фото</v>
      </c>
      <c r="C192" s="146" t="str">
        <f aca="false">HYPERLINK("http://www.gardenbulbs.ru/images/Bushes_CL/thumbnails/"&amp;P192&amp;".jpg","фото")</f>
        <v>фото</v>
      </c>
      <c r="D192" s="147" t="n">
        <v>7234</v>
      </c>
      <c r="E192" s="148" t="s">
        <v>845</v>
      </c>
      <c r="F192" s="149" t="s">
        <v>815</v>
      </c>
      <c r="G192" s="150" t="s">
        <v>846</v>
      </c>
      <c r="H192" s="151" t="s">
        <v>337</v>
      </c>
      <c r="I192" s="151" t="s">
        <v>130</v>
      </c>
      <c r="J192" s="152" t="n">
        <v>361.3</v>
      </c>
      <c r="K192" s="153" t="n">
        <v>1</v>
      </c>
      <c r="L192" s="154"/>
      <c r="M192" s="155" t="n">
        <f aca="false">IFERROR(L192*J192,0)</f>
        <v>0</v>
      </c>
      <c r="N192" s="162"/>
      <c r="O192" s="157" t="s">
        <v>847</v>
      </c>
      <c r="P192" s="158" t="s">
        <v>848</v>
      </c>
      <c r="Q192" s="159" t="s">
        <v>849</v>
      </c>
      <c r="R192" s="160" t="n">
        <v>100</v>
      </c>
      <c r="S192" s="161" t="n">
        <v>-24</v>
      </c>
    </row>
    <row r="193" customFormat="false" ht="45" hidden="false" customHeight="false" outlineLevel="0" collapsed="false">
      <c r="A193" s="139" t="n">
        <v>177</v>
      </c>
      <c r="B193" s="146" t="str">
        <f aca="false">HYPERLINK("http://www.gardenbulbs.ru/images/Bushes_CL/thumbnails/"&amp;O193&amp;".jpg","фото")</f>
        <v>фото</v>
      </c>
      <c r="C193" s="146" t="str">
        <f aca="false">HYPERLINK("http://www.gardenbulbs.ru/images/Bushes_CL/thumbnails/"&amp;P193&amp;".jpg","фото")</f>
        <v>фото</v>
      </c>
      <c r="D193" s="147" t="n">
        <v>10179</v>
      </c>
      <c r="E193" s="148" t="s">
        <v>850</v>
      </c>
      <c r="F193" s="149" t="s">
        <v>815</v>
      </c>
      <c r="G193" s="150" t="s">
        <v>851</v>
      </c>
      <c r="H193" s="151" t="s">
        <v>496</v>
      </c>
      <c r="I193" s="151" t="s">
        <v>130</v>
      </c>
      <c r="J193" s="152" t="n">
        <v>283.9</v>
      </c>
      <c r="K193" s="153" t="n">
        <v>5</v>
      </c>
      <c r="L193" s="154"/>
      <c r="M193" s="155" t="n">
        <f aca="false">IFERROR(L193*J193,0)</f>
        <v>0</v>
      </c>
      <c r="N193" s="162"/>
      <c r="O193" s="157" t="s">
        <v>852</v>
      </c>
      <c r="P193" s="158" t="s">
        <v>853</v>
      </c>
      <c r="Q193" s="159" t="s">
        <v>854</v>
      </c>
      <c r="R193" s="160" t="s">
        <v>189</v>
      </c>
      <c r="S193" s="161" t="n">
        <v>-25</v>
      </c>
    </row>
    <row r="194" customFormat="false" ht="45" hidden="false" customHeight="false" outlineLevel="0" collapsed="false">
      <c r="A194" s="139" t="n">
        <v>178</v>
      </c>
      <c r="B194" s="146" t="str">
        <f aca="false">HYPERLINK("http://www.gardenbulbs.ru/images/Bushes_CL/thumbnails/"&amp;O194&amp;".jpg","фото")</f>
        <v>фото</v>
      </c>
      <c r="C194" s="146" t="str">
        <f aca="false">HYPERLINK("http://www.gardenbulbs.ru/images/Bushes_CL/thumbnails/"&amp;P194&amp;".jpg","фото")</f>
        <v>фото</v>
      </c>
      <c r="D194" s="147" t="n">
        <v>6170</v>
      </c>
      <c r="E194" s="148" t="s">
        <v>855</v>
      </c>
      <c r="F194" s="149" t="s">
        <v>815</v>
      </c>
      <c r="G194" s="150" t="s">
        <v>856</v>
      </c>
      <c r="H194" s="151" t="s">
        <v>496</v>
      </c>
      <c r="I194" s="151" t="s">
        <v>130</v>
      </c>
      <c r="J194" s="152" t="n">
        <v>283.9</v>
      </c>
      <c r="K194" s="153" t="n">
        <v>5</v>
      </c>
      <c r="L194" s="154"/>
      <c r="M194" s="155" t="n">
        <f aca="false">IFERROR(L194*J194,0)</f>
        <v>0</v>
      </c>
      <c r="N194" s="162"/>
      <c r="O194" s="157" t="s">
        <v>855</v>
      </c>
      <c r="P194" s="158" t="s">
        <v>857</v>
      </c>
      <c r="Q194" s="159" t="s">
        <v>858</v>
      </c>
      <c r="R194" s="160" t="n">
        <v>120</v>
      </c>
      <c r="S194" s="161" t="n">
        <v>-26</v>
      </c>
    </row>
    <row r="195" customFormat="false" ht="31.5" hidden="false" customHeight="false" outlineLevel="0" collapsed="false">
      <c r="A195" s="139" t="n">
        <v>179</v>
      </c>
      <c r="B195" s="146" t="str">
        <f aca="false">HYPERLINK("http://www.gardenbulbs.ru/images/Bushes_CL/thumbnails/"&amp;O195&amp;".jpg","фото")</f>
        <v>фото</v>
      </c>
      <c r="C195" s="146" t="str">
        <f aca="false">HYPERLINK("http://www.gardenbulbs.ru/images/Bushes_CL/thumbnails/"&amp;P195&amp;".jpg","фото")</f>
        <v>фото</v>
      </c>
      <c r="D195" s="147" t="n">
        <v>6171</v>
      </c>
      <c r="E195" s="148" t="s">
        <v>859</v>
      </c>
      <c r="F195" s="149" t="s">
        <v>815</v>
      </c>
      <c r="G195" s="150" t="s">
        <v>860</v>
      </c>
      <c r="H195" s="151" t="s">
        <v>496</v>
      </c>
      <c r="I195" s="151" t="s">
        <v>130</v>
      </c>
      <c r="J195" s="152" t="n">
        <v>326.9</v>
      </c>
      <c r="K195" s="153" t="n">
        <v>1</v>
      </c>
      <c r="L195" s="154"/>
      <c r="M195" s="155" t="n">
        <f aca="false">IFERROR(L195*J195,0)</f>
        <v>0</v>
      </c>
      <c r="N195" s="162"/>
      <c r="O195" s="157" t="s">
        <v>861</v>
      </c>
      <c r="P195" s="158" t="s">
        <v>862</v>
      </c>
      <c r="Q195" s="159" t="s">
        <v>863</v>
      </c>
      <c r="R195" s="160" t="n">
        <v>100</v>
      </c>
      <c r="S195" s="161" t="n">
        <v>-26</v>
      </c>
    </row>
    <row r="196" customFormat="false" ht="33.75" hidden="false" customHeight="false" outlineLevel="0" collapsed="false">
      <c r="A196" s="139" t="n">
        <v>180</v>
      </c>
      <c r="B196" s="146" t="str">
        <f aca="false">HYPERLINK("http://www.gardenbulbs.ru/images/Bushes_CL/thumbnails/"&amp;O196&amp;".jpg","фото")</f>
        <v>фото</v>
      </c>
      <c r="C196" s="146"/>
      <c r="D196" s="147" t="n">
        <v>10909</v>
      </c>
      <c r="E196" s="148" t="s">
        <v>864</v>
      </c>
      <c r="F196" s="149" t="s">
        <v>815</v>
      </c>
      <c r="G196" s="150" t="s">
        <v>865</v>
      </c>
      <c r="H196" s="151" t="s">
        <v>496</v>
      </c>
      <c r="I196" s="151" t="s">
        <v>130</v>
      </c>
      <c r="J196" s="152" t="n">
        <v>326.9</v>
      </c>
      <c r="K196" s="153" t="n">
        <v>1</v>
      </c>
      <c r="L196" s="154"/>
      <c r="M196" s="155" t="n">
        <f aca="false">IFERROR(L196*J196,0)</f>
        <v>0</v>
      </c>
      <c r="N196" s="162"/>
      <c r="O196" s="157" t="s">
        <v>864</v>
      </c>
      <c r="P196" s="158"/>
      <c r="Q196" s="159" t="s">
        <v>866</v>
      </c>
      <c r="R196" s="160" t="n">
        <v>100</v>
      </c>
      <c r="S196" s="161" t="n">
        <v>-26</v>
      </c>
    </row>
    <row r="197" customFormat="false" ht="45" hidden="false" customHeight="false" outlineLevel="0" collapsed="false">
      <c r="A197" s="139" t="n">
        <v>181</v>
      </c>
      <c r="B197" s="146" t="str">
        <f aca="false">HYPERLINK("http://www.gardenbulbs.ru/images/Bushes_CL/thumbnails/"&amp;O197&amp;".jpg","фото")</f>
        <v>фото</v>
      </c>
      <c r="C197" s="146"/>
      <c r="D197" s="147" t="n">
        <v>14684</v>
      </c>
      <c r="E197" s="148" t="s">
        <v>867</v>
      </c>
      <c r="F197" s="149" t="s">
        <v>815</v>
      </c>
      <c r="G197" s="150" t="s">
        <v>868</v>
      </c>
      <c r="H197" s="151" t="s">
        <v>496</v>
      </c>
      <c r="I197" s="151" t="s">
        <v>130</v>
      </c>
      <c r="J197" s="152" t="n">
        <v>326.9</v>
      </c>
      <c r="K197" s="153" t="n">
        <v>1</v>
      </c>
      <c r="L197" s="154"/>
      <c r="M197" s="155" t="n">
        <f aca="false">IFERROR(L197*J197,0)</f>
        <v>0</v>
      </c>
      <c r="N197" s="162" t="s">
        <v>147</v>
      </c>
      <c r="O197" s="157" t="s">
        <v>867</v>
      </c>
      <c r="P197" s="158"/>
      <c r="Q197" s="159" t="s">
        <v>869</v>
      </c>
      <c r="R197" s="160" t="n">
        <v>100</v>
      </c>
      <c r="S197" s="161" t="n">
        <v>-26</v>
      </c>
    </row>
    <row r="198" customFormat="false" ht="31.5" hidden="false" customHeight="false" outlineLevel="0" collapsed="false">
      <c r="A198" s="139" t="n">
        <v>182</v>
      </c>
      <c r="B198" s="146" t="str">
        <f aca="false">HYPERLINK("http://www.gardenbulbs.ru/images/Bushes_CL/thumbnails/"&amp;O198&amp;".jpg","фото")</f>
        <v>фото</v>
      </c>
      <c r="C198" s="146" t="str">
        <f aca="false">HYPERLINK("http://www.gardenbulbs.ru/images/Bushes_CL/thumbnails/"&amp;P198&amp;".jpg","фото")</f>
        <v>фото</v>
      </c>
      <c r="D198" s="147" t="n">
        <v>7256</v>
      </c>
      <c r="E198" s="148" t="s">
        <v>870</v>
      </c>
      <c r="F198" s="149" t="s">
        <v>815</v>
      </c>
      <c r="G198" s="150" t="s">
        <v>871</v>
      </c>
      <c r="H198" s="151" t="s">
        <v>496</v>
      </c>
      <c r="I198" s="151" t="s">
        <v>130</v>
      </c>
      <c r="J198" s="152" t="n">
        <v>283.9</v>
      </c>
      <c r="K198" s="153" t="n">
        <v>5</v>
      </c>
      <c r="L198" s="154"/>
      <c r="M198" s="155" t="n">
        <f aca="false">IFERROR(L198*J198,0)</f>
        <v>0</v>
      </c>
      <c r="N198" s="162"/>
      <c r="O198" s="157" t="s">
        <v>872</v>
      </c>
      <c r="P198" s="158" t="s">
        <v>873</v>
      </c>
      <c r="Q198" s="159" t="s">
        <v>874</v>
      </c>
      <c r="R198" s="160" t="n">
        <v>120</v>
      </c>
      <c r="S198" s="161" t="n">
        <v>-26</v>
      </c>
    </row>
    <row r="199" customFormat="false" ht="31.5" hidden="false" customHeight="false" outlineLevel="0" collapsed="false">
      <c r="A199" s="139" t="n">
        <v>183</v>
      </c>
      <c r="B199" s="146" t="str">
        <f aca="false">HYPERLINK("http://www.gardenbulbs.ru/images/Bushes_CL/thumbnails/"&amp;O199&amp;".jpg","фото")</f>
        <v>фото</v>
      </c>
      <c r="C199" s="146"/>
      <c r="D199" s="147" t="n">
        <v>7253</v>
      </c>
      <c r="E199" s="148" t="s">
        <v>875</v>
      </c>
      <c r="F199" s="149" t="s">
        <v>815</v>
      </c>
      <c r="G199" s="150" t="s">
        <v>876</v>
      </c>
      <c r="H199" s="151" t="s">
        <v>137</v>
      </c>
      <c r="I199" s="151" t="s">
        <v>177</v>
      </c>
      <c r="J199" s="152" t="n">
        <v>202.3</v>
      </c>
      <c r="K199" s="153" t="n">
        <v>5</v>
      </c>
      <c r="L199" s="154"/>
      <c r="M199" s="155" t="n">
        <f aca="false">IFERROR(L199*J199,0)</f>
        <v>0</v>
      </c>
      <c r="N199" s="162"/>
      <c r="O199" s="157" t="s">
        <v>877</v>
      </c>
      <c r="P199" s="158"/>
      <c r="Q199" s="159" t="s">
        <v>878</v>
      </c>
      <c r="R199" s="160" t="n">
        <v>150</v>
      </c>
      <c r="S199" s="161" t="n">
        <v>-26</v>
      </c>
    </row>
    <row r="200" customFormat="false" ht="31.5" hidden="false" customHeight="false" outlineLevel="0" collapsed="false">
      <c r="A200" s="139" t="n">
        <v>184</v>
      </c>
      <c r="B200" s="146" t="str">
        <f aca="false">HYPERLINK("http://www.gardenbulbs.ru/images/Bushes_CL/thumbnails/"&amp;O200&amp;".jpg","фото")</f>
        <v>фото</v>
      </c>
      <c r="C200" s="146"/>
      <c r="D200" s="147" t="n">
        <v>4873</v>
      </c>
      <c r="E200" s="148" t="s">
        <v>879</v>
      </c>
      <c r="F200" s="149" t="s">
        <v>815</v>
      </c>
      <c r="G200" s="150" t="s">
        <v>880</v>
      </c>
      <c r="H200" s="151" t="s">
        <v>137</v>
      </c>
      <c r="I200" s="151" t="s">
        <v>130</v>
      </c>
      <c r="J200" s="152" t="n">
        <v>189.3</v>
      </c>
      <c r="K200" s="153" t="n">
        <v>5</v>
      </c>
      <c r="L200" s="154"/>
      <c r="M200" s="155" t="n">
        <f aca="false">IFERROR(L200*J200,0)</f>
        <v>0</v>
      </c>
      <c r="N200" s="162"/>
      <c r="O200" s="157" t="s">
        <v>879</v>
      </c>
      <c r="P200" s="158"/>
      <c r="Q200" s="159" t="s">
        <v>881</v>
      </c>
      <c r="R200" s="160" t="n">
        <v>100</v>
      </c>
      <c r="S200" s="161" t="n">
        <v>-20</v>
      </c>
    </row>
    <row r="201" customFormat="false" ht="31.5" hidden="false" customHeight="false" outlineLevel="0" collapsed="false">
      <c r="A201" s="139" t="n">
        <v>185</v>
      </c>
      <c r="B201" s="146" t="str">
        <f aca="false">HYPERLINK("http://www.gardenbulbs.ru/images/Bushes_CL/thumbnails/"&amp;O201&amp;".jpg","фото")</f>
        <v>фото</v>
      </c>
      <c r="C201" s="146" t="str">
        <f aca="false">HYPERLINK("http://www.gardenbulbs.ru/images/Bushes_CL/thumbnails/"&amp;P201&amp;".jpg","фото")</f>
        <v>фото</v>
      </c>
      <c r="D201" s="147" t="n">
        <v>7228</v>
      </c>
      <c r="E201" s="148" t="s">
        <v>882</v>
      </c>
      <c r="F201" s="149" t="s">
        <v>815</v>
      </c>
      <c r="G201" s="150" t="s">
        <v>883</v>
      </c>
      <c r="H201" s="151" t="s">
        <v>496</v>
      </c>
      <c r="I201" s="151" t="s">
        <v>130</v>
      </c>
      <c r="J201" s="152" t="n">
        <v>258.1</v>
      </c>
      <c r="K201" s="153" t="n">
        <v>5</v>
      </c>
      <c r="L201" s="154"/>
      <c r="M201" s="155" t="n">
        <f aca="false">IFERROR(L201*J201,0)</f>
        <v>0</v>
      </c>
      <c r="N201" s="162"/>
      <c r="O201" s="157" t="s">
        <v>884</v>
      </c>
      <c r="P201" s="158" t="s">
        <v>885</v>
      </c>
      <c r="Q201" s="159" t="s">
        <v>886</v>
      </c>
      <c r="R201" s="160" t="n">
        <v>120</v>
      </c>
      <c r="S201" s="161" t="n">
        <v>-23</v>
      </c>
    </row>
    <row r="202" customFormat="false" ht="31.5" hidden="false" customHeight="false" outlineLevel="0" collapsed="false">
      <c r="A202" s="139" t="n">
        <v>186</v>
      </c>
      <c r="B202" s="146" t="str">
        <f aca="false">HYPERLINK("http://www.gardenbulbs.ru/images/Bushes_CL/thumbnails/"&amp;O202&amp;".jpg","фото")</f>
        <v>фото</v>
      </c>
      <c r="C202" s="146"/>
      <c r="D202" s="147" t="n">
        <v>4874</v>
      </c>
      <c r="E202" s="148" t="s">
        <v>887</v>
      </c>
      <c r="F202" s="149" t="s">
        <v>815</v>
      </c>
      <c r="G202" s="150" t="s">
        <v>888</v>
      </c>
      <c r="H202" s="151" t="s">
        <v>496</v>
      </c>
      <c r="I202" s="151" t="s">
        <v>130</v>
      </c>
      <c r="J202" s="152" t="n">
        <v>283.9</v>
      </c>
      <c r="K202" s="153" t="n">
        <v>5</v>
      </c>
      <c r="L202" s="154"/>
      <c r="M202" s="155" t="n">
        <f aca="false">IFERROR(L202*J202,0)</f>
        <v>0</v>
      </c>
      <c r="N202" s="162"/>
      <c r="O202" s="157" t="s">
        <v>887</v>
      </c>
      <c r="P202" s="158"/>
      <c r="Q202" s="159" t="s">
        <v>889</v>
      </c>
      <c r="R202" s="160" t="n">
        <v>100</v>
      </c>
      <c r="S202" s="161" t="n">
        <v>-20</v>
      </c>
    </row>
    <row r="203" customFormat="false" ht="31.5" hidden="false" customHeight="false" outlineLevel="0" collapsed="false">
      <c r="A203" s="139" t="n">
        <v>187</v>
      </c>
      <c r="B203" s="146" t="str">
        <f aca="false">HYPERLINK("http://www.gardenbulbs.ru/images/Bushes_CL/thumbnails/"&amp;O203&amp;".jpg","фото")</f>
        <v>фото</v>
      </c>
      <c r="C203" s="146" t="str">
        <f aca="false">HYPERLINK("http://www.gardenbulbs.ru/images/Bushes_CL/thumbnails/"&amp;P203&amp;".jpg","фото")</f>
        <v>фото</v>
      </c>
      <c r="D203" s="147" t="n">
        <v>7232</v>
      </c>
      <c r="E203" s="148" t="s">
        <v>890</v>
      </c>
      <c r="F203" s="149" t="s">
        <v>815</v>
      </c>
      <c r="G203" s="150" t="s">
        <v>891</v>
      </c>
      <c r="H203" s="151" t="s">
        <v>337</v>
      </c>
      <c r="I203" s="151" t="s">
        <v>130</v>
      </c>
      <c r="J203" s="152" t="n">
        <v>326.9</v>
      </c>
      <c r="K203" s="153" t="n">
        <v>1</v>
      </c>
      <c r="L203" s="154"/>
      <c r="M203" s="155" t="n">
        <f aca="false">IFERROR(L203*J203,0)</f>
        <v>0</v>
      </c>
      <c r="N203" s="162"/>
      <c r="O203" s="157" t="s">
        <v>892</v>
      </c>
      <c r="P203" s="158" t="s">
        <v>893</v>
      </c>
      <c r="Q203" s="159" t="s">
        <v>894</v>
      </c>
      <c r="R203" s="160" t="n">
        <v>180</v>
      </c>
      <c r="S203" s="161" t="n">
        <v>-23</v>
      </c>
    </row>
    <row r="204" customFormat="false" ht="33.75" hidden="false" customHeight="false" outlineLevel="0" collapsed="false">
      <c r="A204" s="139" t="n">
        <v>188</v>
      </c>
      <c r="B204" s="146" t="str">
        <f aca="false">HYPERLINK("http://www.gardenbulbs.ru/images/Bushes_CL/thumbnails/"&amp;O204&amp;".jpg","фото")</f>
        <v>фото</v>
      </c>
      <c r="C204" s="146" t="str">
        <f aca="false">HYPERLINK("http://www.gardenbulbs.ru/images/Bushes_CL/thumbnails/"&amp;P204&amp;".jpg","фото")</f>
        <v>фото</v>
      </c>
      <c r="D204" s="147" t="n">
        <v>6175</v>
      </c>
      <c r="E204" s="148" t="s">
        <v>895</v>
      </c>
      <c r="F204" s="149" t="s">
        <v>815</v>
      </c>
      <c r="G204" s="150" t="s">
        <v>896</v>
      </c>
      <c r="H204" s="151" t="s">
        <v>165</v>
      </c>
      <c r="I204" s="151" t="s">
        <v>130</v>
      </c>
      <c r="J204" s="152" t="n">
        <v>799.9</v>
      </c>
      <c r="K204" s="153" t="n">
        <v>1</v>
      </c>
      <c r="L204" s="154"/>
      <c r="M204" s="155" t="n">
        <f aca="false">IFERROR(L204*J204,0)</f>
        <v>0</v>
      </c>
      <c r="N204" s="162"/>
      <c r="O204" s="157" t="s">
        <v>897</v>
      </c>
      <c r="P204" s="158" t="s">
        <v>898</v>
      </c>
      <c r="Q204" s="159" t="s">
        <v>899</v>
      </c>
      <c r="R204" s="160" t="n">
        <v>120</v>
      </c>
      <c r="S204" s="161" t="n">
        <v>-26</v>
      </c>
    </row>
    <row r="205" customFormat="false" ht="31.5" hidden="false" customHeight="false" outlineLevel="0" collapsed="false">
      <c r="A205" s="139" t="n">
        <v>189</v>
      </c>
      <c r="B205" s="146" t="str">
        <f aca="false">HYPERLINK("http://www.gardenbulbs.ru/images/Bushes_CL/thumbnails/"&amp;O205&amp;".jpg","фото")</f>
        <v>фото</v>
      </c>
      <c r="C205" s="146" t="str">
        <f aca="false">HYPERLINK("http://www.gardenbulbs.ru/images/Bushes_CL/thumbnails/"&amp;P205&amp;".jpg","фото")</f>
        <v>фото</v>
      </c>
      <c r="D205" s="147" t="n">
        <v>4875</v>
      </c>
      <c r="E205" s="148" t="s">
        <v>900</v>
      </c>
      <c r="F205" s="149" t="s">
        <v>815</v>
      </c>
      <c r="G205" s="150" t="s">
        <v>901</v>
      </c>
      <c r="H205" s="151" t="s">
        <v>137</v>
      </c>
      <c r="I205" s="151" t="s">
        <v>130</v>
      </c>
      <c r="J205" s="152" t="n">
        <v>189.3</v>
      </c>
      <c r="K205" s="153" t="n">
        <v>5</v>
      </c>
      <c r="L205" s="154"/>
      <c r="M205" s="155" t="n">
        <f aca="false">IFERROR(L205*J205,0)</f>
        <v>0</v>
      </c>
      <c r="N205" s="162"/>
      <c r="O205" s="157" t="s">
        <v>902</v>
      </c>
      <c r="P205" s="158" t="s">
        <v>903</v>
      </c>
      <c r="Q205" s="159" t="s">
        <v>904</v>
      </c>
      <c r="R205" s="160" t="n">
        <v>100</v>
      </c>
      <c r="S205" s="161" t="n">
        <v>-23</v>
      </c>
    </row>
    <row r="206" customFormat="false" ht="31.5" hidden="false" customHeight="false" outlineLevel="0" collapsed="false">
      <c r="A206" s="139" t="n">
        <v>190</v>
      </c>
      <c r="B206" s="146" t="str">
        <f aca="false">HYPERLINK("http://www.gardenbulbs.ru/images/Bushes_CL/thumbnails/"&amp;O206&amp;".jpg","фото")</f>
        <v>фото</v>
      </c>
      <c r="C206" s="146"/>
      <c r="D206" s="147" t="n">
        <v>4877</v>
      </c>
      <c r="E206" s="148" t="s">
        <v>905</v>
      </c>
      <c r="F206" s="149" t="s">
        <v>815</v>
      </c>
      <c r="G206" s="150" t="s">
        <v>906</v>
      </c>
      <c r="H206" s="151" t="s">
        <v>496</v>
      </c>
      <c r="I206" s="151" t="s">
        <v>130</v>
      </c>
      <c r="J206" s="152" t="n">
        <v>215.1</v>
      </c>
      <c r="K206" s="153" t="n">
        <v>5</v>
      </c>
      <c r="L206" s="154"/>
      <c r="M206" s="155" t="n">
        <f aca="false">IFERROR(L206*J206,0)</f>
        <v>0</v>
      </c>
      <c r="N206" s="162"/>
      <c r="O206" s="157" t="s">
        <v>907</v>
      </c>
      <c r="P206" s="158"/>
      <c r="Q206" s="159" t="s">
        <v>908</v>
      </c>
      <c r="R206" s="160" t="n">
        <v>100</v>
      </c>
      <c r="S206" s="161" t="n">
        <v>-24</v>
      </c>
    </row>
    <row r="207" customFormat="false" ht="33.75" hidden="false" customHeight="false" outlineLevel="0" collapsed="false">
      <c r="A207" s="139" t="n">
        <v>191</v>
      </c>
      <c r="B207" s="146" t="str">
        <f aca="false">HYPERLINK("http://www.gardenbulbs.ru/images/Bushes_CL/thumbnails/"&amp;O207&amp;".jpg","фото")</f>
        <v>фото</v>
      </c>
      <c r="C207" s="146"/>
      <c r="D207" s="147" t="n">
        <v>4878</v>
      </c>
      <c r="E207" s="148" t="s">
        <v>909</v>
      </c>
      <c r="F207" s="149" t="s">
        <v>815</v>
      </c>
      <c r="G207" s="150" t="s">
        <v>910</v>
      </c>
      <c r="H207" s="151" t="s">
        <v>496</v>
      </c>
      <c r="I207" s="151" t="s">
        <v>130</v>
      </c>
      <c r="J207" s="152" t="n">
        <v>215.1</v>
      </c>
      <c r="K207" s="153" t="n">
        <v>5</v>
      </c>
      <c r="L207" s="154"/>
      <c r="M207" s="155" t="n">
        <f aca="false">IFERROR(L207*J207,0)</f>
        <v>0</v>
      </c>
      <c r="N207" s="162"/>
      <c r="O207" s="157" t="s">
        <v>911</v>
      </c>
      <c r="P207" s="158"/>
      <c r="Q207" s="159" t="s">
        <v>912</v>
      </c>
      <c r="R207" s="160" t="n">
        <v>100</v>
      </c>
      <c r="S207" s="161" t="n">
        <v>-28</v>
      </c>
    </row>
    <row r="208" customFormat="false" ht="67.5" hidden="false" customHeight="false" outlineLevel="0" collapsed="false">
      <c r="A208" s="139" t="n">
        <v>192</v>
      </c>
      <c r="B208" s="146" t="str">
        <f aca="false">HYPERLINK("http://www.gardenbulbs.ru/images/Bushes_CL/thumbnails/"&amp;O208&amp;".jpg","фото")</f>
        <v>фото</v>
      </c>
      <c r="C208" s="146" t="str">
        <f aca="false">HYPERLINK("http://www.gardenbulbs.ru/images/Bushes_CL/thumbnails/"&amp;P208&amp;".jpg","фото")</f>
        <v>фото</v>
      </c>
      <c r="D208" s="147" t="n">
        <v>7237</v>
      </c>
      <c r="E208" s="148" t="s">
        <v>913</v>
      </c>
      <c r="F208" s="149" t="s">
        <v>815</v>
      </c>
      <c r="G208" s="150" t="s">
        <v>914</v>
      </c>
      <c r="H208" s="151" t="s">
        <v>915</v>
      </c>
      <c r="I208" s="151" t="s">
        <v>130</v>
      </c>
      <c r="J208" s="152" t="n">
        <v>653.7</v>
      </c>
      <c r="K208" s="153" t="n">
        <v>1</v>
      </c>
      <c r="L208" s="154"/>
      <c r="M208" s="155" t="n">
        <f aca="false">IFERROR(L208*J208,0)</f>
        <v>0</v>
      </c>
      <c r="N208" s="162"/>
      <c r="O208" s="157" t="s">
        <v>916</v>
      </c>
      <c r="P208" s="158" t="s">
        <v>917</v>
      </c>
      <c r="Q208" s="159" t="s">
        <v>918</v>
      </c>
      <c r="R208" s="160" t="n">
        <v>120</v>
      </c>
      <c r="S208" s="161" t="n">
        <v>-28</v>
      </c>
    </row>
    <row r="209" customFormat="false" ht="56.25" hidden="false" customHeight="false" outlineLevel="0" collapsed="false">
      <c r="A209" s="139" t="n">
        <v>193</v>
      </c>
      <c r="B209" s="146" t="str">
        <f aca="false">HYPERLINK("http://www.gardenbulbs.ru/images/Bushes_CL/thumbnails/"&amp;O209&amp;".jpg","фото")</f>
        <v>фото</v>
      </c>
      <c r="C209" s="146"/>
      <c r="D209" s="147" t="n">
        <v>5507</v>
      </c>
      <c r="E209" s="148" t="s">
        <v>919</v>
      </c>
      <c r="F209" s="149" t="s">
        <v>815</v>
      </c>
      <c r="G209" s="150" t="s">
        <v>920</v>
      </c>
      <c r="H209" s="151" t="s">
        <v>921</v>
      </c>
      <c r="I209" s="151" t="s">
        <v>130</v>
      </c>
      <c r="J209" s="152" t="n">
        <v>326.9</v>
      </c>
      <c r="K209" s="153" t="n">
        <v>1</v>
      </c>
      <c r="L209" s="154"/>
      <c r="M209" s="155" t="n">
        <f aca="false">IFERROR(L209*J209,0)</f>
        <v>0</v>
      </c>
      <c r="N209" s="162"/>
      <c r="O209" s="157" t="s">
        <v>919</v>
      </c>
      <c r="P209" s="158"/>
      <c r="Q209" s="159" t="s">
        <v>922</v>
      </c>
      <c r="R209" s="160" t="n">
        <v>120</v>
      </c>
      <c r="S209" s="161" t="n">
        <v>-28</v>
      </c>
    </row>
    <row r="210" customFormat="false" ht="31.5" hidden="false" customHeight="false" outlineLevel="0" collapsed="false">
      <c r="A210" s="139" t="n">
        <v>194</v>
      </c>
      <c r="B210" s="146" t="str">
        <f aca="false">HYPERLINK("http://www.gardenbulbs.ru/images/Bushes_CL/thumbnails/"&amp;O210&amp;".jpg","фото")</f>
        <v>фото</v>
      </c>
      <c r="C210" s="146"/>
      <c r="D210" s="147" t="n">
        <v>7235</v>
      </c>
      <c r="E210" s="148" t="s">
        <v>923</v>
      </c>
      <c r="F210" s="149" t="s">
        <v>815</v>
      </c>
      <c r="G210" s="150" t="s">
        <v>924</v>
      </c>
      <c r="H210" s="151" t="s">
        <v>137</v>
      </c>
      <c r="I210" s="151" t="s">
        <v>130</v>
      </c>
      <c r="J210" s="152" t="n">
        <v>189.3</v>
      </c>
      <c r="K210" s="153" t="n">
        <v>5</v>
      </c>
      <c r="L210" s="154"/>
      <c r="M210" s="155" t="n">
        <f aca="false">IFERROR(L210*J210,0)</f>
        <v>0</v>
      </c>
      <c r="N210" s="162"/>
      <c r="O210" s="157" t="s">
        <v>923</v>
      </c>
      <c r="P210" s="158"/>
      <c r="Q210" s="159" t="s">
        <v>925</v>
      </c>
      <c r="R210" s="160" t="n">
        <v>120</v>
      </c>
      <c r="S210" s="161" t="n">
        <v>-26</v>
      </c>
    </row>
    <row r="211" customFormat="false" ht="45" hidden="false" customHeight="false" outlineLevel="0" collapsed="false">
      <c r="A211" s="139" t="n">
        <v>195</v>
      </c>
      <c r="B211" s="146" t="str">
        <f aca="false">HYPERLINK("http://www.gardenbulbs.ru/images/Bushes_CL/thumbnails/"&amp;O211&amp;".jpg","фото")</f>
        <v>фото</v>
      </c>
      <c r="C211" s="146"/>
      <c r="D211" s="147" t="n">
        <v>7236</v>
      </c>
      <c r="E211" s="148" t="s">
        <v>926</v>
      </c>
      <c r="F211" s="149" t="s">
        <v>815</v>
      </c>
      <c r="G211" s="150" t="s">
        <v>927</v>
      </c>
      <c r="H211" s="151" t="s">
        <v>137</v>
      </c>
      <c r="I211" s="151" t="s">
        <v>130</v>
      </c>
      <c r="J211" s="152" t="n">
        <v>189.3</v>
      </c>
      <c r="K211" s="153" t="n">
        <v>5</v>
      </c>
      <c r="L211" s="154"/>
      <c r="M211" s="155" t="n">
        <f aca="false">IFERROR(L211*J211,0)</f>
        <v>0</v>
      </c>
      <c r="N211" s="162"/>
      <c r="O211" s="157" t="s">
        <v>926</v>
      </c>
      <c r="P211" s="158"/>
      <c r="Q211" s="159" t="s">
        <v>928</v>
      </c>
      <c r="R211" s="160" t="n">
        <v>100</v>
      </c>
      <c r="S211" s="161" t="n">
        <v>-20</v>
      </c>
    </row>
    <row r="212" customFormat="false" ht="33.75" hidden="false" customHeight="false" outlineLevel="0" collapsed="false">
      <c r="A212" s="139" t="n">
        <v>196</v>
      </c>
      <c r="B212" s="146" t="str">
        <f aca="false">HYPERLINK("http://www.gardenbulbs.ru/images/Bushes_CL/thumbnails/"&amp;O212&amp;".jpg","фото")</f>
        <v>фото</v>
      </c>
      <c r="C212" s="146"/>
      <c r="D212" s="147" t="n">
        <v>5505</v>
      </c>
      <c r="E212" s="148" t="s">
        <v>929</v>
      </c>
      <c r="F212" s="149" t="s">
        <v>815</v>
      </c>
      <c r="G212" s="150" t="s">
        <v>930</v>
      </c>
      <c r="H212" s="151" t="s">
        <v>496</v>
      </c>
      <c r="I212" s="151" t="s">
        <v>130</v>
      </c>
      <c r="J212" s="152" t="n">
        <v>283.9</v>
      </c>
      <c r="K212" s="153" t="n">
        <v>5</v>
      </c>
      <c r="L212" s="154"/>
      <c r="M212" s="155" t="n">
        <f aca="false">IFERROR(L212*J212,0)</f>
        <v>0</v>
      </c>
      <c r="N212" s="162"/>
      <c r="O212" s="157" t="s">
        <v>931</v>
      </c>
      <c r="P212" s="158"/>
      <c r="Q212" s="159" t="s">
        <v>932</v>
      </c>
      <c r="R212" s="160" t="s">
        <v>339</v>
      </c>
      <c r="S212" s="161" t="n">
        <v>-25</v>
      </c>
    </row>
    <row r="213" customFormat="false" ht="33.75" hidden="false" customHeight="false" outlineLevel="0" collapsed="false">
      <c r="A213" s="139" t="n">
        <v>197</v>
      </c>
      <c r="B213" s="146" t="str">
        <f aca="false">HYPERLINK("http://www.gardenbulbs.ru/images/Bushes_CL/thumbnails/"&amp;O213&amp;".jpg","фото")</f>
        <v>фото</v>
      </c>
      <c r="C213" s="146"/>
      <c r="D213" s="147" t="n">
        <v>6176</v>
      </c>
      <c r="E213" s="148" t="s">
        <v>933</v>
      </c>
      <c r="F213" s="149" t="s">
        <v>815</v>
      </c>
      <c r="G213" s="150" t="s">
        <v>934</v>
      </c>
      <c r="H213" s="151" t="s">
        <v>496</v>
      </c>
      <c r="I213" s="151" t="s">
        <v>130</v>
      </c>
      <c r="J213" s="152" t="n">
        <v>283.9</v>
      </c>
      <c r="K213" s="153" t="n">
        <v>5</v>
      </c>
      <c r="L213" s="154"/>
      <c r="M213" s="155" t="n">
        <f aca="false">IFERROR(L213*J213,0)</f>
        <v>0</v>
      </c>
      <c r="N213" s="162"/>
      <c r="O213" s="157" t="s">
        <v>933</v>
      </c>
      <c r="P213" s="158"/>
      <c r="Q213" s="159" t="s">
        <v>935</v>
      </c>
      <c r="R213" s="160" t="n">
        <v>100</v>
      </c>
      <c r="S213" s="161" t="n">
        <v>-26</v>
      </c>
    </row>
    <row r="214" customFormat="false" ht="31.5" hidden="false" customHeight="false" outlineLevel="0" collapsed="false">
      <c r="A214" s="139" t="n">
        <v>198</v>
      </c>
      <c r="B214" s="146" t="str">
        <f aca="false">HYPERLINK("http://www.gardenbulbs.ru/images/Bushes_CL/thumbnails/"&amp;O214&amp;".jpg","фото")</f>
        <v>фото</v>
      </c>
      <c r="C214" s="146" t="str">
        <f aca="false">HYPERLINK("http://www.gardenbulbs.ru/images/Bushes_CL/thumbnails/"&amp;P214&amp;".jpg","фото")</f>
        <v>фото</v>
      </c>
      <c r="D214" s="147" t="n">
        <v>4879</v>
      </c>
      <c r="E214" s="148" t="s">
        <v>936</v>
      </c>
      <c r="F214" s="149" t="s">
        <v>815</v>
      </c>
      <c r="G214" s="150" t="s">
        <v>937</v>
      </c>
      <c r="H214" s="151" t="s">
        <v>137</v>
      </c>
      <c r="I214" s="151" t="s">
        <v>177</v>
      </c>
      <c r="J214" s="152" t="n">
        <v>202.3</v>
      </c>
      <c r="K214" s="153" t="n">
        <v>5</v>
      </c>
      <c r="L214" s="154"/>
      <c r="M214" s="155" t="n">
        <f aca="false">IFERROR(L214*J214,0)</f>
        <v>0</v>
      </c>
      <c r="N214" s="162"/>
      <c r="O214" s="157" t="s">
        <v>938</v>
      </c>
      <c r="P214" s="158" t="s">
        <v>939</v>
      </c>
      <c r="Q214" s="159" t="s">
        <v>940</v>
      </c>
      <c r="R214" s="160" t="n">
        <v>100</v>
      </c>
      <c r="S214" s="161" t="n">
        <v>-20</v>
      </c>
    </row>
    <row r="215" customFormat="false" ht="33.75" hidden="false" customHeight="false" outlineLevel="0" collapsed="false">
      <c r="A215" s="139" t="n">
        <v>199</v>
      </c>
      <c r="B215" s="146" t="str">
        <f aca="false">HYPERLINK("http://www.gardenbulbs.ru/images/Bushes_CL/thumbnails/"&amp;O215&amp;".jpg","фото")</f>
        <v>фото</v>
      </c>
      <c r="C215" s="146"/>
      <c r="D215" s="147" t="n">
        <v>7245</v>
      </c>
      <c r="E215" s="148" t="s">
        <v>941</v>
      </c>
      <c r="F215" s="149" t="s">
        <v>815</v>
      </c>
      <c r="G215" s="150" t="s">
        <v>942</v>
      </c>
      <c r="H215" s="151" t="s">
        <v>496</v>
      </c>
      <c r="I215" s="151" t="s">
        <v>130</v>
      </c>
      <c r="J215" s="152" t="n">
        <v>283.9</v>
      </c>
      <c r="K215" s="153" t="n">
        <v>5</v>
      </c>
      <c r="L215" s="154"/>
      <c r="M215" s="155" t="n">
        <f aca="false">IFERROR(L215*J215,0)</f>
        <v>0</v>
      </c>
      <c r="N215" s="162"/>
      <c r="O215" s="157" t="s">
        <v>941</v>
      </c>
      <c r="P215" s="158"/>
      <c r="Q215" s="159" t="s">
        <v>943</v>
      </c>
      <c r="R215" s="160" t="n">
        <v>90</v>
      </c>
      <c r="S215" s="161" t="n">
        <v>-24</v>
      </c>
    </row>
    <row r="216" customFormat="false" ht="33.75" hidden="false" customHeight="false" outlineLevel="0" collapsed="false">
      <c r="A216" s="139" t="n">
        <v>200</v>
      </c>
      <c r="B216" s="146" t="str">
        <f aca="false">HYPERLINK("http://www.gardenbulbs.ru/images/Bushes_CL/thumbnails/"&amp;O216&amp;".jpg","фото")</f>
        <v>фото</v>
      </c>
      <c r="C216" s="146" t="str">
        <f aca="false">HYPERLINK("http://www.gardenbulbs.ru/images/Bushes_CL/thumbnails/"&amp;P216&amp;".jpg","фото")</f>
        <v>фото</v>
      </c>
      <c r="D216" s="147" t="n">
        <v>7246</v>
      </c>
      <c r="E216" s="148" t="s">
        <v>944</v>
      </c>
      <c r="F216" s="149" t="s">
        <v>815</v>
      </c>
      <c r="G216" s="150" t="s">
        <v>945</v>
      </c>
      <c r="H216" s="151" t="s">
        <v>496</v>
      </c>
      <c r="I216" s="151" t="s">
        <v>130</v>
      </c>
      <c r="J216" s="152" t="n">
        <v>283.9</v>
      </c>
      <c r="K216" s="153" t="n">
        <v>5</v>
      </c>
      <c r="L216" s="154"/>
      <c r="M216" s="155" t="n">
        <f aca="false">IFERROR(L216*J216,0)</f>
        <v>0</v>
      </c>
      <c r="N216" s="162"/>
      <c r="O216" s="157" t="s">
        <v>946</v>
      </c>
      <c r="P216" s="158" t="s">
        <v>947</v>
      </c>
      <c r="Q216" s="159" t="s">
        <v>948</v>
      </c>
      <c r="R216" s="160" t="n">
        <v>90</v>
      </c>
      <c r="S216" s="161" t="n">
        <v>-24</v>
      </c>
    </row>
    <row r="217" customFormat="false" ht="33.75" hidden="false" customHeight="false" outlineLevel="0" collapsed="false">
      <c r="A217" s="139" t="n">
        <v>201</v>
      </c>
      <c r="B217" s="146" t="str">
        <f aca="false">HYPERLINK("http://www.gardenbulbs.ru/images/Bushes_CL/thumbnails/"&amp;O217&amp;".jpg","фото")</f>
        <v>фото</v>
      </c>
      <c r="C217" s="146"/>
      <c r="D217" s="147" t="n">
        <v>5509</v>
      </c>
      <c r="E217" s="148" t="s">
        <v>949</v>
      </c>
      <c r="F217" s="149" t="s">
        <v>815</v>
      </c>
      <c r="G217" s="150" t="s">
        <v>950</v>
      </c>
      <c r="H217" s="151" t="s">
        <v>337</v>
      </c>
      <c r="I217" s="151" t="s">
        <v>130</v>
      </c>
      <c r="J217" s="152" t="n">
        <v>322.7</v>
      </c>
      <c r="K217" s="153" t="n">
        <v>1</v>
      </c>
      <c r="L217" s="154"/>
      <c r="M217" s="155" t="n">
        <f aca="false">IFERROR(L217*J217,0)</f>
        <v>0</v>
      </c>
      <c r="N217" s="162"/>
      <c r="O217" s="157" t="s">
        <v>949</v>
      </c>
      <c r="P217" s="158"/>
      <c r="Q217" s="159" t="s">
        <v>951</v>
      </c>
      <c r="R217" s="160" t="s">
        <v>339</v>
      </c>
      <c r="S217" s="161" t="n">
        <v>-25</v>
      </c>
    </row>
    <row r="218" customFormat="false" ht="33.75" hidden="false" customHeight="false" outlineLevel="0" collapsed="false">
      <c r="A218" s="139" t="n">
        <v>202</v>
      </c>
      <c r="B218" s="146" t="str">
        <f aca="false">HYPERLINK("http://www.gardenbulbs.ru/images/Bushes_CL/thumbnails/"&amp;O218&amp;".jpg","фото")</f>
        <v>фото</v>
      </c>
      <c r="C218" s="146" t="str">
        <f aca="false">HYPERLINK("http://www.gardenbulbs.ru/images/Bushes_CL/thumbnails/"&amp;P218&amp;".jpg","фото")</f>
        <v>фото</v>
      </c>
      <c r="D218" s="147" t="n">
        <v>10904</v>
      </c>
      <c r="E218" s="148" t="s">
        <v>952</v>
      </c>
      <c r="F218" s="149" t="s">
        <v>815</v>
      </c>
      <c r="G218" s="150" t="s">
        <v>953</v>
      </c>
      <c r="H218" s="151" t="s">
        <v>496</v>
      </c>
      <c r="I218" s="151" t="s">
        <v>130</v>
      </c>
      <c r="J218" s="152" t="n">
        <v>301.1</v>
      </c>
      <c r="K218" s="153" t="n">
        <v>1</v>
      </c>
      <c r="L218" s="154"/>
      <c r="M218" s="155" t="n">
        <f aca="false">IFERROR(L218*J218,0)</f>
        <v>0</v>
      </c>
      <c r="N218" s="162"/>
      <c r="O218" s="157" t="s">
        <v>954</v>
      </c>
      <c r="P218" s="158" t="s">
        <v>955</v>
      </c>
      <c r="Q218" s="159" t="s">
        <v>956</v>
      </c>
      <c r="R218" s="160" t="n">
        <v>100</v>
      </c>
      <c r="S218" s="161" t="n">
        <v>-25</v>
      </c>
    </row>
    <row r="219" customFormat="false" ht="67.5" hidden="false" customHeight="false" outlineLevel="0" collapsed="false">
      <c r="A219" s="139" t="n">
        <v>203</v>
      </c>
      <c r="B219" s="146" t="str">
        <f aca="false">HYPERLINK("http://www.gardenbulbs.ru/images/Bushes_CL/thumbnails/"&amp;O219&amp;".jpg","фото")</f>
        <v>фото</v>
      </c>
      <c r="C219" s="146" t="str">
        <f aca="false">HYPERLINK("http://www.gardenbulbs.ru/images/Bushes_CL/thumbnails/"&amp;P219&amp;".jpg","фото")</f>
        <v>фото</v>
      </c>
      <c r="D219" s="147" t="n">
        <v>10905</v>
      </c>
      <c r="E219" s="148" t="s">
        <v>957</v>
      </c>
      <c r="F219" s="149" t="s">
        <v>815</v>
      </c>
      <c r="G219" s="150" t="s">
        <v>958</v>
      </c>
      <c r="H219" s="151" t="s">
        <v>915</v>
      </c>
      <c r="I219" s="151" t="s">
        <v>130</v>
      </c>
      <c r="J219" s="152" t="n">
        <v>696.7</v>
      </c>
      <c r="K219" s="153" t="n">
        <v>1</v>
      </c>
      <c r="L219" s="154"/>
      <c r="M219" s="155" t="n">
        <f aca="false">IFERROR(L219*J219,0)</f>
        <v>0</v>
      </c>
      <c r="N219" s="162"/>
      <c r="O219" s="157" t="s">
        <v>959</v>
      </c>
      <c r="P219" s="158" t="s">
        <v>960</v>
      </c>
      <c r="Q219" s="159" t="s">
        <v>961</v>
      </c>
      <c r="R219" s="160" t="n">
        <v>100</v>
      </c>
      <c r="S219" s="161" t="n">
        <v>-25</v>
      </c>
    </row>
    <row r="220" customFormat="false" ht="67.5" hidden="false" customHeight="false" outlineLevel="0" collapsed="false">
      <c r="A220" s="139" t="n">
        <v>204</v>
      </c>
      <c r="B220" s="146" t="str">
        <f aca="false">HYPERLINK("http://www.gardenbulbs.ru/images/Bushes_CL/thumbnails/"&amp;O220&amp;".jpg","фото")</f>
        <v>фото</v>
      </c>
      <c r="C220" s="146" t="str">
        <f aca="false">HYPERLINK("http://www.gardenbulbs.ru/images/Bushes_CL/thumbnails/"&amp;P220&amp;".jpg","фото")</f>
        <v>фото</v>
      </c>
      <c r="D220" s="147" t="n">
        <v>10907</v>
      </c>
      <c r="E220" s="148" t="s">
        <v>962</v>
      </c>
      <c r="F220" s="149" t="s">
        <v>815</v>
      </c>
      <c r="G220" s="150" t="s">
        <v>963</v>
      </c>
      <c r="H220" s="151" t="s">
        <v>915</v>
      </c>
      <c r="I220" s="151" t="s">
        <v>130</v>
      </c>
      <c r="J220" s="152" t="n">
        <v>696.7</v>
      </c>
      <c r="K220" s="153" t="n">
        <v>1</v>
      </c>
      <c r="L220" s="154"/>
      <c r="M220" s="155" t="n">
        <f aca="false">IFERROR(L220*J220,0)</f>
        <v>0</v>
      </c>
      <c r="N220" s="162"/>
      <c r="O220" s="157" t="s">
        <v>964</v>
      </c>
      <c r="P220" s="158" t="s">
        <v>965</v>
      </c>
      <c r="Q220" s="159" t="s">
        <v>966</v>
      </c>
      <c r="R220" s="160" t="n">
        <v>100</v>
      </c>
      <c r="S220" s="161" t="n">
        <v>-25</v>
      </c>
    </row>
    <row r="221" customFormat="false" ht="45" hidden="false" customHeight="false" outlineLevel="0" collapsed="false">
      <c r="A221" s="139" t="n">
        <v>205</v>
      </c>
      <c r="B221" s="146" t="str">
        <f aca="false">HYPERLINK("http://www.gardenbulbs.ru/images/Bushes_CL/thumbnails/"&amp;O221&amp;".jpg","фото")</f>
        <v>фото</v>
      </c>
      <c r="C221" s="146"/>
      <c r="D221" s="147" t="n">
        <v>14685</v>
      </c>
      <c r="E221" s="148" t="s">
        <v>967</v>
      </c>
      <c r="F221" s="149" t="s">
        <v>815</v>
      </c>
      <c r="G221" s="150" t="s">
        <v>968</v>
      </c>
      <c r="H221" s="151" t="s">
        <v>496</v>
      </c>
      <c r="I221" s="151" t="s">
        <v>130</v>
      </c>
      <c r="J221" s="152" t="n">
        <v>215.1</v>
      </c>
      <c r="K221" s="153" t="n">
        <v>5</v>
      </c>
      <c r="L221" s="154"/>
      <c r="M221" s="155" t="n">
        <f aca="false">IFERROR(L221*J221,0)</f>
        <v>0</v>
      </c>
      <c r="N221" s="162" t="s">
        <v>147</v>
      </c>
      <c r="O221" s="157" t="s">
        <v>967</v>
      </c>
      <c r="P221" s="158"/>
      <c r="Q221" s="159" t="s">
        <v>969</v>
      </c>
      <c r="R221" s="160" t="n">
        <v>100</v>
      </c>
      <c r="S221" s="161" t="n">
        <v>-25</v>
      </c>
    </row>
    <row r="222" customFormat="false" ht="33.75" hidden="false" customHeight="false" outlineLevel="0" collapsed="false">
      <c r="A222" s="139" t="n">
        <v>206</v>
      </c>
      <c r="B222" s="146" t="str">
        <f aca="false">HYPERLINK("http://www.gardenbulbs.ru/images/Bushes_CL/thumbnails/"&amp;O222&amp;".jpg","фото")</f>
        <v>фото</v>
      </c>
      <c r="C222" s="146"/>
      <c r="D222" s="147" t="n">
        <v>14302</v>
      </c>
      <c r="E222" s="148" t="s">
        <v>970</v>
      </c>
      <c r="F222" s="149" t="s">
        <v>815</v>
      </c>
      <c r="G222" s="150" t="s">
        <v>971</v>
      </c>
      <c r="H222" s="151" t="s">
        <v>496</v>
      </c>
      <c r="I222" s="151" t="s">
        <v>130</v>
      </c>
      <c r="J222" s="152" t="n">
        <v>215.1</v>
      </c>
      <c r="K222" s="153" t="n">
        <v>5</v>
      </c>
      <c r="L222" s="154"/>
      <c r="M222" s="155" t="n">
        <f aca="false">IFERROR(L222*J222,0)</f>
        <v>0</v>
      </c>
      <c r="N222" s="162"/>
      <c r="O222" s="157" t="s">
        <v>970</v>
      </c>
      <c r="P222" s="158"/>
      <c r="Q222" s="159" t="s">
        <v>972</v>
      </c>
      <c r="R222" s="160" t="s">
        <v>189</v>
      </c>
      <c r="S222" s="161" t="n">
        <v>-26</v>
      </c>
    </row>
    <row r="223" customFormat="false" ht="33.75" hidden="false" customHeight="false" outlineLevel="0" collapsed="false">
      <c r="A223" s="139" t="n">
        <v>207</v>
      </c>
      <c r="B223" s="146" t="str">
        <f aca="false">HYPERLINK("http://www.gardenbulbs.ru/images/Bushes_CL/thumbnails/"&amp;O223&amp;".jpg","фото")</f>
        <v>фото</v>
      </c>
      <c r="C223" s="146" t="str">
        <f aca="false">HYPERLINK("http://www.gardenbulbs.ru/images/Bushes_CL/thumbnails/"&amp;P223&amp;".jpg","фото")</f>
        <v>фото</v>
      </c>
      <c r="D223" s="147" t="n">
        <v>7231</v>
      </c>
      <c r="E223" s="148" t="s">
        <v>973</v>
      </c>
      <c r="F223" s="149" t="s">
        <v>815</v>
      </c>
      <c r="G223" s="150" t="s">
        <v>974</v>
      </c>
      <c r="H223" s="151" t="s">
        <v>496</v>
      </c>
      <c r="I223" s="151" t="s">
        <v>130</v>
      </c>
      <c r="J223" s="152" t="n">
        <v>283.9</v>
      </c>
      <c r="K223" s="153" t="n">
        <v>5</v>
      </c>
      <c r="L223" s="154"/>
      <c r="M223" s="155" t="n">
        <f aca="false">IFERROR(L223*J223,0)</f>
        <v>0</v>
      </c>
      <c r="N223" s="162"/>
      <c r="O223" s="157" t="s">
        <v>975</v>
      </c>
      <c r="P223" s="158" t="s">
        <v>976</v>
      </c>
      <c r="Q223" s="159" t="s">
        <v>977</v>
      </c>
      <c r="R223" s="160" t="n">
        <v>120</v>
      </c>
      <c r="S223" s="161" t="n">
        <v>-24</v>
      </c>
    </row>
    <row r="224" customFormat="false" ht="31.5" hidden="false" customHeight="false" outlineLevel="0" collapsed="false">
      <c r="A224" s="139" t="n">
        <v>208</v>
      </c>
      <c r="B224" s="146" t="str">
        <f aca="false">HYPERLINK("http://www.gardenbulbs.ru/images/Bushes_CL/thumbnails/"&amp;O224&amp;".jpg","фото")</f>
        <v>фото</v>
      </c>
      <c r="C224" s="146" t="str">
        <f aca="false">HYPERLINK("http://www.gardenbulbs.ru/images/Bushes_CL/thumbnails/"&amp;P224&amp;".jpg","фото")</f>
        <v>фото</v>
      </c>
      <c r="D224" s="147" t="n">
        <v>7254</v>
      </c>
      <c r="E224" s="148" t="s">
        <v>978</v>
      </c>
      <c r="F224" s="149" t="s">
        <v>815</v>
      </c>
      <c r="G224" s="150" t="s">
        <v>979</v>
      </c>
      <c r="H224" s="151" t="s">
        <v>496</v>
      </c>
      <c r="I224" s="151" t="s">
        <v>130</v>
      </c>
      <c r="J224" s="152" t="n">
        <v>283.9</v>
      </c>
      <c r="K224" s="153" t="n">
        <v>5</v>
      </c>
      <c r="L224" s="154"/>
      <c r="M224" s="155" t="n">
        <f aca="false">IFERROR(L224*J224,0)</f>
        <v>0</v>
      </c>
      <c r="N224" s="162"/>
      <c r="O224" s="157" t="s">
        <v>980</v>
      </c>
      <c r="P224" s="158" t="s">
        <v>981</v>
      </c>
      <c r="Q224" s="159" t="s">
        <v>982</v>
      </c>
      <c r="R224" s="160" t="n">
        <v>150</v>
      </c>
      <c r="S224" s="161" t="n">
        <v>-24</v>
      </c>
    </row>
    <row r="225" customFormat="false" ht="56.25" hidden="false" customHeight="false" outlineLevel="0" collapsed="false">
      <c r="A225" s="139" t="n">
        <v>209</v>
      </c>
      <c r="B225" s="146" t="str">
        <f aca="false">HYPERLINK("http://www.gardenbulbs.ru/images/Bushes_CL/thumbnails/"&amp;O225&amp;".jpg","фото")</f>
        <v>фото</v>
      </c>
      <c r="C225" s="146" t="str">
        <f aca="false">HYPERLINK("http://www.gardenbulbs.ru/images/Bushes_CL/thumbnails/"&amp;P225&amp;".jpg","фото")</f>
        <v>фото</v>
      </c>
      <c r="D225" s="147" t="n">
        <v>10182</v>
      </c>
      <c r="E225" s="148" t="s">
        <v>983</v>
      </c>
      <c r="F225" s="149" t="s">
        <v>815</v>
      </c>
      <c r="G225" s="150" t="s">
        <v>984</v>
      </c>
      <c r="H225" s="151" t="s">
        <v>496</v>
      </c>
      <c r="I225" s="151" t="s">
        <v>130</v>
      </c>
      <c r="J225" s="152" t="n">
        <v>283.9</v>
      </c>
      <c r="K225" s="153" t="n">
        <v>5</v>
      </c>
      <c r="L225" s="154"/>
      <c r="M225" s="155" t="n">
        <f aca="false">IFERROR(L225*J225,0)</f>
        <v>0</v>
      </c>
      <c r="N225" s="162"/>
      <c r="O225" s="157" t="s">
        <v>985</v>
      </c>
      <c r="P225" s="158" t="s">
        <v>986</v>
      </c>
      <c r="Q225" s="159" t="s">
        <v>987</v>
      </c>
      <c r="R225" s="160" t="s">
        <v>988</v>
      </c>
      <c r="S225" s="161" t="n">
        <v>-24</v>
      </c>
    </row>
    <row r="226" customFormat="false" ht="31.5" hidden="false" customHeight="false" outlineLevel="0" collapsed="false">
      <c r="A226" s="139" t="n">
        <v>210</v>
      </c>
      <c r="B226" s="146" t="str">
        <f aca="false">HYPERLINK("http://www.gardenbulbs.ru/images/Bushes_CL/thumbnails/"&amp;O226&amp;".jpg","фото")</f>
        <v>фото</v>
      </c>
      <c r="C226" s="146" t="str">
        <f aca="false">HYPERLINK("http://www.gardenbulbs.ru/images/Bushes_CL/thumbnails/"&amp;P226&amp;".jpg","фото")</f>
        <v>фото</v>
      </c>
      <c r="D226" s="147" t="n">
        <v>7249</v>
      </c>
      <c r="E226" s="148" t="s">
        <v>989</v>
      </c>
      <c r="F226" s="149" t="s">
        <v>815</v>
      </c>
      <c r="G226" s="150" t="s">
        <v>990</v>
      </c>
      <c r="H226" s="151" t="s">
        <v>921</v>
      </c>
      <c r="I226" s="151" t="s">
        <v>130</v>
      </c>
      <c r="J226" s="152" t="n">
        <v>271.1</v>
      </c>
      <c r="K226" s="153" t="n">
        <v>5</v>
      </c>
      <c r="L226" s="154"/>
      <c r="M226" s="155" t="n">
        <f aca="false">IFERROR(L226*J226,0)</f>
        <v>0</v>
      </c>
      <c r="N226" s="162"/>
      <c r="O226" s="157" t="s">
        <v>991</v>
      </c>
      <c r="P226" s="158" t="s">
        <v>992</v>
      </c>
      <c r="Q226" s="159" t="s">
        <v>993</v>
      </c>
      <c r="R226" s="160" t="n">
        <v>120</v>
      </c>
      <c r="S226" s="161" t="n">
        <v>-24</v>
      </c>
    </row>
    <row r="227" customFormat="false" ht="33.75" hidden="false" customHeight="false" outlineLevel="0" collapsed="false">
      <c r="A227" s="139" t="n">
        <v>211</v>
      </c>
      <c r="B227" s="146" t="str">
        <f aca="false">HYPERLINK("http://www.gardenbulbs.ru/images/Bushes_CL/thumbnails/"&amp;O227&amp;".jpg","фото")</f>
        <v>фото</v>
      </c>
      <c r="C227" s="146"/>
      <c r="D227" s="147" t="n">
        <v>14307</v>
      </c>
      <c r="E227" s="148" t="s">
        <v>994</v>
      </c>
      <c r="F227" s="149" t="s">
        <v>815</v>
      </c>
      <c r="G227" s="150" t="s">
        <v>995</v>
      </c>
      <c r="H227" s="151" t="s">
        <v>496</v>
      </c>
      <c r="I227" s="151" t="s">
        <v>130</v>
      </c>
      <c r="J227" s="152" t="n">
        <v>215.1</v>
      </c>
      <c r="K227" s="153" t="n">
        <v>5</v>
      </c>
      <c r="L227" s="154"/>
      <c r="M227" s="155" t="n">
        <f aca="false">IFERROR(L227*J227,0)</f>
        <v>0</v>
      </c>
      <c r="N227" s="162"/>
      <c r="O227" s="157" t="s">
        <v>994</v>
      </c>
      <c r="P227" s="158"/>
      <c r="Q227" s="159" t="s">
        <v>996</v>
      </c>
      <c r="R227" s="160" t="n">
        <v>150</v>
      </c>
      <c r="S227" s="161" t="n">
        <v>-23</v>
      </c>
    </row>
    <row r="228" customFormat="false" ht="56.25" hidden="false" customHeight="false" outlineLevel="0" collapsed="false">
      <c r="A228" s="139" t="n">
        <v>212</v>
      </c>
      <c r="B228" s="146" t="str">
        <f aca="false">HYPERLINK("http://www.gardenbulbs.ru/images/Bushes_CL/thumbnails/"&amp;O228&amp;".jpg","фото")</f>
        <v>фото</v>
      </c>
      <c r="C228" s="146" t="str">
        <f aca="false">HYPERLINK("http://www.gardenbulbs.ru/images/Bushes_CL/thumbnails/"&amp;P228&amp;".jpg","фото")</f>
        <v>фото</v>
      </c>
      <c r="D228" s="147" t="n">
        <v>10183</v>
      </c>
      <c r="E228" s="148" t="s">
        <v>997</v>
      </c>
      <c r="F228" s="149" t="s">
        <v>815</v>
      </c>
      <c r="G228" s="150" t="s">
        <v>998</v>
      </c>
      <c r="H228" s="151" t="s">
        <v>137</v>
      </c>
      <c r="I228" s="151" t="s">
        <v>130</v>
      </c>
      <c r="J228" s="152" t="n">
        <v>189.3</v>
      </c>
      <c r="K228" s="153" t="n">
        <v>5</v>
      </c>
      <c r="L228" s="154"/>
      <c r="M228" s="155" t="n">
        <f aca="false">IFERROR(L228*J228,0)</f>
        <v>0</v>
      </c>
      <c r="N228" s="162"/>
      <c r="O228" s="157" t="s">
        <v>999</v>
      </c>
      <c r="P228" s="158" t="s">
        <v>1000</v>
      </c>
      <c r="Q228" s="159" t="s">
        <v>1001</v>
      </c>
      <c r="R228" s="160" t="s">
        <v>781</v>
      </c>
      <c r="S228" s="161" t="n">
        <v>-24</v>
      </c>
    </row>
    <row r="229" customFormat="false" ht="31.5" hidden="false" customHeight="false" outlineLevel="0" collapsed="false">
      <c r="A229" s="139" t="n">
        <v>213</v>
      </c>
      <c r="B229" s="146" t="str">
        <f aca="false">HYPERLINK("http://www.gardenbulbs.ru/images/Bushes_CL/thumbnails/"&amp;O229&amp;".jpg","фото")</f>
        <v>фото</v>
      </c>
      <c r="C229" s="146" t="str">
        <f aca="false">HYPERLINK("http://www.gardenbulbs.ru/images/Bushes_CL/thumbnails/"&amp;P229&amp;".jpg","фото")</f>
        <v>фото</v>
      </c>
      <c r="D229" s="147" t="n">
        <v>7250</v>
      </c>
      <c r="E229" s="148" t="s">
        <v>1002</v>
      </c>
      <c r="F229" s="149" t="s">
        <v>815</v>
      </c>
      <c r="G229" s="150" t="s">
        <v>1003</v>
      </c>
      <c r="H229" s="151" t="s">
        <v>337</v>
      </c>
      <c r="I229" s="151" t="s">
        <v>130</v>
      </c>
      <c r="J229" s="152" t="n">
        <v>232.3</v>
      </c>
      <c r="K229" s="153" t="n">
        <v>5</v>
      </c>
      <c r="L229" s="154"/>
      <c r="M229" s="155" t="n">
        <f aca="false">IFERROR(L229*J229,0)</f>
        <v>0</v>
      </c>
      <c r="N229" s="162"/>
      <c r="O229" s="157" t="s">
        <v>1004</v>
      </c>
      <c r="P229" s="158" t="s">
        <v>1005</v>
      </c>
      <c r="Q229" s="159" t="s">
        <v>1006</v>
      </c>
      <c r="R229" s="160" t="n">
        <v>150</v>
      </c>
      <c r="S229" s="161" t="n">
        <v>-24</v>
      </c>
    </row>
    <row r="230" customFormat="false" ht="31.5" hidden="false" customHeight="false" outlineLevel="0" collapsed="false">
      <c r="A230" s="139" t="n">
        <v>214</v>
      </c>
      <c r="B230" s="146" t="str">
        <f aca="false">HYPERLINK("http://www.gardenbulbs.ru/images/Bushes_CL/thumbnails/"&amp;O230&amp;".jpg","фото")</f>
        <v>фото</v>
      </c>
      <c r="C230" s="146" t="str">
        <f aca="false">HYPERLINK("http://www.gardenbulbs.ru/images/Bushes_CL/thumbnails/"&amp;P230&amp;".jpg","фото")</f>
        <v>фото</v>
      </c>
      <c r="D230" s="147" t="n">
        <v>7251</v>
      </c>
      <c r="E230" s="148" t="s">
        <v>1007</v>
      </c>
      <c r="F230" s="149" t="s">
        <v>815</v>
      </c>
      <c r="G230" s="150" t="s">
        <v>1008</v>
      </c>
      <c r="H230" s="151" t="s">
        <v>496</v>
      </c>
      <c r="I230" s="151" t="s">
        <v>130</v>
      </c>
      <c r="J230" s="152" t="n">
        <v>283.9</v>
      </c>
      <c r="K230" s="153" t="n">
        <v>5</v>
      </c>
      <c r="L230" s="154"/>
      <c r="M230" s="155" t="n">
        <f aca="false">IFERROR(L230*J230,0)</f>
        <v>0</v>
      </c>
      <c r="N230" s="162"/>
      <c r="O230" s="157" t="s">
        <v>1009</v>
      </c>
      <c r="P230" s="158" t="s">
        <v>1010</v>
      </c>
      <c r="Q230" s="159" t="s">
        <v>1011</v>
      </c>
      <c r="R230" s="160" t="n">
        <v>150</v>
      </c>
      <c r="S230" s="161" t="n">
        <v>-29</v>
      </c>
    </row>
    <row r="231" customFormat="false" ht="45" hidden="false" customHeight="false" outlineLevel="0" collapsed="false">
      <c r="A231" s="139" t="n">
        <v>215</v>
      </c>
      <c r="B231" s="146" t="str">
        <f aca="false">HYPERLINK("http://www.gardenbulbs.ru/images/Bushes_CL/thumbnails/"&amp;O231&amp;".jpg","фото")</f>
        <v>фото</v>
      </c>
      <c r="C231" s="146"/>
      <c r="D231" s="147" t="n">
        <v>14308</v>
      </c>
      <c r="E231" s="148" t="s">
        <v>1012</v>
      </c>
      <c r="F231" s="149" t="s">
        <v>815</v>
      </c>
      <c r="G231" s="150" t="s">
        <v>1013</v>
      </c>
      <c r="H231" s="151" t="s">
        <v>496</v>
      </c>
      <c r="I231" s="151" t="s">
        <v>130</v>
      </c>
      <c r="J231" s="152" t="n">
        <v>283.9</v>
      </c>
      <c r="K231" s="153" t="n">
        <v>5</v>
      </c>
      <c r="L231" s="154"/>
      <c r="M231" s="155" t="n">
        <f aca="false">IFERROR(L231*J231,0)</f>
        <v>0</v>
      </c>
      <c r="N231" s="162"/>
      <c r="O231" s="157" t="s">
        <v>1012</v>
      </c>
      <c r="P231" s="158"/>
      <c r="Q231" s="159" t="s">
        <v>1014</v>
      </c>
      <c r="R231" s="160" t="n">
        <v>120</v>
      </c>
      <c r="S231" s="161" t="n">
        <v>-23</v>
      </c>
    </row>
    <row r="232" customFormat="false" ht="31.5" hidden="false" customHeight="false" outlineLevel="0" collapsed="false">
      <c r="A232" s="139" t="n">
        <v>216</v>
      </c>
      <c r="B232" s="146" t="str">
        <f aca="false">HYPERLINK("http://www.gardenbulbs.ru/images/Bushes_CL/thumbnails/"&amp;O232&amp;".jpg","фото")</f>
        <v>фото</v>
      </c>
      <c r="C232" s="146"/>
      <c r="D232" s="147" t="n">
        <v>7255</v>
      </c>
      <c r="E232" s="148" t="s">
        <v>1015</v>
      </c>
      <c r="F232" s="149" t="s">
        <v>815</v>
      </c>
      <c r="G232" s="150" t="s">
        <v>1016</v>
      </c>
      <c r="H232" s="151" t="s">
        <v>496</v>
      </c>
      <c r="I232" s="151" t="s">
        <v>130</v>
      </c>
      <c r="J232" s="152" t="n">
        <v>283.9</v>
      </c>
      <c r="K232" s="153" t="n">
        <v>5</v>
      </c>
      <c r="L232" s="154"/>
      <c r="M232" s="155" t="n">
        <f aca="false">IFERROR(L232*J232,0)</f>
        <v>0</v>
      </c>
      <c r="N232" s="162"/>
      <c r="O232" s="157" t="s">
        <v>1015</v>
      </c>
      <c r="P232" s="158"/>
      <c r="Q232" s="159" t="s">
        <v>1017</v>
      </c>
      <c r="R232" s="160" t="n">
        <v>150</v>
      </c>
      <c r="S232" s="161" t="n">
        <v>-29</v>
      </c>
    </row>
    <row r="233" customFormat="false" ht="45" hidden="false" customHeight="false" outlineLevel="0" collapsed="false">
      <c r="A233" s="139" t="n">
        <v>217</v>
      </c>
      <c r="B233" s="146" t="str">
        <f aca="false">HYPERLINK("http://www.gardenbulbs.ru/images/Bushes_CL/thumbnails/"&amp;O233&amp;".jpg","фото")</f>
        <v>фото</v>
      </c>
      <c r="C233" s="146" t="str">
        <f aca="false">HYPERLINK("http://www.gardenbulbs.ru/images/Bushes_CL/thumbnails/"&amp;P233&amp;".jpg","фото")</f>
        <v>фото</v>
      </c>
      <c r="D233" s="147" t="n">
        <v>5513</v>
      </c>
      <c r="E233" s="148" t="s">
        <v>1018</v>
      </c>
      <c r="F233" s="149" t="s">
        <v>815</v>
      </c>
      <c r="G233" s="150" t="s">
        <v>1019</v>
      </c>
      <c r="H233" s="151" t="s">
        <v>496</v>
      </c>
      <c r="I233" s="151" t="s">
        <v>130</v>
      </c>
      <c r="J233" s="152" t="n">
        <v>412.9</v>
      </c>
      <c r="K233" s="153" t="n">
        <v>1</v>
      </c>
      <c r="L233" s="154"/>
      <c r="M233" s="155" t="n">
        <f aca="false">IFERROR(L233*J233,0)</f>
        <v>0</v>
      </c>
      <c r="N233" s="162"/>
      <c r="O233" s="157" t="s">
        <v>1020</v>
      </c>
      <c r="P233" s="158" t="s">
        <v>1021</v>
      </c>
      <c r="Q233" s="159" t="s">
        <v>1022</v>
      </c>
      <c r="R233" s="160" t="n">
        <v>100</v>
      </c>
      <c r="S233" s="161" t="n">
        <v>-29</v>
      </c>
    </row>
    <row r="234" customFormat="false" ht="33.75" hidden="false" customHeight="false" outlineLevel="0" collapsed="false">
      <c r="A234" s="139" t="n">
        <v>218</v>
      </c>
      <c r="B234" s="146" t="str">
        <f aca="false">HYPERLINK("http://www.gardenbulbs.ru/images/Bushes_CL/thumbnails/"&amp;O234&amp;".jpg","фото")</f>
        <v>фото</v>
      </c>
      <c r="C234" s="146"/>
      <c r="D234" s="147" t="n">
        <v>5510</v>
      </c>
      <c r="E234" s="148" t="s">
        <v>1023</v>
      </c>
      <c r="F234" s="149" t="s">
        <v>815</v>
      </c>
      <c r="G234" s="150" t="s">
        <v>1024</v>
      </c>
      <c r="H234" s="151" t="s">
        <v>496</v>
      </c>
      <c r="I234" s="151" t="s">
        <v>130</v>
      </c>
      <c r="J234" s="152" t="n">
        <v>283.9</v>
      </c>
      <c r="K234" s="153" t="n">
        <v>5</v>
      </c>
      <c r="L234" s="154"/>
      <c r="M234" s="155" t="n">
        <f aca="false">IFERROR(L234*J234,0)</f>
        <v>0</v>
      </c>
      <c r="N234" s="162"/>
      <c r="O234" s="157" t="s">
        <v>1023</v>
      </c>
      <c r="P234" s="158"/>
      <c r="Q234" s="159" t="s">
        <v>1025</v>
      </c>
      <c r="R234" s="160" t="n">
        <v>100</v>
      </c>
      <c r="S234" s="161" t="n">
        <v>-29</v>
      </c>
    </row>
    <row r="235" customFormat="false" ht="31.5" hidden="false" customHeight="false" outlineLevel="0" collapsed="false">
      <c r="A235" s="139" t="n">
        <v>219</v>
      </c>
      <c r="B235" s="146" t="str">
        <f aca="false">HYPERLINK("http://www.gardenbulbs.ru/images/Bushes_CL/thumbnails/"&amp;O235&amp;".jpg","фото")</f>
        <v>фото</v>
      </c>
      <c r="C235" s="146" t="str">
        <f aca="false">HYPERLINK("http://www.gardenbulbs.ru/images/Bushes_CL/thumbnails/"&amp;P235&amp;".jpg","фото")</f>
        <v>фото</v>
      </c>
      <c r="D235" s="147" t="n">
        <v>5511</v>
      </c>
      <c r="E235" s="148" t="s">
        <v>1026</v>
      </c>
      <c r="F235" s="149" t="s">
        <v>815</v>
      </c>
      <c r="G235" s="150" t="s">
        <v>1027</v>
      </c>
      <c r="H235" s="151" t="s">
        <v>496</v>
      </c>
      <c r="I235" s="151" t="s">
        <v>130</v>
      </c>
      <c r="J235" s="152" t="n">
        <v>292.5</v>
      </c>
      <c r="K235" s="153" t="n">
        <v>5</v>
      </c>
      <c r="L235" s="154"/>
      <c r="M235" s="155" t="n">
        <f aca="false">IFERROR(L235*J235,0)</f>
        <v>0</v>
      </c>
      <c r="N235" s="162"/>
      <c r="O235" s="157" t="s">
        <v>1028</v>
      </c>
      <c r="P235" s="158" t="s">
        <v>1029</v>
      </c>
      <c r="Q235" s="159" t="s">
        <v>1030</v>
      </c>
      <c r="R235" s="160" t="n">
        <v>100</v>
      </c>
      <c r="S235" s="161" t="n">
        <v>-29</v>
      </c>
    </row>
    <row r="236" customFormat="false" ht="33.75" hidden="false" customHeight="false" outlineLevel="0" collapsed="false">
      <c r="A236" s="139" t="n">
        <v>220</v>
      </c>
      <c r="B236" s="146" t="str">
        <f aca="false">HYPERLINK("http://www.gardenbulbs.ru/images/Bushes_CL/thumbnails/"&amp;O236&amp;".jpg","фото")</f>
        <v>фото</v>
      </c>
      <c r="C236" s="146"/>
      <c r="D236" s="147" t="n">
        <v>6095</v>
      </c>
      <c r="E236" s="148" t="s">
        <v>1031</v>
      </c>
      <c r="F236" s="149" t="s">
        <v>815</v>
      </c>
      <c r="G236" s="150" t="s">
        <v>1032</v>
      </c>
      <c r="H236" s="151" t="s">
        <v>137</v>
      </c>
      <c r="I236" s="151" t="s">
        <v>130</v>
      </c>
      <c r="J236" s="152" t="n">
        <v>189.3</v>
      </c>
      <c r="K236" s="153" t="n">
        <v>5</v>
      </c>
      <c r="L236" s="154"/>
      <c r="M236" s="155" t="n">
        <f aca="false">IFERROR(L236*J236,0)</f>
        <v>0</v>
      </c>
      <c r="N236" s="162"/>
      <c r="O236" s="157" t="s">
        <v>1033</v>
      </c>
      <c r="P236" s="158"/>
      <c r="Q236" s="159" t="s">
        <v>1034</v>
      </c>
      <c r="R236" s="160" t="n">
        <v>150</v>
      </c>
      <c r="S236" s="161" t="n">
        <v>-29</v>
      </c>
    </row>
    <row r="237" customFormat="false" ht="45" hidden="false" customHeight="false" outlineLevel="0" collapsed="false">
      <c r="A237" s="139" t="n">
        <v>221</v>
      </c>
      <c r="B237" s="146" t="str">
        <f aca="false">HYPERLINK("http://www.gardenbulbs.ru/images/Bushes_CL/thumbnails/"&amp;O237&amp;".jpg","фото")</f>
        <v>фото</v>
      </c>
      <c r="C237" s="146"/>
      <c r="D237" s="147" t="n">
        <v>14686</v>
      </c>
      <c r="E237" s="148" t="s">
        <v>1035</v>
      </c>
      <c r="F237" s="149" t="s">
        <v>1036</v>
      </c>
      <c r="G237" s="150" t="s">
        <v>1037</v>
      </c>
      <c r="H237" s="151" t="s">
        <v>137</v>
      </c>
      <c r="I237" s="151" t="s">
        <v>177</v>
      </c>
      <c r="J237" s="152" t="n">
        <v>296.9</v>
      </c>
      <c r="K237" s="153" t="n">
        <v>5</v>
      </c>
      <c r="L237" s="154"/>
      <c r="M237" s="155" t="n">
        <f aca="false">IFERROR(L237*J237,0)</f>
        <v>0</v>
      </c>
      <c r="N237" s="162" t="s">
        <v>147</v>
      </c>
      <c r="O237" s="157" t="s">
        <v>1035</v>
      </c>
      <c r="P237" s="158"/>
      <c r="Q237" s="159" t="s">
        <v>1038</v>
      </c>
      <c r="R237" s="160" t="n">
        <v>120</v>
      </c>
      <c r="S237" s="161" t="n">
        <v>-34</v>
      </c>
    </row>
    <row r="238" customFormat="false" ht="31.5" hidden="false" customHeight="false" outlineLevel="0" collapsed="false">
      <c r="A238" s="139" t="n">
        <v>222</v>
      </c>
      <c r="B238" s="146" t="str">
        <f aca="false">HYPERLINK("http://www.gardenbulbs.ru/images/Bushes_CL/thumbnails/"&amp;O238&amp;".jpg","фото")</f>
        <v>фото</v>
      </c>
      <c r="C238" s="146" t="str">
        <f aca="false">HYPERLINK("http://www.gardenbulbs.ru/images/Bushes_CL/thumbnails/"&amp;P238&amp;".jpg","фото")</f>
        <v>фото</v>
      </c>
      <c r="D238" s="147" t="n">
        <v>4881</v>
      </c>
      <c r="E238" s="148" t="s">
        <v>1039</v>
      </c>
      <c r="F238" s="149" t="s">
        <v>1036</v>
      </c>
      <c r="G238" s="150" t="s">
        <v>1040</v>
      </c>
      <c r="H238" s="151" t="s">
        <v>137</v>
      </c>
      <c r="I238" s="151" t="s">
        <v>177</v>
      </c>
      <c r="J238" s="152" t="n">
        <v>348.5</v>
      </c>
      <c r="K238" s="153" t="n">
        <v>5</v>
      </c>
      <c r="L238" s="154"/>
      <c r="M238" s="155" t="n">
        <f aca="false">IFERROR(L238*J238,0)</f>
        <v>0</v>
      </c>
      <c r="N238" s="162"/>
      <c r="O238" s="157" t="s">
        <v>1041</v>
      </c>
      <c r="P238" s="158" t="s">
        <v>1042</v>
      </c>
      <c r="Q238" s="159" t="s">
        <v>1043</v>
      </c>
      <c r="R238" s="160" t="n">
        <v>70</v>
      </c>
      <c r="S238" s="161" t="n">
        <v>-34</v>
      </c>
    </row>
    <row r="239" customFormat="false" ht="31.5" hidden="false" customHeight="false" outlineLevel="0" collapsed="false">
      <c r="A239" s="139" t="n">
        <v>223</v>
      </c>
      <c r="B239" s="146" t="str">
        <f aca="false">HYPERLINK("http://www.gardenbulbs.ru/images/Bushes_CL/thumbnails/"&amp;O239&amp;".jpg","фото")</f>
        <v>фото</v>
      </c>
      <c r="C239" s="146" t="str">
        <f aca="false">HYPERLINK("http://www.gardenbulbs.ru/images/Bushes_CL/thumbnails/"&amp;P239&amp;".jpg","фото")</f>
        <v>фото</v>
      </c>
      <c r="D239" s="147" t="n">
        <v>10184</v>
      </c>
      <c r="E239" s="148" t="s">
        <v>1039</v>
      </c>
      <c r="F239" s="149" t="s">
        <v>1036</v>
      </c>
      <c r="G239" s="150" t="s">
        <v>1040</v>
      </c>
      <c r="H239" s="151" t="s">
        <v>165</v>
      </c>
      <c r="I239" s="151" t="s">
        <v>130</v>
      </c>
      <c r="J239" s="152" t="n">
        <v>541.9</v>
      </c>
      <c r="K239" s="153" t="n">
        <v>1</v>
      </c>
      <c r="L239" s="154"/>
      <c r="M239" s="155" t="n">
        <f aca="false">IFERROR(L239*J239,0)</f>
        <v>0</v>
      </c>
      <c r="N239" s="162"/>
      <c r="O239" s="157" t="s">
        <v>1041</v>
      </c>
      <c r="P239" s="158" t="s">
        <v>1042</v>
      </c>
      <c r="Q239" s="159" t="s">
        <v>1043</v>
      </c>
      <c r="R239" s="160" t="n">
        <v>70</v>
      </c>
      <c r="S239" s="161" t="n">
        <v>-34</v>
      </c>
    </row>
    <row r="240" customFormat="false" ht="33.75" hidden="false" customHeight="false" outlineLevel="0" collapsed="false">
      <c r="A240" s="139" t="n">
        <v>224</v>
      </c>
      <c r="B240" s="146" t="str">
        <f aca="false">HYPERLINK("http://www.gardenbulbs.ru/images/Bushes_CL/thumbnails/"&amp;O240&amp;".jpg","фото")</f>
        <v>фото</v>
      </c>
      <c r="C240" s="146" t="str">
        <f aca="false">HYPERLINK("http://www.gardenbulbs.ru/images/Bushes_CL/thumbnails/"&amp;P240&amp;".jpg","фото")</f>
        <v>фото</v>
      </c>
      <c r="D240" s="147" t="n">
        <v>4882</v>
      </c>
      <c r="E240" s="148" t="s">
        <v>1044</v>
      </c>
      <c r="F240" s="149" t="s">
        <v>1036</v>
      </c>
      <c r="G240" s="150" t="s">
        <v>1045</v>
      </c>
      <c r="H240" s="151" t="s">
        <v>286</v>
      </c>
      <c r="I240" s="151" t="s">
        <v>177</v>
      </c>
      <c r="J240" s="152" t="n">
        <v>271.1</v>
      </c>
      <c r="K240" s="153" t="n">
        <v>5</v>
      </c>
      <c r="L240" s="154"/>
      <c r="M240" s="155" t="n">
        <f aca="false">IFERROR(L240*J240,0)</f>
        <v>0</v>
      </c>
      <c r="N240" s="162"/>
      <c r="O240" s="157" t="s">
        <v>1046</v>
      </c>
      <c r="P240" s="158" t="s">
        <v>1046</v>
      </c>
      <c r="Q240" s="159" t="s">
        <v>1047</v>
      </c>
      <c r="R240" s="160" t="n">
        <v>120</v>
      </c>
      <c r="S240" s="161" t="n">
        <v>-29</v>
      </c>
    </row>
    <row r="241" customFormat="false" ht="56.25" hidden="false" customHeight="false" outlineLevel="0" collapsed="false">
      <c r="A241" s="139" t="n">
        <v>225</v>
      </c>
      <c r="B241" s="146" t="str">
        <f aca="false">HYPERLINK("http://www.gardenbulbs.ru/images/Bushes_CL/thumbnails/"&amp;O241&amp;".jpg","фото")</f>
        <v>фото</v>
      </c>
      <c r="C241" s="146"/>
      <c r="D241" s="147" t="n">
        <v>5569</v>
      </c>
      <c r="E241" s="148" t="s">
        <v>1048</v>
      </c>
      <c r="F241" s="149" t="s">
        <v>1036</v>
      </c>
      <c r="G241" s="150" t="s">
        <v>1049</v>
      </c>
      <c r="H241" s="151" t="s">
        <v>286</v>
      </c>
      <c r="I241" s="151" t="s">
        <v>177</v>
      </c>
      <c r="J241" s="152" t="n">
        <v>193.7</v>
      </c>
      <c r="K241" s="153" t="n">
        <v>5</v>
      </c>
      <c r="L241" s="154"/>
      <c r="M241" s="155" t="n">
        <f aca="false">IFERROR(L241*J241,0)</f>
        <v>0</v>
      </c>
      <c r="N241" s="162"/>
      <c r="O241" s="157" t="s">
        <v>1048</v>
      </c>
      <c r="P241" s="158"/>
      <c r="Q241" s="159" t="s">
        <v>1050</v>
      </c>
      <c r="R241" s="160" t="n">
        <v>150</v>
      </c>
      <c r="S241" s="161" t="n">
        <v>-30</v>
      </c>
    </row>
    <row r="242" customFormat="false" ht="31.5" hidden="false" customHeight="false" outlineLevel="0" collapsed="false">
      <c r="A242" s="139" t="n">
        <v>226</v>
      </c>
      <c r="B242" s="146" t="str">
        <f aca="false">HYPERLINK("http://www.gardenbulbs.ru/images/Bushes_CL/thumbnails/"&amp;O242&amp;".jpg","фото")</f>
        <v>фото</v>
      </c>
      <c r="C242" s="146" t="str">
        <f aca="false">HYPERLINK("http://www.gardenbulbs.ru/images/Bushes_CL/thumbnails/"&amp;P242&amp;".jpg","фото")</f>
        <v>фото</v>
      </c>
      <c r="D242" s="147" t="n">
        <v>4883</v>
      </c>
      <c r="E242" s="148" t="s">
        <v>1051</v>
      </c>
      <c r="F242" s="149" t="s">
        <v>1036</v>
      </c>
      <c r="G242" s="150" t="s">
        <v>1052</v>
      </c>
      <c r="H242" s="151" t="s">
        <v>286</v>
      </c>
      <c r="I242" s="151" t="s">
        <v>177</v>
      </c>
      <c r="J242" s="152" t="n">
        <v>296.9</v>
      </c>
      <c r="K242" s="153" t="n">
        <v>5</v>
      </c>
      <c r="L242" s="154"/>
      <c r="M242" s="155" t="n">
        <f aca="false">IFERROR(L242*J242,0)</f>
        <v>0</v>
      </c>
      <c r="N242" s="162"/>
      <c r="O242" s="157" t="s">
        <v>1053</v>
      </c>
      <c r="P242" s="158" t="s">
        <v>1054</v>
      </c>
      <c r="Q242" s="159" t="s">
        <v>1055</v>
      </c>
      <c r="R242" s="160" t="n">
        <v>150</v>
      </c>
      <c r="S242" s="161" t="n">
        <v>-34</v>
      </c>
    </row>
    <row r="243" customFormat="false" ht="31.5" hidden="false" customHeight="false" outlineLevel="0" collapsed="false">
      <c r="A243" s="139" t="n">
        <v>227</v>
      </c>
      <c r="B243" s="146" t="str">
        <f aca="false">HYPERLINK("http://www.gardenbulbs.ru/images/Bushes_CL/thumbnails/"&amp;O243&amp;".jpg","фото")</f>
        <v>фото</v>
      </c>
      <c r="C243" s="146" t="str">
        <f aca="false">HYPERLINK("http://www.gardenbulbs.ru/images/Bushes_CL/thumbnails/"&amp;P243&amp;".jpg","фото")</f>
        <v>фото</v>
      </c>
      <c r="D243" s="147" t="n">
        <v>14687</v>
      </c>
      <c r="E243" s="148" t="s">
        <v>1051</v>
      </c>
      <c r="F243" s="149" t="s">
        <v>1036</v>
      </c>
      <c r="G243" s="150" t="s">
        <v>1052</v>
      </c>
      <c r="H243" s="151" t="s">
        <v>496</v>
      </c>
      <c r="I243" s="151" t="s">
        <v>130</v>
      </c>
      <c r="J243" s="152" t="n">
        <v>326.9</v>
      </c>
      <c r="K243" s="153" t="n">
        <v>1</v>
      </c>
      <c r="L243" s="154"/>
      <c r="M243" s="155" t="n">
        <f aca="false">IFERROR(L243*J243,0)</f>
        <v>0</v>
      </c>
      <c r="N243" s="162"/>
      <c r="O243" s="157" t="s">
        <v>1053</v>
      </c>
      <c r="P243" s="158" t="s">
        <v>1054</v>
      </c>
      <c r="Q243" s="159" t="s">
        <v>1055</v>
      </c>
      <c r="R243" s="160" t="n">
        <v>150</v>
      </c>
      <c r="S243" s="161" t="n">
        <v>-34</v>
      </c>
    </row>
    <row r="244" customFormat="false" ht="31.5" hidden="false" customHeight="false" outlineLevel="0" collapsed="false">
      <c r="A244" s="139" t="n">
        <v>228</v>
      </c>
      <c r="B244" s="146" t="str">
        <f aca="false">HYPERLINK("http://www.gardenbulbs.ru/images/Bushes_CL/thumbnails/"&amp;O244&amp;".jpg","фото")</f>
        <v>фото</v>
      </c>
      <c r="C244" s="146" t="str">
        <f aca="false">HYPERLINK("http://www.gardenbulbs.ru/images/Bushes_CL/thumbnails/"&amp;P244&amp;".jpg","фото")</f>
        <v>фото</v>
      </c>
      <c r="D244" s="147" t="n">
        <v>10185</v>
      </c>
      <c r="E244" s="148" t="s">
        <v>1051</v>
      </c>
      <c r="F244" s="149" t="s">
        <v>1036</v>
      </c>
      <c r="G244" s="150" t="s">
        <v>1052</v>
      </c>
      <c r="H244" s="151" t="s">
        <v>165</v>
      </c>
      <c r="I244" s="151" t="s">
        <v>130</v>
      </c>
      <c r="J244" s="152" t="n">
        <v>498.9</v>
      </c>
      <c r="K244" s="153" t="n">
        <v>1</v>
      </c>
      <c r="L244" s="154"/>
      <c r="M244" s="155" t="n">
        <f aca="false">IFERROR(L244*J244,0)</f>
        <v>0</v>
      </c>
      <c r="N244" s="162"/>
      <c r="O244" s="157" t="s">
        <v>1053</v>
      </c>
      <c r="P244" s="158" t="s">
        <v>1054</v>
      </c>
      <c r="Q244" s="159" t="s">
        <v>1055</v>
      </c>
      <c r="R244" s="160" t="n">
        <v>150</v>
      </c>
      <c r="S244" s="161" t="n">
        <v>-34</v>
      </c>
    </row>
    <row r="245" customFormat="false" ht="31.5" hidden="false" customHeight="false" outlineLevel="0" collapsed="false">
      <c r="A245" s="139" t="n">
        <v>229</v>
      </c>
      <c r="B245" s="146" t="str">
        <f aca="false">HYPERLINK("http://www.gardenbulbs.ru/images/Bushes_CL/thumbnails/"&amp;O245&amp;".jpg","фото")</f>
        <v>фото</v>
      </c>
      <c r="C245" s="146" t="str">
        <f aca="false">HYPERLINK("http://www.gardenbulbs.ru/images/Bushes_CL/thumbnails/"&amp;P245&amp;".jpg","фото")</f>
        <v>фото</v>
      </c>
      <c r="D245" s="147" t="n">
        <v>7257</v>
      </c>
      <c r="E245" s="148" t="s">
        <v>1056</v>
      </c>
      <c r="F245" s="149" t="s">
        <v>1036</v>
      </c>
      <c r="G245" s="150" t="s">
        <v>1057</v>
      </c>
      <c r="H245" s="151" t="s">
        <v>286</v>
      </c>
      <c r="I245" s="151" t="s">
        <v>177</v>
      </c>
      <c r="J245" s="152" t="n">
        <v>271.1</v>
      </c>
      <c r="K245" s="153" t="n">
        <v>5</v>
      </c>
      <c r="L245" s="154"/>
      <c r="M245" s="155" t="n">
        <f aca="false">IFERROR(L245*J245,0)</f>
        <v>0</v>
      </c>
      <c r="N245" s="162"/>
      <c r="O245" s="157" t="s">
        <v>1058</v>
      </c>
      <c r="P245" s="158" t="s">
        <v>1059</v>
      </c>
      <c r="Q245" s="159" t="s">
        <v>1060</v>
      </c>
      <c r="R245" s="160" t="n">
        <v>120</v>
      </c>
      <c r="S245" s="161" t="n">
        <v>-29</v>
      </c>
    </row>
    <row r="246" customFormat="false" ht="45" hidden="false" customHeight="false" outlineLevel="0" collapsed="false">
      <c r="A246" s="139" t="n">
        <v>230</v>
      </c>
      <c r="B246" s="146" t="str">
        <f aca="false">HYPERLINK("http://www.gardenbulbs.ru/images/Bushes_CL/thumbnails/"&amp;O246&amp;".jpg","фото")</f>
        <v>фото</v>
      </c>
      <c r="C246" s="146" t="str">
        <f aca="false">HYPERLINK("http://www.gardenbulbs.ru/images/Bushes_CL/thumbnails/"&amp;P246&amp;".jpg","фото")</f>
        <v>фото</v>
      </c>
      <c r="D246" s="147" t="n">
        <v>10911</v>
      </c>
      <c r="E246" s="148" t="s">
        <v>1061</v>
      </c>
      <c r="F246" s="149" t="s">
        <v>1036</v>
      </c>
      <c r="G246" s="150" t="s">
        <v>1062</v>
      </c>
      <c r="H246" s="151" t="s">
        <v>137</v>
      </c>
      <c r="I246" s="151" t="s">
        <v>130</v>
      </c>
      <c r="J246" s="152" t="n">
        <v>368.2</v>
      </c>
      <c r="K246" s="153" t="n">
        <v>1</v>
      </c>
      <c r="L246" s="154"/>
      <c r="M246" s="155" t="n">
        <f aca="false">IFERROR(L246*J246,0)</f>
        <v>0</v>
      </c>
      <c r="N246" s="162"/>
      <c r="O246" s="157" t="s">
        <v>1063</v>
      </c>
      <c r="P246" s="158" t="s">
        <v>1064</v>
      </c>
      <c r="Q246" s="159" t="s">
        <v>1065</v>
      </c>
      <c r="R246" s="160" t="n">
        <v>150</v>
      </c>
      <c r="S246" s="161" t="n">
        <v>-34</v>
      </c>
    </row>
    <row r="247" customFormat="false" ht="33.75" hidden="false" customHeight="false" outlineLevel="0" collapsed="false">
      <c r="A247" s="139" t="n">
        <v>231</v>
      </c>
      <c r="B247" s="146" t="str">
        <f aca="false">HYPERLINK("http://www.gardenbulbs.ru/images/Bushes_CL/thumbnails/"&amp;O247&amp;".jpg","фото")</f>
        <v>фото</v>
      </c>
      <c r="C247" s="146" t="str">
        <f aca="false">HYPERLINK("http://www.gardenbulbs.ru/images/Bushes_CL/thumbnails/"&amp;P247&amp;".jpg","фото")</f>
        <v>фото</v>
      </c>
      <c r="D247" s="147" t="n">
        <v>7300</v>
      </c>
      <c r="E247" s="148" t="s">
        <v>1066</v>
      </c>
      <c r="F247" s="149" t="s">
        <v>1036</v>
      </c>
      <c r="G247" s="150" t="s">
        <v>1067</v>
      </c>
      <c r="H247" s="151" t="s">
        <v>137</v>
      </c>
      <c r="I247" s="151" t="s">
        <v>177</v>
      </c>
      <c r="J247" s="152" t="n">
        <v>296.9</v>
      </c>
      <c r="K247" s="153" t="n">
        <v>5</v>
      </c>
      <c r="L247" s="154"/>
      <c r="M247" s="155" t="n">
        <f aca="false">IFERROR(L247*J247,0)</f>
        <v>0</v>
      </c>
      <c r="N247" s="162"/>
      <c r="O247" s="157" t="s">
        <v>1068</v>
      </c>
      <c r="P247" s="158" t="s">
        <v>1069</v>
      </c>
      <c r="Q247" s="159" t="s">
        <v>1070</v>
      </c>
      <c r="R247" s="160" t="n">
        <v>200</v>
      </c>
      <c r="S247" s="161" t="n">
        <v>-34</v>
      </c>
    </row>
    <row r="248" customFormat="false" ht="56.25" hidden="false" customHeight="false" outlineLevel="0" collapsed="false">
      <c r="A248" s="139" t="n">
        <v>232</v>
      </c>
      <c r="B248" s="146" t="str">
        <f aca="false">HYPERLINK("http://www.gardenbulbs.ru/images/Bushes_CL/thumbnails/"&amp;O248&amp;".jpg","фото")</f>
        <v>фото</v>
      </c>
      <c r="C248" s="146" t="str">
        <f aca="false">HYPERLINK("http://www.gardenbulbs.ru/images/Bushes_CL/thumbnails/"&amp;P248&amp;".jpg","фото")</f>
        <v>фото</v>
      </c>
      <c r="D248" s="147" t="n">
        <v>7299</v>
      </c>
      <c r="E248" s="148" t="s">
        <v>1071</v>
      </c>
      <c r="F248" s="149" t="s">
        <v>1036</v>
      </c>
      <c r="G248" s="150" t="s">
        <v>1072</v>
      </c>
      <c r="H248" s="151" t="s">
        <v>137</v>
      </c>
      <c r="I248" s="151" t="s">
        <v>177</v>
      </c>
      <c r="J248" s="152" t="n">
        <v>314.1</v>
      </c>
      <c r="K248" s="153" t="n">
        <v>5</v>
      </c>
      <c r="L248" s="154"/>
      <c r="M248" s="155" t="n">
        <f aca="false">IFERROR(L248*J248,0)</f>
        <v>0</v>
      </c>
      <c r="N248" s="162"/>
      <c r="O248" s="157" t="s">
        <v>1073</v>
      </c>
      <c r="P248" s="158" t="s">
        <v>1074</v>
      </c>
      <c r="Q248" s="159" t="s">
        <v>1075</v>
      </c>
      <c r="R248" s="160" t="s">
        <v>189</v>
      </c>
      <c r="S248" s="161" t="n">
        <v>-30</v>
      </c>
    </row>
    <row r="249" customFormat="false" ht="56.25" hidden="false" customHeight="false" outlineLevel="0" collapsed="false">
      <c r="A249" s="139" t="n">
        <v>233</v>
      </c>
      <c r="B249" s="146" t="str">
        <f aca="false">HYPERLINK("http://www.gardenbulbs.ru/images/Bushes_CL/thumbnails/"&amp;O249&amp;".jpg","фото")</f>
        <v>фото</v>
      </c>
      <c r="C249" s="146"/>
      <c r="D249" s="147" t="n">
        <v>14309</v>
      </c>
      <c r="E249" s="148" t="s">
        <v>1071</v>
      </c>
      <c r="F249" s="149" t="s">
        <v>1036</v>
      </c>
      <c r="G249" s="150" t="s">
        <v>1072</v>
      </c>
      <c r="H249" s="151" t="s">
        <v>496</v>
      </c>
      <c r="I249" s="151" t="s">
        <v>130</v>
      </c>
      <c r="J249" s="152" t="n">
        <v>369.9</v>
      </c>
      <c r="K249" s="153" t="n">
        <v>1</v>
      </c>
      <c r="L249" s="154"/>
      <c r="M249" s="155" t="n">
        <f aca="false">IFERROR(L249*J249,0)</f>
        <v>0</v>
      </c>
      <c r="N249" s="162"/>
      <c r="O249" s="157" t="s">
        <v>1071</v>
      </c>
      <c r="P249" s="158"/>
      <c r="Q249" s="159" t="s">
        <v>1075</v>
      </c>
      <c r="R249" s="160" t="s">
        <v>189</v>
      </c>
      <c r="S249" s="161" t="n">
        <v>-30</v>
      </c>
    </row>
    <row r="250" customFormat="false" ht="56.25" hidden="false" customHeight="false" outlineLevel="0" collapsed="false">
      <c r="A250" s="139" t="n">
        <v>234</v>
      </c>
      <c r="B250" s="146" t="str">
        <f aca="false">HYPERLINK("http://www.gardenbulbs.ru/images/Bushes_CL/thumbnails/"&amp;O250&amp;".jpg","фото")</f>
        <v>фото</v>
      </c>
      <c r="C250" s="146"/>
      <c r="D250" s="147" t="n">
        <v>14310</v>
      </c>
      <c r="E250" s="148" t="s">
        <v>1071</v>
      </c>
      <c r="F250" s="149" t="s">
        <v>1036</v>
      </c>
      <c r="G250" s="150" t="s">
        <v>1072</v>
      </c>
      <c r="H250" s="151" t="s">
        <v>165</v>
      </c>
      <c r="I250" s="151" t="s">
        <v>130</v>
      </c>
      <c r="J250" s="152" t="n">
        <v>541.9</v>
      </c>
      <c r="K250" s="153" t="n">
        <v>1</v>
      </c>
      <c r="L250" s="154"/>
      <c r="M250" s="155" t="n">
        <f aca="false">IFERROR(L250*J250,0)</f>
        <v>0</v>
      </c>
      <c r="N250" s="162"/>
      <c r="O250" s="157" t="s">
        <v>1071</v>
      </c>
      <c r="P250" s="158"/>
      <c r="Q250" s="159" t="s">
        <v>1075</v>
      </c>
      <c r="R250" s="160" t="s">
        <v>189</v>
      </c>
      <c r="S250" s="161" t="n">
        <v>-30</v>
      </c>
    </row>
    <row r="251" customFormat="false" ht="33.75" hidden="false" customHeight="false" outlineLevel="0" collapsed="false">
      <c r="A251" s="139" t="n">
        <v>235</v>
      </c>
      <c r="B251" s="146" t="str">
        <f aca="false">HYPERLINK("http://www.gardenbulbs.ru/images/Bushes_CL/thumbnails/"&amp;O251&amp;".jpg","фото")</f>
        <v>фото</v>
      </c>
      <c r="C251" s="146"/>
      <c r="D251" s="147" t="n">
        <v>14311</v>
      </c>
      <c r="E251" s="148" t="s">
        <v>1076</v>
      </c>
      <c r="F251" s="149" t="s">
        <v>1036</v>
      </c>
      <c r="G251" s="150" t="s">
        <v>1077</v>
      </c>
      <c r="H251" s="151" t="s">
        <v>137</v>
      </c>
      <c r="I251" s="151" t="s">
        <v>177</v>
      </c>
      <c r="J251" s="152" t="n">
        <v>314.1</v>
      </c>
      <c r="K251" s="153" t="n">
        <v>5</v>
      </c>
      <c r="L251" s="154"/>
      <c r="M251" s="155" t="n">
        <f aca="false">IFERROR(L251*J251,0)</f>
        <v>0</v>
      </c>
      <c r="N251" s="162"/>
      <c r="O251" s="157" t="s">
        <v>1076</v>
      </c>
      <c r="P251" s="158"/>
      <c r="Q251" s="159" t="s">
        <v>1078</v>
      </c>
      <c r="R251" s="160" t="s">
        <v>1079</v>
      </c>
      <c r="S251" s="161" t="n">
        <v>-30</v>
      </c>
    </row>
    <row r="252" customFormat="false" ht="33.75" hidden="false" customHeight="false" outlineLevel="0" collapsed="false">
      <c r="A252" s="139" t="n">
        <v>236</v>
      </c>
      <c r="B252" s="146" t="str">
        <f aca="false">HYPERLINK("http://www.gardenbulbs.ru/images/Bushes_CL/thumbnails/"&amp;O252&amp;".jpg","фото")</f>
        <v>фото</v>
      </c>
      <c r="C252" s="146"/>
      <c r="D252" s="147" t="n">
        <v>14688</v>
      </c>
      <c r="E252" s="148" t="s">
        <v>1076</v>
      </c>
      <c r="F252" s="149" t="s">
        <v>1036</v>
      </c>
      <c r="G252" s="150" t="s">
        <v>1077</v>
      </c>
      <c r="H252" s="151" t="s">
        <v>496</v>
      </c>
      <c r="I252" s="151" t="s">
        <v>130</v>
      </c>
      <c r="J252" s="152" t="n">
        <v>369.9</v>
      </c>
      <c r="K252" s="153" t="n">
        <v>1</v>
      </c>
      <c r="L252" s="154"/>
      <c r="M252" s="155" t="n">
        <f aca="false">IFERROR(L252*J252,0)</f>
        <v>0</v>
      </c>
      <c r="N252" s="162"/>
      <c r="O252" s="157" t="s">
        <v>1076</v>
      </c>
      <c r="P252" s="158"/>
      <c r="Q252" s="159" t="s">
        <v>1078</v>
      </c>
      <c r="R252" s="160" t="s">
        <v>1079</v>
      </c>
      <c r="S252" s="161" t="n">
        <v>-30</v>
      </c>
    </row>
    <row r="253" customFormat="false" ht="33.75" hidden="false" customHeight="false" outlineLevel="0" collapsed="false">
      <c r="A253" s="139" t="n">
        <v>237</v>
      </c>
      <c r="B253" s="146" t="str">
        <f aca="false">HYPERLINK("http://www.gardenbulbs.ru/images/Bushes_CL/thumbnails/"&amp;O253&amp;".jpg","фото")</f>
        <v>фото</v>
      </c>
      <c r="C253" s="146"/>
      <c r="D253" s="147" t="n">
        <v>14312</v>
      </c>
      <c r="E253" s="148" t="s">
        <v>1076</v>
      </c>
      <c r="F253" s="149" t="s">
        <v>1036</v>
      </c>
      <c r="G253" s="150" t="s">
        <v>1077</v>
      </c>
      <c r="H253" s="151" t="s">
        <v>165</v>
      </c>
      <c r="I253" s="151" t="s">
        <v>130</v>
      </c>
      <c r="J253" s="152" t="n">
        <v>498.9</v>
      </c>
      <c r="K253" s="153" t="n">
        <v>1</v>
      </c>
      <c r="L253" s="154"/>
      <c r="M253" s="155" t="n">
        <f aca="false">IFERROR(L253*J253,0)</f>
        <v>0</v>
      </c>
      <c r="N253" s="162"/>
      <c r="O253" s="157" t="s">
        <v>1076</v>
      </c>
      <c r="P253" s="158"/>
      <c r="Q253" s="159" t="s">
        <v>1078</v>
      </c>
      <c r="R253" s="160" t="s">
        <v>1079</v>
      </c>
      <c r="S253" s="161" t="n">
        <v>-30</v>
      </c>
    </row>
    <row r="254" customFormat="false" ht="33.75" hidden="false" customHeight="false" outlineLevel="0" collapsed="false">
      <c r="A254" s="139" t="n">
        <v>238</v>
      </c>
      <c r="B254" s="146" t="str">
        <f aca="false">HYPERLINK("http://www.gardenbulbs.ru/images/Bushes_CL/thumbnails/"&amp;O254&amp;".jpg","фото")</f>
        <v>фото</v>
      </c>
      <c r="C254" s="146" t="str">
        <f aca="false">HYPERLINK("http://www.gardenbulbs.ru/images/Bushes_CL/thumbnails/"&amp;P254&amp;".jpg","фото")</f>
        <v>фото</v>
      </c>
      <c r="D254" s="147" t="n">
        <v>4884</v>
      </c>
      <c r="E254" s="148" t="s">
        <v>1080</v>
      </c>
      <c r="F254" s="149" t="s">
        <v>1036</v>
      </c>
      <c r="G254" s="150" t="s">
        <v>794</v>
      </c>
      <c r="H254" s="151" t="s">
        <v>137</v>
      </c>
      <c r="I254" s="151" t="s">
        <v>177</v>
      </c>
      <c r="J254" s="152" t="n">
        <v>200.6</v>
      </c>
      <c r="K254" s="153" t="n">
        <v>5</v>
      </c>
      <c r="L254" s="154"/>
      <c r="M254" s="155" t="n">
        <f aca="false">IFERROR(L254*J254,0)</f>
        <v>0</v>
      </c>
      <c r="N254" s="162"/>
      <c r="O254" s="157" t="s">
        <v>1081</v>
      </c>
      <c r="P254" s="158" t="s">
        <v>1082</v>
      </c>
      <c r="Q254" s="159" t="s">
        <v>1083</v>
      </c>
      <c r="R254" s="160" t="n">
        <v>200</v>
      </c>
      <c r="S254" s="161" t="n">
        <v>-34</v>
      </c>
    </row>
    <row r="255" customFormat="false" ht="33.75" hidden="false" customHeight="false" outlineLevel="0" collapsed="false">
      <c r="A255" s="139" t="n">
        <v>239</v>
      </c>
      <c r="B255" s="146" t="str">
        <f aca="false">HYPERLINK("http://www.gardenbulbs.ru/images/Bushes_CL/thumbnails/"&amp;O255&amp;".jpg","фото")</f>
        <v>фото</v>
      </c>
      <c r="C255" s="146"/>
      <c r="D255" s="147" t="n">
        <v>14313</v>
      </c>
      <c r="E255" s="148" t="s">
        <v>1084</v>
      </c>
      <c r="F255" s="149" t="s">
        <v>1036</v>
      </c>
      <c r="G255" s="150" t="s">
        <v>1085</v>
      </c>
      <c r="H255" s="151" t="s">
        <v>137</v>
      </c>
      <c r="I255" s="151" t="s">
        <v>177</v>
      </c>
      <c r="J255" s="152" t="n">
        <v>331.3</v>
      </c>
      <c r="K255" s="153" t="n">
        <v>5</v>
      </c>
      <c r="L255" s="154"/>
      <c r="M255" s="155" t="n">
        <f aca="false">IFERROR(L255*J255,0)</f>
        <v>0</v>
      </c>
      <c r="N255" s="162"/>
      <c r="O255" s="157" t="s">
        <v>1084</v>
      </c>
      <c r="P255" s="158"/>
      <c r="Q255" s="159" t="s">
        <v>1086</v>
      </c>
      <c r="R255" s="160" t="s">
        <v>189</v>
      </c>
      <c r="S255" s="161" t="n">
        <v>-30</v>
      </c>
    </row>
    <row r="256" customFormat="false" ht="36" hidden="false" customHeight="false" outlineLevel="0" collapsed="false">
      <c r="A256" s="139" t="n">
        <v>240</v>
      </c>
      <c r="B256" s="146" t="str">
        <f aca="false">HYPERLINK("http://www.gardenbulbs.ru/images/Bushes_CL/thumbnails/"&amp;O256&amp;".jpg","фото")</f>
        <v>фото</v>
      </c>
      <c r="C256" s="146"/>
      <c r="D256" s="147" t="n">
        <v>14689</v>
      </c>
      <c r="E256" s="148" t="s">
        <v>1084</v>
      </c>
      <c r="F256" s="149" t="s">
        <v>1036</v>
      </c>
      <c r="G256" s="150" t="s">
        <v>1085</v>
      </c>
      <c r="H256" s="151" t="s">
        <v>1087</v>
      </c>
      <c r="I256" s="151" t="s">
        <v>130</v>
      </c>
      <c r="J256" s="152" t="n">
        <v>318.3</v>
      </c>
      <c r="K256" s="153" t="n">
        <v>1</v>
      </c>
      <c r="L256" s="154"/>
      <c r="M256" s="155" t="n">
        <f aca="false">IFERROR(L256*J256,0)</f>
        <v>0</v>
      </c>
      <c r="N256" s="162"/>
      <c r="O256" s="157" t="s">
        <v>1084</v>
      </c>
      <c r="P256" s="158"/>
      <c r="Q256" s="159" t="s">
        <v>1086</v>
      </c>
      <c r="R256" s="160" t="s">
        <v>189</v>
      </c>
      <c r="S256" s="161" t="n">
        <v>-30</v>
      </c>
    </row>
    <row r="257" customFormat="false" ht="33.75" hidden="false" customHeight="false" outlineLevel="0" collapsed="false">
      <c r="A257" s="139" t="n">
        <v>241</v>
      </c>
      <c r="B257" s="146" t="str">
        <f aca="false">HYPERLINK("http://www.gardenbulbs.ru/images/Bushes_CL/thumbnails/"&amp;O257&amp;".jpg","фото")</f>
        <v>фото</v>
      </c>
      <c r="C257" s="146"/>
      <c r="D257" s="147" t="n">
        <v>14690</v>
      </c>
      <c r="E257" s="148" t="s">
        <v>1084</v>
      </c>
      <c r="F257" s="149" t="s">
        <v>1036</v>
      </c>
      <c r="G257" s="150" t="s">
        <v>1085</v>
      </c>
      <c r="H257" s="151" t="s">
        <v>165</v>
      </c>
      <c r="I257" s="151" t="s">
        <v>130</v>
      </c>
      <c r="J257" s="152" t="n">
        <v>498.9</v>
      </c>
      <c r="K257" s="153" t="n">
        <v>1</v>
      </c>
      <c r="L257" s="154"/>
      <c r="M257" s="155" t="n">
        <f aca="false">IFERROR(L257*J257,0)</f>
        <v>0</v>
      </c>
      <c r="N257" s="162"/>
      <c r="O257" s="157" t="s">
        <v>1084</v>
      </c>
      <c r="P257" s="158"/>
      <c r="Q257" s="159" t="s">
        <v>1086</v>
      </c>
      <c r="R257" s="160" t="s">
        <v>189</v>
      </c>
      <c r="S257" s="161" t="n">
        <v>-30</v>
      </c>
    </row>
    <row r="258" customFormat="false" ht="33.75" hidden="false" customHeight="false" outlineLevel="0" collapsed="false">
      <c r="A258" s="139" t="n">
        <v>242</v>
      </c>
      <c r="B258" s="146" t="str">
        <f aca="false">HYPERLINK("http://www.gardenbulbs.ru/images/Bushes_CL/thumbnails/"&amp;O258&amp;".jpg","фото")</f>
        <v>фото</v>
      </c>
      <c r="C258" s="146" t="str">
        <f aca="false">HYPERLINK("http://www.gardenbulbs.ru/images/Bushes_CL/thumbnails/"&amp;P258&amp;".jpg","фото")</f>
        <v>фото</v>
      </c>
      <c r="D258" s="147" t="n">
        <v>4885</v>
      </c>
      <c r="E258" s="148" t="s">
        <v>1088</v>
      </c>
      <c r="F258" s="149" t="s">
        <v>1036</v>
      </c>
      <c r="G258" s="150" t="s">
        <v>1089</v>
      </c>
      <c r="H258" s="151" t="s">
        <v>137</v>
      </c>
      <c r="I258" s="151" t="s">
        <v>177</v>
      </c>
      <c r="J258" s="152" t="n">
        <v>200.6</v>
      </c>
      <c r="K258" s="153" t="n">
        <v>5</v>
      </c>
      <c r="L258" s="154"/>
      <c r="M258" s="155" t="n">
        <f aca="false">IFERROR(L258*J258,0)</f>
        <v>0</v>
      </c>
      <c r="N258" s="162"/>
      <c r="O258" s="157" t="s">
        <v>1090</v>
      </c>
      <c r="P258" s="158" t="s">
        <v>1091</v>
      </c>
      <c r="Q258" s="159" t="s">
        <v>1092</v>
      </c>
      <c r="R258" s="160" t="n">
        <v>300</v>
      </c>
      <c r="S258" s="161" t="n">
        <v>-29</v>
      </c>
    </row>
    <row r="259" customFormat="false" ht="31.5" hidden="false" customHeight="false" outlineLevel="0" collapsed="false">
      <c r="A259" s="139" t="n">
        <v>243</v>
      </c>
      <c r="B259" s="146" t="str">
        <f aca="false">HYPERLINK("http://www.gardenbulbs.ru/images/Bushes_CL/thumbnails/"&amp;O259&amp;".jpg","фото")</f>
        <v>фото</v>
      </c>
      <c r="C259" s="146" t="str">
        <f aca="false">HYPERLINK("http://www.gardenbulbs.ru/images/Bushes_CL/thumbnails/"&amp;P259&amp;".jpg","фото")</f>
        <v>фото</v>
      </c>
      <c r="D259" s="147" t="n">
        <v>4886</v>
      </c>
      <c r="E259" s="148" t="s">
        <v>1093</v>
      </c>
      <c r="F259" s="149" t="s">
        <v>1036</v>
      </c>
      <c r="G259" s="150" t="s">
        <v>1094</v>
      </c>
      <c r="H259" s="151" t="s">
        <v>565</v>
      </c>
      <c r="I259" s="151" t="s">
        <v>177</v>
      </c>
      <c r="J259" s="152" t="n">
        <v>271.1</v>
      </c>
      <c r="K259" s="153" t="n">
        <v>5</v>
      </c>
      <c r="L259" s="154"/>
      <c r="M259" s="155" t="n">
        <f aca="false">IFERROR(L259*J259,0)</f>
        <v>0</v>
      </c>
      <c r="N259" s="162"/>
      <c r="O259" s="157" t="s">
        <v>1095</v>
      </c>
      <c r="P259" s="158" t="s">
        <v>1096</v>
      </c>
      <c r="Q259" s="159" t="s">
        <v>1097</v>
      </c>
      <c r="R259" s="160" t="n">
        <v>200</v>
      </c>
      <c r="S259" s="161" t="n">
        <v>-30</v>
      </c>
    </row>
    <row r="260" customFormat="false" ht="31.5" hidden="false" customHeight="false" outlineLevel="0" collapsed="false">
      <c r="A260" s="139" t="n">
        <v>244</v>
      </c>
      <c r="B260" s="146" t="str">
        <f aca="false">HYPERLINK("http://www.gardenbulbs.ru/images/Bushes_CL/thumbnails/"&amp;O260&amp;".jpg","фото")</f>
        <v>фото</v>
      </c>
      <c r="C260" s="146" t="str">
        <f aca="false">HYPERLINK("http://www.gardenbulbs.ru/images/Bushes_CL/thumbnails/"&amp;P260&amp;".jpg","фото")</f>
        <v>фото</v>
      </c>
      <c r="D260" s="147" t="n">
        <v>14691</v>
      </c>
      <c r="E260" s="148" t="s">
        <v>1093</v>
      </c>
      <c r="F260" s="149" t="s">
        <v>1036</v>
      </c>
      <c r="G260" s="150" t="s">
        <v>1094</v>
      </c>
      <c r="H260" s="151" t="s">
        <v>496</v>
      </c>
      <c r="I260" s="151" t="s">
        <v>130</v>
      </c>
      <c r="J260" s="152" t="n">
        <v>326.9</v>
      </c>
      <c r="K260" s="153" t="n">
        <v>1</v>
      </c>
      <c r="L260" s="154"/>
      <c r="M260" s="155" t="n">
        <f aca="false">IFERROR(L260*J260,0)</f>
        <v>0</v>
      </c>
      <c r="N260" s="162"/>
      <c r="O260" s="157" t="s">
        <v>1095</v>
      </c>
      <c r="P260" s="158" t="s">
        <v>1096</v>
      </c>
      <c r="Q260" s="159" t="s">
        <v>1097</v>
      </c>
      <c r="R260" s="160" t="n">
        <v>200</v>
      </c>
      <c r="S260" s="161" t="n">
        <v>-30</v>
      </c>
    </row>
    <row r="261" customFormat="false" ht="31.5" hidden="false" customHeight="false" outlineLevel="0" collapsed="false">
      <c r="A261" s="139" t="n">
        <v>245</v>
      </c>
      <c r="B261" s="146" t="str">
        <f aca="false">HYPERLINK("http://www.gardenbulbs.ru/images/Bushes_CL/thumbnails/"&amp;O261&amp;".jpg","фото")</f>
        <v>фото</v>
      </c>
      <c r="C261" s="146" t="str">
        <f aca="false">HYPERLINK("http://www.gardenbulbs.ru/images/Bushes_CL/thumbnails/"&amp;P261&amp;".jpg","фото")</f>
        <v>фото</v>
      </c>
      <c r="D261" s="147" t="n">
        <v>7285</v>
      </c>
      <c r="E261" s="148" t="s">
        <v>1093</v>
      </c>
      <c r="F261" s="149" t="s">
        <v>1036</v>
      </c>
      <c r="G261" s="150" t="s">
        <v>1094</v>
      </c>
      <c r="H261" s="151" t="s">
        <v>165</v>
      </c>
      <c r="I261" s="151" t="s">
        <v>130</v>
      </c>
      <c r="J261" s="152" t="n">
        <v>498.9</v>
      </c>
      <c r="K261" s="153" t="n">
        <v>1</v>
      </c>
      <c r="L261" s="154"/>
      <c r="M261" s="155" t="n">
        <f aca="false">IFERROR(L261*J261,0)</f>
        <v>0</v>
      </c>
      <c r="N261" s="162"/>
      <c r="O261" s="157" t="s">
        <v>1095</v>
      </c>
      <c r="P261" s="158" t="s">
        <v>1096</v>
      </c>
      <c r="Q261" s="159" t="s">
        <v>1097</v>
      </c>
      <c r="R261" s="160" t="n">
        <v>200</v>
      </c>
      <c r="S261" s="161" t="n">
        <v>-30</v>
      </c>
    </row>
    <row r="262" customFormat="false" ht="33.75" hidden="false" customHeight="false" outlineLevel="0" collapsed="false">
      <c r="A262" s="139" t="n">
        <v>246</v>
      </c>
      <c r="B262" s="146" t="str">
        <f aca="false">HYPERLINK("http://www.gardenbulbs.ru/images/Bushes_CL/thumbnails/"&amp;O262&amp;".jpg","фото")</f>
        <v>фото</v>
      </c>
      <c r="C262" s="146"/>
      <c r="D262" s="147" t="n">
        <v>14692</v>
      </c>
      <c r="E262" s="148" t="s">
        <v>1098</v>
      </c>
      <c r="F262" s="149" t="s">
        <v>1036</v>
      </c>
      <c r="G262" s="150" t="s">
        <v>1099</v>
      </c>
      <c r="H262" s="151" t="s">
        <v>137</v>
      </c>
      <c r="I262" s="151" t="s">
        <v>130</v>
      </c>
      <c r="J262" s="152" t="n">
        <v>333.8</v>
      </c>
      <c r="K262" s="153" t="n">
        <v>1</v>
      </c>
      <c r="L262" s="154"/>
      <c r="M262" s="155" t="n">
        <f aca="false">IFERROR(L262*J262,0)</f>
        <v>0</v>
      </c>
      <c r="N262" s="162" t="s">
        <v>147</v>
      </c>
      <c r="O262" s="157" t="s">
        <v>1098</v>
      </c>
      <c r="P262" s="158"/>
      <c r="Q262" s="159" t="s">
        <v>1100</v>
      </c>
      <c r="R262" s="160" t="n">
        <v>80</v>
      </c>
      <c r="S262" s="161" t="n">
        <v>-30</v>
      </c>
    </row>
    <row r="263" customFormat="false" ht="45" hidden="false" customHeight="false" outlineLevel="0" collapsed="false">
      <c r="A263" s="139" t="n">
        <v>247</v>
      </c>
      <c r="B263" s="146" t="str">
        <f aca="false">HYPERLINK("http://www.gardenbulbs.ru/images/Bushes_CL/thumbnails/"&amp;O263&amp;".jpg","фото")</f>
        <v>фото</v>
      </c>
      <c r="C263" s="146"/>
      <c r="D263" s="147" t="n">
        <v>14693</v>
      </c>
      <c r="E263" s="148" t="s">
        <v>1101</v>
      </c>
      <c r="F263" s="149" t="s">
        <v>1036</v>
      </c>
      <c r="G263" s="150" t="s">
        <v>1102</v>
      </c>
      <c r="H263" s="151" t="s">
        <v>496</v>
      </c>
      <c r="I263" s="151" t="s">
        <v>130</v>
      </c>
      <c r="J263" s="152" t="n">
        <v>412.9</v>
      </c>
      <c r="K263" s="153" t="n">
        <v>1</v>
      </c>
      <c r="L263" s="154"/>
      <c r="M263" s="155" t="n">
        <f aca="false">IFERROR(L263*J263,0)</f>
        <v>0</v>
      </c>
      <c r="N263" s="162" t="s">
        <v>147</v>
      </c>
      <c r="O263" s="157" t="s">
        <v>1101</v>
      </c>
      <c r="P263" s="158"/>
      <c r="Q263" s="159" t="s">
        <v>1103</v>
      </c>
      <c r="R263" s="160" t="n">
        <v>80</v>
      </c>
      <c r="S263" s="161" t="n">
        <v>-30</v>
      </c>
    </row>
    <row r="264" customFormat="false" ht="45" hidden="false" customHeight="false" outlineLevel="0" collapsed="false">
      <c r="A264" s="139" t="n">
        <v>248</v>
      </c>
      <c r="B264" s="146" t="str">
        <f aca="false">HYPERLINK("http://www.gardenbulbs.ru/images/Bushes_CL/thumbnails/"&amp;O264&amp;".jpg","фото")</f>
        <v>фото</v>
      </c>
      <c r="C264" s="146"/>
      <c r="D264" s="147" t="n">
        <v>14694</v>
      </c>
      <c r="E264" s="148" t="s">
        <v>1101</v>
      </c>
      <c r="F264" s="149" t="s">
        <v>1036</v>
      </c>
      <c r="G264" s="150" t="s">
        <v>1102</v>
      </c>
      <c r="H264" s="151" t="s">
        <v>496</v>
      </c>
      <c r="I264" s="151" t="s">
        <v>130</v>
      </c>
      <c r="J264" s="152" t="n">
        <v>447.3</v>
      </c>
      <c r="K264" s="153" t="n">
        <v>1</v>
      </c>
      <c r="L264" s="154"/>
      <c r="M264" s="155" t="n">
        <f aca="false">IFERROR(L264*J264,0)</f>
        <v>0</v>
      </c>
      <c r="N264" s="162" t="s">
        <v>147</v>
      </c>
      <c r="O264" s="157" t="s">
        <v>1101</v>
      </c>
      <c r="P264" s="158"/>
      <c r="Q264" s="159" t="s">
        <v>1103</v>
      </c>
      <c r="R264" s="160" t="n">
        <v>80</v>
      </c>
      <c r="S264" s="161" t="n">
        <v>-30</v>
      </c>
    </row>
    <row r="265" customFormat="false" ht="45" hidden="false" customHeight="false" outlineLevel="0" collapsed="false">
      <c r="A265" s="139" t="n">
        <v>249</v>
      </c>
      <c r="B265" s="146" t="str">
        <f aca="false">HYPERLINK("http://www.gardenbulbs.ru/images/Bushes_CL/thumbnails/"&amp;O265&amp;".jpg","фото")</f>
        <v>фото</v>
      </c>
      <c r="C265" s="146"/>
      <c r="D265" s="147" t="n">
        <v>14695</v>
      </c>
      <c r="E265" s="148" t="s">
        <v>1101</v>
      </c>
      <c r="F265" s="149" t="s">
        <v>1036</v>
      </c>
      <c r="G265" s="150" t="s">
        <v>1102</v>
      </c>
      <c r="H265" s="151" t="s">
        <v>165</v>
      </c>
      <c r="I265" s="151" t="s">
        <v>130</v>
      </c>
      <c r="J265" s="152" t="n">
        <v>627.9</v>
      </c>
      <c r="K265" s="153" t="n">
        <v>1</v>
      </c>
      <c r="L265" s="154"/>
      <c r="M265" s="155" t="n">
        <f aca="false">IFERROR(L265*J265,0)</f>
        <v>0</v>
      </c>
      <c r="N265" s="162" t="s">
        <v>147</v>
      </c>
      <c r="O265" s="157" t="s">
        <v>1101</v>
      </c>
      <c r="P265" s="158"/>
      <c r="Q265" s="159" t="s">
        <v>1103</v>
      </c>
      <c r="R265" s="160" t="n">
        <v>80</v>
      </c>
      <c r="S265" s="161" t="n">
        <v>-30</v>
      </c>
    </row>
    <row r="266" customFormat="false" ht="31.5" hidden="false" customHeight="false" outlineLevel="0" collapsed="false">
      <c r="A266" s="139" t="n">
        <v>250</v>
      </c>
      <c r="B266" s="146" t="str">
        <f aca="false">HYPERLINK("http://www.gardenbulbs.ru/images/Bushes_CL/thumbnails/"&amp;O266&amp;".jpg","фото")</f>
        <v>фото</v>
      </c>
      <c r="C266" s="146" t="str">
        <f aca="false">HYPERLINK("http://www.gardenbulbs.ru/images/Bushes_CL/thumbnails/"&amp;P266&amp;".jpg","фото")</f>
        <v>фото</v>
      </c>
      <c r="D266" s="147" t="n">
        <v>7259</v>
      </c>
      <c r="E266" s="148" t="s">
        <v>1104</v>
      </c>
      <c r="F266" s="149" t="s">
        <v>1036</v>
      </c>
      <c r="G266" s="150" t="s">
        <v>1105</v>
      </c>
      <c r="H266" s="151" t="s">
        <v>565</v>
      </c>
      <c r="I266" s="151" t="s">
        <v>177</v>
      </c>
      <c r="J266" s="152" t="n">
        <v>271.1</v>
      </c>
      <c r="K266" s="153" t="n">
        <v>5</v>
      </c>
      <c r="L266" s="154"/>
      <c r="M266" s="155" t="n">
        <f aca="false">IFERROR(L266*J266,0)</f>
        <v>0</v>
      </c>
      <c r="N266" s="162"/>
      <c r="O266" s="157" t="s">
        <v>1106</v>
      </c>
      <c r="P266" s="158" t="s">
        <v>1107</v>
      </c>
      <c r="Q266" s="159" t="s">
        <v>1108</v>
      </c>
      <c r="R266" s="160" t="n">
        <v>150</v>
      </c>
      <c r="S266" s="161" t="n">
        <v>-30</v>
      </c>
    </row>
    <row r="267" customFormat="false" ht="31.5" hidden="false" customHeight="false" outlineLevel="0" collapsed="false">
      <c r="A267" s="139" t="n">
        <v>251</v>
      </c>
      <c r="B267" s="146" t="str">
        <f aca="false">HYPERLINK("http://www.gardenbulbs.ru/images/Bushes_CL/thumbnails/"&amp;O267&amp;".jpg","фото")</f>
        <v>фото</v>
      </c>
      <c r="C267" s="146" t="str">
        <f aca="false">HYPERLINK("http://www.gardenbulbs.ru/images/Bushes_CL/thumbnails/"&amp;P267&amp;".jpg","фото")</f>
        <v>фото</v>
      </c>
      <c r="D267" s="147" t="n">
        <v>14696</v>
      </c>
      <c r="E267" s="148" t="s">
        <v>1104</v>
      </c>
      <c r="F267" s="149" t="s">
        <v>1036</v>
      </c>
      <c r="G267" s="150" t="s">
        <v>1105</v>
      </c>
      <c r="H267" s="151" t="s">
        <v>165</v>
      </c>
      <c r="I267" s="151" t="s">
        <v>130</v>
      </c>
      <c r="J267" s="152" t="n">
        <v>498.9</v>
      </c>
      <c r="K267" s="153" t="n">
        <v>1</v>
      </c>
      <c r="L267" s="154"/>
      <c r="M267" s="155" t="n">
        <f aca="false">IFERROR(L267*J267,0)</f>
        <v>0</v>
      </c>
      <c r="N267" s="162"/>
      <c r="O267" s="157" t="s">
        <v>1106</v>
      </c>
      <c r="P267" s="158" t="s">
        <v>1107</v>
      </c>
      <c r="Q267" s="159" t="s">
        <v>1108</v>
      </c>
      <c r="R267" s="160" t="n">
        <v>150</v>
      </c>
      <c r="S267" s="161" t="n">
        <v>-30</v>
      </c>
    </row>
    <row r="268" customFormat="false" ht="56.25" hidden="false" customHeight="false" outlineLevel="0" collapsed="false">
      <c r="A268" s="139" t="n">
        <v>252</v>
      </c>
      <c r="B268" s="146" t="str">
        <f aca="false">HYPERLINK("http://www.gardenbulbs.ru/images/Bushes_CL/thumbnails/"&amp;O268&amp;".jpg","фото")</f>
        <v>фото</v>
      </c>
      <c r="C268" s="146"/>
      <c r="D268" s="147" t="n">
        <v>16633</v>
      </c>
      <c r="E268" s="148" t="s">
        <v>1109</v>
      </c>
      <c r="F268" s="149" t="s">
        <v>1036</v>
      </c>
      <c r="G268" s="150" t="s">
        <v>1110</v>
      </c>
      <c r="H268" s="151" t="s">
        <v>1111</v>
      </c>
      <c r="I268" s="151" t="s">
        <v>130</v>
      </c>
      <c r="J268" s="152" t="n">
        <v>602.1</v>
      </c>
      <c r="K268" s="153" t="n">
        <v>1</v>
      </c>
      <c r="L268" s="154"/>
      <c r="M268" s="155" t="n">
        <f aca="false">IFERROR(L268*J268,0)</f>
        <v>0</v>
      </c>
      <c r="N268" s="162" t="s">
        <v>147</v>
      </c>
      <c r="O268" s="157" t="s">
        <v>1109</v>
      </c>
      <c r="P268" s="158"/>
      <c r="Q268" s="159" t="s">
        <v>1112</v>
      </c>
      <c r="R268" s="160" t="s">
        <v>1113</v>
      </c>
      <c r="S268" s="161" t="n">
        <v>-34</v>
      </c>
    </row>
    <row r="269" customFormat="false" ht="33.75" hidden="false" customHeight="false" outlineLevel="0" collapsed="false">
      <c r="A269" s="139" t="n">
        <v>253</v>
      </c>
      <c r="B269" s="146" t="str">
        <f aca="false">HYPERLINK("http://www.gardenbulbs.ru/images/Bushes_CL/thumbnails/"&amp;O269&amp;".jpg","фото")</f>
        <v>фото</v>
      </c>
      <c r="C269" s="146" t="str">
        <f aca="false">HYPERLINK("http://www.gardenbulbs.ru/images/Bushes_CL/thumbnails/"&amp;P269&amp;".jpg","фото")</f>
        <v>фото</v>
      </c>
      <c r="D269" s="147" t="n">
        <v>10916</v>
      </c>
      <c r="E269" s="148" t="s">
        <v>1114</v>
      </c>
      <c r="F269" s="149" t="s">
        <v>1036</v>
      </c>
      <c r="G269" s="150" t="s">
        <v>1115</v>
      </c>
      <c r="H269" s="151" t="s">
        <v>137</v>
      </c>
      <c r="I269" s="151" t="s">
        <v>177</v>
      </c>
      <c r="J269" s="152" t="n">
        <v>314.1</v>
      </c>
      <c r="K269" s="153" t="n">
        <v>5</v>
      </c>
      <c r="L269" s="154"/>
      <c r="M269" s="155" t="n">
        <f aca="false">IFERROR(L269*J269,0)</f>
        <v>0</v>
      </c>
      <c r="N269" s="162"/>
      <c r="O269" s="157" t="s">
        <v>1116</v>
      </c>
      <c r="P269" s="158" t="s">
        <v>1117</v>
      </c>
      <c r="Q269" s="159" t="s">
        <v>1118</v>
      </c>
      <c r="R269" s="160" t="s">
        <v>396</v>
      </c>
      <c r="S269" s="161" t="n">
        <v>-30</v>
      </c>
    </row>
    <row r="270" customFormat="false" ht="33.75" hidden="false" customHeight="false" outlineLevel="0" collapsed="false">
      <c r="A270" s="139" t="n">
        <v>254</v>
      </c>
      <c r="B270" s="146" t="str">
        <f aca="false">HYPERLINK("http://www.gardenbulbs.ru/images/Bushes_CL/thumbnails/"&amp;O270&amp;".jpg","фото")</f>
        <v>фото</v>
      </c>
      <c r="C270" s="146" t="str">
        <f aca="false">HYPERLINK("http://www.gardenbulbs.ru/images/Bushes_CL/thumbnails/"&amp;P270&amp;".jpg","фото")</f>
        <v>фото</v>
      </c>
      <c r="D270" s="147" t="n">
        <v>10915</v>
      </c>
      <c r="E270" s="148" t="s">
        <v>1114</v>
      </c>
      <c r="F270" s="149" t="s">
        <v>1036</v>
      </c>
      <c r="G270" s="150" t="s">
        <v>1115</v>
      </c>
      <c r="H270" s="151" t="s">
        <v>165</v>
      </c>
      <c r="I270" s="151" t="s">
        <v>130</v>
      </c>
      <c r="J270" s="152" t="n">
        <v>541.9</v>
      </c>
      <c r="K270" s="153" t="n">
        <v>1</v>
      </c>
      <c r="L270" s="154"/>
      <c r="M270" s="155" t="n">
        <f aca="false">IFERROR(L270*J270,0)</f>
        <v>0</v>
      </c>
      <c r="N270" s="162"/>
      <c r="O270" s="157" t="s">
        <v>1116</v>
      </c>
      <c r="P270" s="158" t="s">
        <v>1117</v>
      </c>
      <c r="Q270" s="159" t="s">
        <v>1119</v>
      </c>
      <c r="R270" s="160" t="s">
        <v>396</v>
      </c>
      <c r="S270" s="161" t="n">
        <v>-30</v>
      </c>
    </row>
    <row r="271" customFormat="false" ht="31.5" hidden="false" customHeight="false" outlineLevel="0" collapsed="false">
      <c r="A271" s="139" t="n">
        <v>255</v>
      </c>
      <c r="B271" s="146" t="str">
        <f aca="false">HYPERLINK("http://www.gardenbulbs.ru/images/Bushes_CL/thumbnails/"&amp;O271&amp;".jpg","фото")</f>
        <v>фото</v>
      </c>
      <c r="C271" s="146" t="str">
        <f aca="false">HYPERLINK("http://www.gardenbulbs.ru/images/Bushes_CL/thumbnails/"&amp;P271&amp;".jpg","фото")</f>
        <v>фото</v>
      </c>
      <c r="D271" s="147" t="n">
        <v>4888</v>
      </c>
      <c r="E271" s="148" t="s">
        <v>1120</v>
      </c>
      <c r="F271" s="149" t="s">
        <v>1036</v>
      </c>
      <c r="G271" s="150" t="s">
        <v>1121</v>
      </c>
      <c r="H271" s="151" t="s">
        <v>137</v>
      </c>
      <c r="I271" s="151" t="s">
        <v>177</v>
      </c>
      <c r="J271" s="152" t="n">
        <v>314.1</v>
      </c>
      <c r="K271" s="153" t="n">
        <v>5</v>
      </c>
      <c r="L271" s="154"/>
      <c r="M271" s="155" t="n">
        <f aca="false">IFERROR(L271*J271,0)</f>
        <v>0</v>
      </c>
      <c r="N271" s="162"/>
      <c r="O271" s="157" t="s">
        <v>1122</v>
      </c>
      <c r="P271" s="158" t="s">
        <v>1123</v>
      </c>
      <c r="Q271" s="159" t="s">
        <v>1124</v>
      </c>
      <c r="R271" s="160" t="n">
        <v>150</v>
      </c>
      <c r="S271" s="161" t="n">
        <v>-30</v>
      </c>
    </row>
    <row r="272" customFormat="false" ht="31.5" hidden="false" customHeight="false" outlineLevel="0" collapsed="false">
      <c r="A272" s="139" t="n">
        <v>256</v>
      </c>
      <c r="B272" s="146" t="str">
        <f aca="false">HYPERLINK("http://www.gardenbulbs.ru/images/Bushes_CL/thumbnails/"&amp;O272&amp;".jpg","фото")</f>
        <v>фото</v>
      </c>
      <c r="C272" s="146" t="str">
        <f aca="false">HYPERLINK("http://www.gardenbulbs.ru/images/Bushes_CL/thumbnails/"&amp;P272&amp;".jpg","фото")</f>
        <v>фото</v>
      </c>
      <c r="D272" s="147" t="n">
        <v>14315</v>
      </c>
      <c r="E272" s="148" t="s">
        <v>1120</v>
      </c>
      <c r="F272" s="149" t="s">
        <v>1036</v>
      </c>
      <c r="G272" s="150" t="s">
        <v>1121</v>
      </c>
      <c r="H272" s="151" t="s">
        <v>165</v>
      </c>
      <c r="I272" s="151" t="s">
        <v>130</v>
      </c>
      <c r="J272" s="152" t="n">
        <v>498.9</v>
      </c>
      <c r="K272" s="153" t="n">
        <v>1</v>
      </c>
      <c r="L272" s="154"/>
      <c r="M272" s="155" t="n">
        <f aca="false">IFERROR(L272*J272,0)</f>
        <v>0</v>
      </c>
      <c r="N272" s="162"/>
      <c r="O272" s="157" t="s">
        <v>1122</v>
      </c>
      <c r="P272" s="158" t="s">
        <v>1123</v>
      </c>
      <c r="Q272" s="159" t="s">
        <v>1124</v>
      </c>
      <c r="R272" s="160" t="n">
        <v>150</v>
      </c>
      <c r="S272" s="161" t="n">
        <v>-30</v>
      </c>
    </row>
    <row r="273" customFormat="false" ht="33.75" hidden="false" customHeight="false" outlineLevel="0" collapsed="false">
      <c r="A273" s="139" t="n">
        <v>257</v>
      </c>
      <c r="B273" s="146" t="str">
        <f aca="false">HYPERLINK("http://www.gardenbulbs.ru/images/Bushes_CL/thumbnails/"&amp;O273&amp;".jpg","фото")</f>
        <v>фото</v>
      </c>
      <c r="C273" s="146"/>
      <c r="D273" s="147" t="n">
        <v>16634</v>
      </c>
      <c r="E273" s="148" t="s">
        <v>1125</v>
      </c>
      <c r="F273" s="149" t="s">
        <v>1036</v>
      </c>
      <c r="G273" s="150" t="s">
        <v>1126</v>
      </c>
      <c r="H273" s="151" t="s">
        <v>1111</v>
      </c>
      <c r="I273" s="151" t="s">
        <v>130</v>
      </c>
      <c r="J273" s="152" t="n">
        <v>490.3</v>
      </c>
      <c r="K273" s="153" t="n">
        <v>1</v>
      </c>
      <c r="L273" s="154"/>
      <c r="M273" s="155" t="n">
        <f aca="false">IFERROR(L273*J273,0)</f>
        <v>0</v>
      </c>
      <c r="N273" s="162" t="s">
        <v>147</v>
      </c>
      <c r="O273" s="157" t="s">
        <v>1125</v>
      </c>
      <c r="P273" s="158"/>
      <c r="Q273" s="159" t="s">
        <v>1127</v>
      </c>
      <c r="R273" s="160" t="s">
        <v>273</v>
      </c>
      <c r="S273" s="161" t="n">
        <v>-30</v>
      </c>
    </row>
    <row r="274" customFormat="false" ht="33.75" hidden="false" customHeight="false" outlineLevel="0" collapsed="false">
      <c r="A274" s="139" t="n">
        <v>258</v>
      </c>
      <c r="B274" s="146" t="str">
        <f aca="false">HYPERLINK("http://www.gardenbulbs.ru/images/Bushes_CL/thumbnails/"&amp;O274&amp;".jpg","фото")</f>
        <v>фото</v>
      </c>
      <c r="C274" s="146" t="str">
        <f aca="false">HYPERLINK("http://www.gardenbulbs.ru/images/Bushes_CL/thumbnails/"&amp;P274&amp;".jpg","фото")</f>
        <v>фото</v>
      </c>
      <c r="D274" s="147" t="n">
        <v>7305</v>
      </c>
      <c r="E274" s="148" t="s">
        <v>1128</v>
      </c>
      <c r="F274" s="149" t="s">
        <v>1036</v>
      </c>
      <c r="G274" s="150" t="s">
        <v>1129</v>
      </c>
      <c r="H274" s="151" t="s">
        <v>137</v>
      </c>
      <c r="I274" s="151" t="s">
        <v>177</v>
      </c>
      <c r="J274" s="152" t="n">
        <v>296.9</v>
      </c>
      <c r="K274" s="153" t="n">
        <v>5</v>
      </c>
      <c r="L274" s="154"/>
      <c r="M274" s="155" t="n">
        <f aca="false">IFERROR(L274*J274,0)</f>
        <v>0</v>
      </c>
      <c r="N274" s="162"/>
      <c r="O274" s="157" t="s">
        <v>1130</v>
      </c>
      <c r="P274" s="158" t="s">
        <v>1131</v>
      </c>
      <c r="Q274" s="159" t="s">
        <v>1132</v>
      </c>
      <c r="R274" s="160" t="s">
        <v>214</v>
      </c>
      <c r="S274" s="161" t="n">
        <v>-34</v>
      </c>
    </row>
    <row r="275" customFormat="false" ht="31.5" hidden="false" customHeight="false" outlineLevel="0" collapsed="false">
      <c r="A275" s="139" t="n">
        <v>259</v>
      </c>
      <c r="B275" s="146" t="str">
        <f aca="false">HYPERLINK("http://www.gardenbulbs.ru/images/Bushes_CL/thumbnails/"&amp;O275&amp;".jpg","фото")</f>
        <v>фото</v>
      </c>
      <c r="C275" s="146" t="str">
        <f aca="false">HYPERLINK("http://www.gardenbulbs.ru/images/Bushes_CL/thumbnails/"&amp;P275&amp;".jpg","фото")</f>
        <v>фото</v>
      </c>
      <c r="D275" s="147" t="n">
        <v>7260</v>
      </c>
      <c r="E275" s="148" t="s">
        <v>1133</v>
      </c>
      <c r="F275" s="149" t="s">
        <v>1036</v>
      </c>
      <c r="G275" s="150" t="s">
        <v>1134</v>
      </c>
      <c r="H275" s="151" t="s">
        <v>165</v>
      </c>
      <c r="I275" s="151" t="s">
        <v>130</v>
      </c>
      <c r="J275" s="152" t="n">
        <v>498.9</v>
      </c>
      <c r="K275" s="153" t="n">
        <v>1</v>
      </c>
      <c r="L275" s="154"/>
      <c r="M275" s="155" t="n">
        <f aca="false">IFERROR(L275*J275,0)</f>
        <v>0</v>
      </c>
      <c r="N275" s="162"/>
      <c r="O275" s="157" t="s">
        <v>1135</v>
      </c>
      <c r="P275" s="158" t="s">
        <v>1136</v>
      </c>
      <c r="Q275" s="159" t="s">
        <v>1137</v>
      </c>
      <c r="R275" s="160" t="n">
        <v>150</v>
      </c>
      <c r="S275" s="161" t="n">
        <v>-30</v>
      </c>
    </row>
    <row r="276" customFormat="false" ht="56.25" hidden="false" customHeight="false" outlineLevel="0" collapsed="false">
      <c r="A276" s="139" t="n">
        <v>260</v>
      </c>
      <c r="B276" s="146" t="str">
        <f aca="false">HYPERLINK("http://www.gardenbulbs.ru/images/Bushes_CL/thumbnails/"&amp;O276&amp;".jpg","фото")</f>
        <v>фото</v>
      </c>
      <c r="C276" s="146"/>
      <c r="D276" s="147" t="n">
        <v>16635</v>
      </c>
      <c r="E276" s="148" t="s">
        <v>1138</v>
      </c>
      <c r="F276" s="149" t="s">
        <v>1036</v>
      </c>
      <c r="G276" s="150" t="s">
        <v>1139</v>
      </c>
      <c r="H276" s="151" t="s">
        <v>1111</v>
      </c>
      <c r="I276" s="151" t="s">
        <v>130</v>
      </c>
      <c r="J276" s="152" t="n">
        <v>490.3</v>
      </c>
      <c r="K276" s="153" t="n">
        <v>1</v>
      </c>
      <c r="L276" s="154"/>
      <c r="M276" s="155" t="n">
        <f aca="false">IFERROR(L276*J276,0)</f>
        <v>0</v>
      </c>
      <c r="N276" s="162" t="s">
        <v>147</v>
      </c>
      <c r="O276" s="157" t="s">
        <v>1138</v>
      </c>
      <c r="P276" s="158"/>
      <c r="Q276" s="159" t="s">
        <v>1140</v>
      </c>
      <c r="R276" s="160" t="s">
        <v>189</v>
      </c>
      <c r="S276" s="161" t="n">
        <v>-30</v>
      </c>
    </row>
    <row r="277" customFormat="false" ht="31.5" hidden="false" customHeight="false" outlineLevel="0" collapsed="false">
      <c r="A277" s="139" t="n">
        <v>261</v>
      </c>
      <c r="B277" s="146" t="str">
        <f aca="false">HYPERLINK("http://www.gardenbulbs.ru/images/Bushes_CL/thumbnails/"&amp;O277&amp;".jpg","фото")</f>
        <v>фото</v>
      </c>
      <c r="C277" s="146" t="str">
        <f aca="false">HYPERLINK("http://www.gardenbulbs.ru/images/Bushes_CL/thumbnails/"&amp;P277&amp;".jpg","фото")</f>
        <v>фото</v>
      </c>
      <c r="D277" s="147" t="n">
        <v>4889</v>
      </c>
      <c r="E277" s="148" t="s">
        <v>1141</v>
      </c>
      <c r="F277" s="149" t="s">
        <v>1036</v>
      </c>
      <c r="G277" s="150" t="s">
        <v>1142</v>
      </c>
      <c r="H277" s="151" t="s">
        <v>137</v>
      </c>
      <c r="I277" s="151" t="s">
        <v>177</v>
      </c>
      <c r="J277" s="152" t="n">
        <v>346.8</v>
      </c>
      <c r="K277" s="153" t="n">
        <v>5</v>
      </c>
      <c r="L277" s="154"/>
      <c r="M277" s="155" t="n">
        <f aca="false">IFERROR(L277*J277,0)</f>
        <v>0</v>
      </c>
      <c r="N277" s="162"/>
      <c r="O277" s="157" t="s">
        <v>1143</v>
      </c>
      <c r="P277" s="158" t="s">
        <v>1144</v>
      </c>
      <c r="Q277" s="159" t="s">
        <v>1145</v>
      </c>
      <c r="R277" s="160" t="n">
        <v>120</v>
      </c>
      <c r="S277" s="161" t="n">
        <v>-30</v>
      </c>
    </row>
    <row r="278" customFormat="false" ht="33.75" hidden="false" customHeight="false" outlineLevel="0" collapsed="false">
      <c r="A278" s="139" t="n">
        <v>262</v>
      </c>
      <c r="B278" s="146" t="str">
        <f aca="false">HYPERLINK("http://www.gardenbulbs.ru/images/Bushes_CL/thumbnails/"&amp;O278&amp;".jpg","фото")</f>
        <v>фото</v>
      </c>
      <c r="C278" s="146"/>
      <c r="D278" s="147" t="n">
        <v>14316</v>
      </c>
      <c r="E278" s="148" t="s">
        <v>1146</v>
      </c>
      <c r="F278" s="149" t="s">
        <v>1036</v>
      </c>
      <c r="G278" s="150" t="s">
        <v>1147</v>
      </c>
      <c r="H278" s="151" t="s">
        <v>137</v>
      </c>
      <c r="I278" s="151" t="s">
        <v>177</v>
      </c>
      <c r="J278" s="152" t="n">
        <v>357.1</v>
      </c>
      <c r="K278" s="153" t="n">
        <v>5</v>
      </c>
      <c r="L278" s="154"/>
      <c r="M278" s="155" t="n">
        <f aca="false">IFERROR(L278*J278,0)</f>
        <v>0</v>
      </c>
      <c r="N278" s="162"/>
      <c r="O278" s="157" t="s">
        <v>1146</v>
      </c>
      <c r="P278" s="158"/>
      <c r="Q278" s="159" t="s">
        <v>1148</v>
      </c>
      <c r="R278" s="160" t="s">
        <v>1079</v>
      </c>
      <c r="S278" s="161" t="n">
        <v>-30</v>
      </c>
    </row>
    <row r="279" customFormat="false" ht="33.75" hidden="false" customHeight="false" outlineLevel="0" collapsed="false">
      <c r="A279" s="139" t="n">
        <v>263</v>
      </c>
      <c r="B279" s="146" t="str">
        <f aca="false">HYPERLINK("http://www.gardenbulbs.ru/images/Bushes_CL/thumbnails/"&amp;O279&amp;".jpg","фото")</f>
        <v>фото</v>
      </c>
      <c r="C279" s="146"/>
      <c r="D279" s="147" t="n">
        <v>14317</v>
      </c>
      <c r="E279" s="148" t="s">
        <v>1146</v>
      </c>
      <c r="F279" s="149" t="s">
        <v>1036</v>
      </c>
      <c r="G279" s="150" t="s">
        <v>1147</v>
      </c>
      <c r="H279" s="151" t="s">
        <v>165</v>
      </c>
      <c r="I279" s="151" t="s">
        <v>130</v>
      </c>
      <c r="J279" s="152" t="n">
        <v>498.9</v>
      </c>
      <c r="K279" s="153" t="n">
        <v>1</v>
      </c>
      <c r="L279" s="154"/>
      <c r="M279" s="155" t="n">
        <f aca="false">IFERROR(L279*J279,0)</f>
        <v>0</v>
      </c>
      <c r="N279" s="162"/>
      <c r="O279" s="157" t="s">
        <v>1146</v>
      </c>
      <c r="P279" s="158"/>
      <c r="Q279" s="159" t="s">
        <v>1148</v>
      </c>
      <c r="R279" s="160" t="s">
        <v>1079</v>
      </c>
      <c r="S279" s="161" t="n">
        <v>-30</v>
      </c>
    </row>
    <row r="280" customFormat="false" ht="45" hidden="false" customHeight="false" outlineLevel="0" collapsed="false">
      <c r="A280" s="139" t="n">
        <v>264</v>
      </c>
      <c r="B280" s="146" t="str">
        <f aca="false">HYPERLINK("http://www.gardenbulbs.ru/images/Bushes_CL/thumbnails/"&amp;O280&amp;".jpg","фото")</f>
        <v>фото</v>
      </c>
      <c r="C280" s="146" t="str">
        <f aca="false">HYPERLINK("http://www.gardenbulbs.ru/images/Bushes_CL/thumbnails/"&amp;P280&amp;".jpg","фото")</f>
        <v>фото</v>
      </c>
      <c r="D280" s="147" t="n">
        <v>7303</v>
      </c>
      <c r="E280" s="148" t="s">
        <v>1149</v>
      </c>
      <c r="F280" s="149" t="s">
        <v>1036</v>
      </c>
      <c r="G280" s="150" t="s">
        <v>1150</v>
      </c>
      <c r="H280" s="151" t="s">
        <v>137</v>
      </c>
      <c r="I280" s="151" t="s">
        <v>177</v>
      </c>
      <c r="J280" s="152" t="n">
        <v>296.9</v>
      </c>
      <c r="K280" s="153" t="n">
        <v>5</v>
      </c>
      <c r="L280" s="154"/>
      <c r="M280" s="155" t="n">
        <f aca="false">IFERROR(L280*J280,0)</f>
        <v>0</v>
      </c>
      <c r="N280" s="162"/>
      <c r="O280" s="157" t="s">
        <v>1151</v>
      </c>
      <c r="P280" s="158" t="s">
        <v>1152</v>
      </c>
      <c r="Q280" s="159" t="s">
        <v>1153</v>
      </c>
      <c r="R280" s="160" t="s">
        <v>189</v>
      </c>
      <c r="S280" s="161" t="n">
        <v>-30</v>
      </c>
    </row>
    <row r="281" customFormat="false" ht="33.75" hidden="false" customHeight="false" outlineLevel="0" collapsed="false">
      <c r="A281" s="139" t="n">
        <v>265</v>
      </c>
      <c r="B281" s="146" t="str">
        <f aca="false">HYPERLINK("http://www.gardenbulbs.ru/images/Bushes_CL/thumbnails/"&amp;O281&amp;".jpg","фото")</f>
        <v>фото</v>
      </c>
      <c r="C281" s="146" t="str">
        <f aca="false">HYPERLINK("http://www.gardenbulbs.ru/images/Bushes_CL/thumbnails/"&amp;P281&amp;".jpg","фото")</f>
        <v>фото</v>
      </c>
      <c r="D281" s="147" t="n">
        <v>4890</v>
      </c>
      <c r="E281" s="148" t="s">
        <v>1154</v>
      </c>
      <c r="F281" s="149" t="s">
        <v>1036</v>
      </c>
      <c r="G281" s="150" t="s">
        <v>1155</v>
      </c>
      <c r="H281" s="151" t="s">
        <v>137</v>
      </c>
      <c r="I281" s="151" t="s">
        <v>177</v>
      </c>
      <c r="J281" s="152" t="n">
        <v>185.1</v>
      </c>
      <c r="K281" s="153" t="n">
        <v>5</v>
      </c>
      <c r="L281" s="154"/>
      <c r="M281" s="155" t="n">
        <f aca="false">IFERROR(L281*J281,0)</f>
        <v>0</v>
      </c>
      <c r="N281" s="162"/>
      <c r="O281" s="157" t="s">
        <v>1156</v>
      </c>
      <c r="P281" s="158" t="s">
        <v>1157</v>
      </c>
      <c r="Q281" s="159" t="s">
        <v>1158</v>
      </c>
      <c r="R281" s="160" t="n">
        <v>150</v>
      </c>
      <c r="S281" s="161" t="n">
        <v>-30</v>
      </c>
    </row>
    <row r="282" customFormat="false" ht="33.75" hidden="false" customHeight="false" outlineLevel="0" collapsed="false">
      <c r="A282" s="139" t="n">
        <v>266</v>
      </c>
      <c r="B282" s="146" t="str">
        <f aca="false">HYPERLINK("http://www.gardenbulbs.ru/images/Bushes_CL/thumbnails/"&amp;O282&amp;".jpg","фото")</f>
        <v>фото</v>
      </c>
      <c r="C282" s="146" t="str">
        <f aca="false">HYPERLINK("http://www.gardenbulbs.ru/images/Bushes_CL/thumbnails/"&amp;P282&amp;".jpg","фото")</f>
        <v>фото</v>
      </c>
      <c r="D282" s="147" t="n">
        <v>14697</v>
      </c>
      <c r="E282" s="148" t="s">
        <v>1154</v>
      </c>
      <c r="F282" s="149" t="s">
        <v>1036</v>
      </c>
      <c r="G282" s="150" t="s">
        <v>1155</v>
      </c>
      <c r="H282" s="151" t="s">
        <v>496</v>
      </c>
      <c r="I282" s="151" t="s">
        <v>130</v>
      </c>
      <c r="J282" s="152" t="n">
        <v>215.1</v>
      </c>
      <c r="K282" s="153" t="n">
        <v>5</v>
      </c>
      <c r="L282" s="154"/>
      <c r="M282" s="155" t="n">
        <f aca="false">IFERROR(L282*J282,0)</f>
        <v>0</v>
      </c>
      <c r="N282" s="162"/>
      <c r="O282" s="157" t="s">
        <v>1156</v>
      </c>
      <c r="P282" s="158" t="s">
        <v>1157</v>
      </c>
      <c r="Q282" s="159" t="s">
        <v>1158</v>
      </c>
      <c r="R282" s="160" t="n">
        <v>150</v>
      </c>
      <c r="S282" s="161" t="n">
        <v>-30</v>
      </c>
    </row>
    <row r="283" customFormat="false" ht="33.75" hidden="false" customHeight="false" outlineLevel="0" collapsed="false">
      <c r="A283" s="139" t="n">
        <v>267</v>
      </c>
      <c r="B283" s="146" t="str">
        <f aca="false">HYPERLINK("http://www.gardenbulbs.ru/images/Bushes_CL/thumbnails/"&amp;O283&amp;".jpg","фото")</f>
        <v>фото</v>
      </c>
      <c r="C283" s="146" t="str">
        <f aca="false">HYPERLINK("http://www.gardenbulbs.ru/images/Bushes_CL/thumbnails/"&amp;P283&amp;".jpg","фото")</f>
        <v>фото</v>
      </c>
      <c r="D283" s="147" t="n">
        <v>10187</v>
      </c>
      <c r="E283" s="148" t="s">
        <v>1154</v>
      </c>
      <c r="F283" s="149" t="s">
        <v>1036</v>
      </c>
      <c r="G283" s="150" t="s">
        <v>1155</v>
      </c>
      <c r="H283" s="151" t="s">
        <v>165</v>
      </c>
      <c r="I283" s="151" t="s">
        <v>130</v>
      </c>
      <c r="J283" s="152" t="n">
        <v>412.9</v>
      </c>
      <c r="K283" s="153" t="n">
        <v>1</v>
      </c>
      <c r="L283" s="154"/>
      <c r="M283" s="155" t="n">
        <f aca="false">IFERROR(L283*J283,0)</f>
        <v>0</v>
      </c>
      <c r="N283" s="162"/>
      <c r="O283" s="157" t="s">
        <v>1156</v>
      </c>
      <c r="P283" s="158" t="s">
        <v>1157</v>
      </c>
      <c r="Q283" s="159" t="s">
        <v>1158</v>
      </c>
      <c r="R283" s="160" t="n">
        <v>150</v>
      </c>
      <c r="S283" s="161" t="n">
        <v>-30</v>
      </c>
    </row>
    <row r="284" customFormat="false" ht="33.75" hidden="false" customHeight="false" outlineLevel="0" collapsed="false">
      <c r="A284" s="139" t="n">
        <v>268</v>
      </c>
      <c r="B284" s="146" t="str">
        <f aca="false">HYPERLINK("http://www.gardenbulbs.ru/images/Bushes_CL/thumbnails/"&amp;O284&amp;".jpg","фото")</f>
        <v>фото</v>
      </c>
      <c r="C284" s="146"/>
      <c r="D284" s="147" t="n">
        <v>16636</v>
      </c>
      <c r="E284" s="148" t="s">
        <v>1159</v>
      </c>
      <c r="F284" s="149" t="s">
        <v>1036</v>
      </c>
      <c r="G284" s="150" t="s">
        <v>1160</v>
      </c>
      <c r="H284" s="151" t="s">
        <v>1111</v>
      </c>
      <c r="I284" s="151" t="s">
        <v>130</v>
      </c>
      <c r="J284" s="152" t="n">
        <v>567.7</v>
      </c>
      <c r="K284" s="153" t="n">
        <v>1</v>
      </c>
      <c r="L284" s="154"/>
      <c r="M284" s="155" t="n">
        <f aca="false">IFERROR(L284*J284,0)</f>
        <v>0</v>
      </c>
      <c r="N284" s="162" t="s">
        <v>147</v>
      </c>
      <c r="O284" s="157" t="s">
        <v>1159</v>
      </c>
      <c r="P284" s="158"/>
      <c r="Q284" s="159" t="s">
        <v>1161</v>
      </c>
      <c r="R284" s="160" t="s">
        <v>436</v>
      </c>
      <c r="S284" s="161" t="n">
        <v>-26</v>
      </c>
    </row>
    <row r="285" customFormat="false" ht="31.5" hidden="false" customHeight="false" outlineLevel="0" collapsed="false">
      <c r="A285" s="139" t="n">
        <v>269</v>
      </c>
      <c r="B285" s="146" t="str">
        <f aca="false">HYPERLINK("http://www.gardenbulbs.ru/images/Bushes_CL/thumbnails/"&amp;O285&amp;".jpg","фото")</f>
        <v>фото</v>
      </c>
      <c r="C285" s="146" t="str">
        <f aca="false">HYPERLINK("http://www.gardenbulbs.ru/images/Bushes_CL/thumbnails/"&amp;P285&amp;".jpg","фото")</f>
        <v>фото</v>
      </c>
      <c r="D285" s="147" t="n">
        <v>7261</v>
      </c>
      <c r="E285" s="148" t="s">
        <v>1162</v>
      </c>
      <c r="F285" s="149" t="s">
        <v>1036</v>
      </c>
      <c r="G285" s="150" t="s">
        <v>1163</v>
      </c>
      <c r="H285" s="151" t="s">
        <v>137</v>
      </c>
      <c r="I285" s="151" t="s">
        <v>177</v>
      </c>
      <c r="J285" s="152" t="n">
        <v>193.7</v>
      </c>
      <c r="K285" s="153" t="n">
        <v>5</v>
      </c>
      <c r="L285" s="154"/>
      <c r="M285" s="155" t="n">
        <f aca="false">IFERROR(L285*J285,0)</f>
        <v>0</v>
      </c>
      <c r="N285" s="162"/>
      <c r="O285" s="157" t="s">
        <v>1164</v>
      </c>
      <c r="P285" s="158" t="s">
        <v>1165</v>
      </c>
      <c r="Q285" s="159" t="s">
        <v>1166</v>
      </c>
      <c r="R285" s="160" t="n">
        <v>200</v>
      </c>
      <c r="S285" s="161" t="n">
        <v>-30</v>
      </c>
    </row>
    <row r="286" customFormat="false" ht="31.5" hidden="false" customHeight="false" outlineLevel="0" collapsed="false">
      <c r="A286" s="139" t="n">
        <v>270</v>
      </c>
      <c r="B286" s="146" t="str">
        <f aca="false">HYPERLINK("http://www.gardenbulbs.ru/images/Bushes_CL/thumbnails/"&amp;O286&amp;".jpg","фото")</f>
        <v>фото</v>
      </c>
      <c r="C286" s="146"/>
      <c r="D286" s="147" t="n">
        <v>7262</v>
      </c>
      <c r="E286" s="148" t="s">
        <v>1167</v>
      </c>
      <c r="F286" s="149" t="s">
        <v>1036</v>
      </c>
      <c r="G286" s="150" t="s">
        <v>1168</v>
      </c>
      <c r="H286" s="151" t="s">
        <v>137</v>
      </c>
      <c r="I286" s="151" t="s">
        <v>177</v>
      </c>
      <c r="J286" s="152" t="n">
        <v>185.1</v>
      </c>
      <c r="K286" s="153" t="n">
        <v>5</v>
      </c>
      <c r="L286" s="154"/>
      <c r="M286" s="155" t="n">
        <f aca="false">IFERROR(L286*J286,0)</f>
        <v>0</v>
      </c>
      <c r="N286" s="162"/>
      <c r="O286" s="157" t="s">
        <v>1167</v>
      </c>
      <c r="P286" s="158"/>
      <c r="Q286" s="159" t="s">
        <v>1169</v>
      </c>
      <c r="R286" s="160" t="n">
        <v>300</v>
      </c>
      <c r="S286" s="161" t="n">
        <v>-30</v>
      </c>
    </row>
    <row r="287" customFormat="false" ht="31.5" hidden="false" customHeight="false" outlineLevel="0" collapsed="false">
      <c r="A287" s="139" t="n">
        <v>271</v>
      </c>
      <c r="B287" s="146" t="str">
        <f aca="false">HYPERLINK("http://www.gardenbulbs.ru/images/Bushes_CL/thumbnails/"&amp;O287&amp;".jpg","фото")</f>
        <v>фото</v>
      </c>
      <c r="C287" s="146" t="str">
        <f aca="false">HYPERLINK("http://www.gardenbulbs.ru/images/Bushes_CL/thumbnails/"&amp;P287&amp;".jpg","фото")</f>
        <v>фото</v>
      </c>
      <c r="D287" s="147" t="n">
        <v>4891</v>
      </c>
      <c r="E287" s="148" t="s">
        <v>1170</v>
      </c>
      <c r="F287" s="149" t="s">
        <v>1036</v>
      </c>
      <c r="G287" s="150" t="s">
        <v>1171</v>
      </c>
      <c r="H287" s="151" t="s">
        <v>137</v>
      </c>
      <c r="I287" s="151" t="s">
        <v>177</v>
      </c>
      <c r="J287" s="152" t="n">
        <v>343.3</v>
      </c>
      <c r="K287" s="153" t="n">
        <v>5</v>
      </c>
      <c r="L287" s="154"/>
      <c r="M287" s="155" t="n">
        <f aca="false">IFERROR(L287*J287,0)</f>
        <v>0</v>
      </c>
      <c r="N287" s="162"/>
      <c r="O287" s="157" t="s">
        <v>1172</v>
      </c>
      <c r="P287" s="158" t="s">
        <v>1173</v>
      </c>
      <c r="Q287" s="159" t="s">
        <v>1174</v>
      </c>
      <c r="R287" s="160" t="n">
        <v>150</v>
      </c>
      <c r="S287" s="161" t="n">
        <v>-30</v>
      </c>
    </row>
    <row r="288" customFormat="false" ht="31.5" hidden="false" customHeight="false" outlineLevel="0" collapsed="false">
      <c r="A288" s="139" t="n">
        <v>272</v>
      </c>
      <c r="B288" s="146" t="str">
        <f aca="false">HYPERLINK("http://www.gardenbulbs.ru/images/Bushes_CL/thumbnails/"&amp;O288&amp;".jpg","фото")</f>
        <v>фото</v>
      </c>
      <c r="C288" s="146" t="str">
        <f aca="false">HYPERLINK("http://www.gardenbulbs.ru/images/Bushes_CL/thumbnails/"&amp;P288&amp;".jpg","фото")</f>
        <v>фото</v>
      </c>
      <c r="D288" s="147" t="n">
        <v>10188</v>
      </c>
      <c r="E288" s="148" t="s">
        <v>1170</v>
      </c>
      <c r="F288" s="149" t="s">
        <v>1036</v>
      </c>
      <c r="G288" s="150" t="s">
        <v>1171</v>
      </c>
      <c r="H288" s="151" t="s">
        <v>165</v>
      </c>
      <c r="I288" s="151" t="s">
        <v>130</v>
      </c>
      <c r="J288" s="152" t="n">
        <v>541.9</v>
      </c>
      <c r="K288" s="153" t="n">
        <v>1</v>
      </c>
      <c r="L288" s="154"/>
      <c r="M288" s="155" t="n">
        <f aca="false">IFERROR(L288*J288,0)</f>
        <v>0</v>
      </c>
      <c r="N288" s="162"/>
      <c r="O288" s="157" t="s">
        <v>1172</v>
      </c>
      <c r="P288" s="158" t="s">
        <v>1173</v>
      </c>
      <c r="Q288" s="159" t="s">
        <v>1174</v>
      </c>
      <c r="R288" s="160" t="n">
        <v>150</v>
      </c>
      <c r="S288" s="161" t="n">
        <v>-30</v>
      </c>
    </row>
    <row r="289" customFormat="false" ht="31.5" hidden="false" customHeight="false" outlineLevel="0" collapsed="false">
      <c r="A289" s="139" t="n">
        <v>273</v>
      </c>
      <c r="B289" s="146" t="str">
        <f aca="false">HYPERLINK("http://www.gardenbulbs.ru/images/Bushes_CL/thumbnails/"&amp;O289&amp;".jpg","фото")</f>
        <v>фото</v>
      </c>
      <c r="C289" s="146" t="str">
        <f aca="false">HYPERLINK("http://www.gardenbulbs.ru/images/Bushes_CL/thumbnails/"&amp;P289&amp;".jpg","фото")</f>
        <v>фото</v>
      </c>
      <c r="D289" s="147" t="n">
        <v>7263</v>
      </c>
      <c r="E289" s="148" t="s">
        <v>1175</v>
      </c>
      <c r="F289" s="149" t="s">
        <v>1036</v>
      </c>
      <c r="G289" s="150" t="s">
        <v>1176</v>
      </c>
      <c r="H289" s="151" t="s">
        <v>137</v>
      </c>
      <c r="I289" s="151" t="s">
        <v>177</v>
      </c>
      <c r="J289" s="152" t="n">
        <v>271.1</v>
      </c>
      <c r="K289" s="153" t="n">
        <v>5</v>
      </c>
      <c r="L289" s="154"/>
      <c r="M289" s="155" t="n">
        <f aca="false">IFERROR(L289*J289,0)</f>
        <v>0</v>
      </c>
      <c r="N289" s="162"/>
      <c r="O289" s="157" t="s">
        <v>1177</v>
      </c>
      <c r="P289" s="158" t="s">
        <v>1178</v>
      </c>
      <c r="Q289" s="159" t="s">
        <v>1179</v>
      </c>
      <c r="R289" s="160" t="n">
        <v>150</v>
      </c>
      <c r="S289" s="161" t="n">
        <v>-40</v>
      </c>
    </row>
    <row r="290" customFormat="false" ht="31.5" hidden="false" customHeight="false" outlineLevel="0" collapsed="false">
      <c r="A290" s="139" t="n">
        <v>274</v>
      </c>
      <c r="B290" s="146" t="str">
        <f aca="false">HYPERLINK("http://www.gardenbulbs.ru/images/Bushes_CL/thumbnails/"&amp;O290&amp;".jpg","фото")</f>
        <v>фото</v>
      </c>
      <c r="C290" s="146" t="str">
        <f aca="false">HYPERLINK("http://www.gardenbulbs.ru/images/Bushes_CL/thumbnails/"&amp;P290&amp;".jpg","фото")</f>
        <v>фото</v>
      </c>
      <c r="D290" s="147" t="n">
        <v>14698</v>
      </c>
      <c r="E290" s="148" t="s">
        <v>1175</v>
      </c>
      <c r="F290" s="149" t="s">
        <v>1036</v>
      </c>
      <c r="G290" s="150" t="s">
        <v>1176</v>
      </c>
      <c r="H290" s="151" t="s">
        <v>496</v>
      </c>
      <c r="I290" s="151" t="s">
        <v>130</v>
      </c>
      <c r="J290" s="152" t="n">
        <v>326.9</v>
      </c>
      <c r="K290" s="153" t="n">
        <v>1</v>
      </c>
      <c r="L290" s="154"/>
      <c r="M290" s="155" t="n">
        <f aca="false">IFERROR(L290*J290,0)</f>
        <v>0</v>
      </c>
      <c r="N290" s="162"/>
      <c r="O290" s="157" t="s">
        <v>1177</v>
      </c>
      <c r="P290" s="158" t="s">
        <v>1178</v>
      </c>
      <c r="Q290" s="159" t="s">
        <v>1179</v>
      </c>
      <c r="R290" s="160" t="n">
        <v>150</v>
      </c>
      <c r="S290" s="161" t="n">
        <v>-40</v>
      </c>
    </row>
    <row r="291" customFormat="false" ht="31.5" hidden="false" customHeight="false" outlineLevel="0" collapsed="false">
      <c r="A291" s="139" t="n">
        <v>275</v>
      </c>
      <c r="B291" s="146" t="str">
        <f aca="false">HYPERLINK("http://www.gardenbulbs.ru/images/Bushes_CL/thumbnails/"&amp;O291&amp;".jpg","фото")</f>
        <v>фото</v>
      </c>
      <c r="C291" s="146" t="str">
        <f aca="false">HYPERLINK("http://www.gardenbulbs.ru/images/Bushes_CL/thumbnails/"&amp;P291&amp;".jpg","фото")</f>
        <v>фото</v>
      </c>
      <c r="D291" s="147" t="n">
        <v>5027</v>
      </c>
      <c r="E291" s="148" t="s">
        <v>1175</v>
      </c>
      <c r="F291" s="149" t="s">
        <v>1036</v>
      </c>
      <c r="G291" s="150" t="s">
        <v>1176</v>
      </c>
      <c r="H291" s="151" t="s">
        <v>165</v>
      </c>
      <c r="I291" s="151" t="s">
        <v>130</v>
      </c>
      <c r="J291" s="152" t="n">
        <v>498.9</v>
      </c>
      <c r="K291" s="153" t="n">
        <v>1</v>
      </c>
      <c r="L291" s="154"/>
      <c r="M291" s="155" t="n">
        <f aca="false">IFERROR(L291*J291,0)</f>
        <v>0</v>
      </c>
      <c r="N291" s="162"/>
      <c r="O291" s="157" t="s">
        <v>1177</v>
      </c>
      <c r="P291" s="158" t="s">
        <v>1178</v>
      </c>
      <c r="Q291" s="159" t="s">
        <v>1179</v>
      </c>
      <c r="R291" s="160" t="n">
        <v>150</v>
      </c>
      <c r="S291" s="161" t="n">
        <v>-40</v>
      </c>
    </row>
    <row r="292" customFormat="false" ht="31.5" hidden="false" customHeight="false" outlineLevel="0" collapsed="false">
      <c r="A292" s="139" t="n">
        <v>276</v>
      </c>
      <c r="B292" s="146" t="str">
        <f aca="false">HYPERLINK("http://www.gardenbulbs.ru/images/Bushes_CL/thumbnails/"&amp;O292&amp;".jpg","фото")</f>
        <v>фото</v>
      </c>
      <c r="C292" s="146"/>
      <c r="D292" s="147" t="n">
        <v>14318</v>
      </c>
      <c r="E292" s="148" t="s">
        <v>1180</v>
      </c>
      <c r="F292" s="149" t="s">
        <v>1036</v>
      </c>
      <c r="G292" s="150" t="s">
        <v>1181</v>
      </c>
      <c r="H292" s="151" t="s">
        <v>137</v>
      </c>
      <c r="I292" s="151" t="s">
        <v>177</v>
      </c>
      <c r="J292" s="152" t="n">
        <v>296.9</v>
      </c>
      <c r="K292" s="153" t="n">
        <v>5</v>
      </c>
      <c r="L292" s="154"/>
      <c r="M292" s="155" t="n">
        <f aca="false">IFERROR(L292*J292,0)</f>
        <v>0</v>
      </c>
      <c r="N292" s="162"/>
      <c r="O292" s="157" t="s">
        <v>1180</v>
      </c>
      <c r="P292" s="158"/>
      <c r="Q292" s="159" t="s">
        <v>1182</v>
      </c>
      <c r="R292" s="160" t="s">
        <v>1183</v>
      </c>
      <c r="S292" s="161" t="n">
        <v>-30</v>
      </c>
    </row>
    <row r="293" customFormat="false" ht="31.5" hidden="false" customHeight="false" outlineLevel="0" collapsed="false">
      <c r="A293" s="139" t="n">
        <v>277</v>
      </c>
      <c r="B293" s="146" t="str">
        <f aca="false">HYPERLINK("http://www.gardenbulbs.ru/images/Bushes_CL/thumbnails/"&amp;O293&amp;".jpg","фото")</f>
        <v>фото</v>
      </c>
      <c r="C293" s="146"/>
      <c r="D293" s="147" t="n">
        <v>14699</v>
      </c>
      <c r="E293" s="148" t="s">
        <v>1180</v>
      </c>
      <c r="F293" s="149" t="s">
        <v>1036</v>
      </c>
      <c r="G293" s="150" t="s">
        <v>1181</v>
      </c>
      <c r="H293" s="151" t="s">
        <v>496</v>
      </c>
      <c r="I293" s="151" t="s">
        <v>130</v>
      </c>
      <c r="J293" s="152" t="n">
        <v>369.9</v>
      </c>
      <c r="K293" s="153" t="n">
        <v>1</v>
      </c>
      <c r="L293" s="154"/>
      <c r="M293" s="155" t="n">
        <f aca="false">IFERROR(L293*J293,0)</f>
        <v>0</v>
      </c>
      <c r="N293" s="162"/>
      <c r="O293" s="157" t="s">
        <v>1180</v>
      </c>
      <c r="P293" s="158"/>
      <c r="Q293" s="159" t="s">
        <v>1182</v>
      </c>
      <c r="R293" s="160" t="s">
        <v>1183</v>
      </c>
      <c r="S293" s="161" t="n">
        <v>-30</v>
      </c>
    </row>
    <row r="294" customFormat="false" ht="31.5" hidden="false" customHeight="false" outlineLevel="0" collapsed="false">
      <c r="A294" s="139" t="n">
        <v>278</v>
      </c>
      <c r="B294" s="146" t="str">
        <f aca="false">HYPERLINK("http://www.gardenbulbs.ru/images/Bushes_CL/thumbnails/"&amp;O294&amp;".jpg","фото")</f>
        <v>фото</v>
      </c>
      <c r="C294" s="146"/>
      <c r="D294" s="147" t="n">
        <v>14700</v>
      </c>
      <c r="E294" s="148" t="s">
        <v>1180</v>
      </c>
      <c r="F294" s="149" t="s">
        <v>1036</v>
      </c>
      <c r="G294" s="150" t="s">
        <v>1181</v>
      </c>
      <c r="H294" s="151" t="s">
        <v>165</v>
      </c>
      <c r="I294" s="151" t="s">
        <v>130</v>
      </c>
      <c r="J294" s="152" t="n">
        <v>541.9</v>
      </c>
      <c r="K294" s="153" t="n">
        <v>1</v>
      </c>
      <c r="L294" s="154"/>
      <c r="M294" s="155" t="n">
        <f aca="false">IFERROR(L294*J294,0)</f>
        <v>0</v>
      </c>
      <c r="N294" s="162"/>
      <c r="O294" s="157" t="s">
        <v>1180</v>
      </c>
      <c r="P294" s="158"/>
      <c r="Q294" s="159" t="s">
        <v>1182</v>
      </c>
      <c r="R294" s="160" t="s">
        <v>1183</v>
      </c>
      <c r="S294" s="161" t="n">
        <v>-30</v>
      </c>
    </row>
    <row r="295" customFormat="false" ht="31.5" hidden="false" customHeight="false" outlineLevel="0" collapsed="false">
      <c r="A295" s="139" t="n">
        <v>279</v>
      </c>
      <c r="B295" s="146" t="str">
        <f aca="false">HYPERLINK("http://www.gardenbulbs.ru/images/Bushes_CL/thumbnails/"&amp;O295&amp;".jpg","фото")</f>
        <v>фото</v>
      </c>
      <c r="C295" s="146" t="str">
        <f aca="false">HYPERLINK("http://www.gardenbulbs.ru/images/Bushes_CL/thumbnails/"&amp;P295&amp;".jpg","фото")</f>
        <v>фото</v>
      </c>
      <c r="D295" s="147" t="n">
        <v>7302</v>
      </c>
      <c r="E295" s="148" t="s">
        <v>1184</v>
      </c>
      <c r="F295" s="149" t="s">
        <v>1036</v>
      </c>
      <c r="G295" s="150" t="s">
        <v>1185</v>
      </c>
      <c r="H295" s="151" t="s">
        <v>137</v>
      </c>
      <c r="I295" s="151" t="s">
        <v>177</v>
      </c>
      <c r="J295" s="152" t="n">
        <v>202.3</v>
      </c>
      <c r="K295" s="153" t="n">
        <v>5</v>
      </c>
      <c r="L295" s="154"/>
      <c r="M295" s="155" t="n">
        <f aca="false">IFERROR(L295*J295,0)</f>
        <v>0</v>
      </c>
      <c r="N295" s="162"/>
      <c r="O295" s="157" t="s">
        <v>1186</v>
      </c>
      <c r="P295" s="158" t="s">
        <v>1187</v>
      </c>
      <c r="Q295" s="159" t="s">
        <v>1188</v>
      </c>
      <c r="R295" s="160" t="n">
        <v>250</v>
      </c>
      <c r="S295" s="161" t="n">
        <v>-30</v>
      </c>
    </row>
    <row r="296" customFormat="false" ht="31.5" hidden="false" customHeight="false" outlineLevel="0" collapsed="false">
      <c r="A296" s="139" t="n">
        <v>280</v>
      </c>
      <c r="B296" s="146" t="str">
        <f aca="false">HYPERLINK("http://www.gardenbulbs.ru/images/Bushes_CL/thumbnails/"&amp;O296&amp;".jpg","фото")</f>
        <v>фото</v>
      </c>
      <c r="C296" s="146" t="str">
        <f aca="false">HYPERLINK("http://www.gardenbulbs.ru/images/Bushes_CL/thumbnails/"&amp;P296&amp;".jpg","фото")</f>
        <v>фото</v>
      </c>
      <c r="D296" s="147" t="n">
        <v>14701</v>
      </c>
      <c r="E296" s="148" t="s">
        <v>1184</v>
      </c>
      <c r="F296" s="149" t="s">
        <v>1036</v>
      </c>
      <c r="G296" s="150" t="s">
        <v>1185</v>
      </c>
      <c r="H296" s="151" t="s">
        <v>165</v>
      </c>
      <c r="I296" s="151" t="s">
        <v>130</v>
      </c>
      <c r="J296" s="152" t="n">
        <v>412.9</v>
      </c>
      <c r="K296" s="153" t="n">
        <v>1</v>
      </c>
      <c r="L296" s="154"/>
      <c r="M296" s="155" t="n">
        <f aca="false">IFERROR(L296*J296,0)</f>
        <v>0</v>
      </c>
      <c r="N296" s="162"/>
      <c r="O296" s="157" t="s">
        <v>1186</v>
      </c>
      <c r="P296" s="158" t="s">
        <v>1187</v>
      </c>
      <c r="Q296" s="159" t="s">
        <v>1188</v>
      </c>
      <c r="R296" s="160" t="n">
        <v>250</v>
      </c>
      <c r="S296" s="161" t="n">
        <v>-30</v>
      </c>
    </row>
    <row r="297" customFormat="false" ht="33.75" hidden="false" customHeight="false" outlineLevel="0" collapsed="false">
      <c r="A297" s="139" t="n">
        <v>281</v>
      </c>
      <c r="B297" s="146" t="str">
        <f aca="false">HYPERLINK("http://www.gardenbulbs.ru/images/Bushes_CL/thumbnails/"&amp;O297&amp;".jpg","фото")</f>
        <v>фото</v>
      </c>
      <c r="C297" s="146" t="str">
        <f aca="false">HYPERLINK("http://www.gardenbulbs.ru/images/Bushes_CL/thumbnails/"&amp;P297&amp;".jpg","фото")</f>
        <v>фото</v>
      </c>
      <c r="D297" s="147" t="n">
        <v>10914</v>
      </c>
      <c r="E297" s="148" t="s">
        <v>1189</v>
      </c>
      <c r="F297" s="149" t="s">
        <v>1036</v>
      </c>
      <c r="G297" s="150" t="s">
        <v>1190</v>
      </c>
      <c r="H297" s="151" t="s">
        <v>137</v>
      </c>
      <c r="I297" s="151" t="s">
        <v>177</v>
      </c>
      <c r="J297" s="152" t="n">
        <v>314.1</v>
      </c>
      <c r="K297" s="153" t="n">
        <v>5</v>
      </c>
      <c r="L297" s="154"/>
      <c r="M297" s="155" t="n">
        <f aca="false">IFERROR(L297*J297,0)</f>
        <v>0</v>
      </c>
      <c r="N297" s="162"/>
      <c r="O297" s="157" t="s">
        <v>1191</v>
      </c>
      <c r="P297" s="158" t="s">
        <v>1192</v>
      </c>
      <c r="Q297" s="159" t="s">
        <v>1193</v>
      </c>
      <c r="R297" s="160" t="n">
        <v>120</v>
      </c>
      <c r="S297" s="161" t="n">
        <v>-30</v>
      </c>
    </row>
    <row r="298" customFormat="false" ht="33.75" hidden="false" customHeight="false" outlineLevel="0" collapsed="false">
      <c r="A298" s="139" t="n">
        <v>282</v>
      </c>
      <c r="B298" s="146" t="str">
        <f aca="false">HYPERLINK("http://www.gardenbulbs.ru/images/Bushes_CL/thumbnails/"&amp;O298&amp;".jpg","фото")</f>
        <v>фото</v>
      </c>
      <c r="C298" s="146" t="str">
        <f aca="false">HYPERLINK("http://www.gardenbulbs.ru/images/Bushes_CL/thumbnails/"&amp;P298&amp;".jpg","фото")</f>
        <v>фото</v>
      </c>
      <c r="D298" s="147" t="n">
        <v>14321</v>
      </c>
      <c r="E298" s="148" t="s">
        <v>1189</v>
      </c>
      <c r="F298" s="149" t="s">
        <v>1036</v>
      </c>
      <c r="G298" s="150" t="s">
        <v>1190</v>
      </c>
      <c r="H298" s="151" t="s">
        <v>496</v>
      </c>
      <c r="I298" s="151" t="s">
        <v>130</v>
      </c>
      <c r="J298" s="152" t="n">
        <v>369.9</v>
      </c>
      <c r="K298" s="153" t="n">
        <v>1</v>
      </c>
      <c r="L298" s="154"/>
      <c r="M298" s="155" t="n">
        <f aca="false">IFERROR(L298*J298,0)</f>
        <v>0</v>
      </c>
      <c r="N298" s="162"/>
      <c r="O298" s="157" t="s">
        <v>1191</v>
      </c>
      <c r="P298" s="158" t="s">
        <v>1192</v>
      </c>
      <c r="Q298" s="159" t="s">
        <v>1193</v>
      </c>
      <c r="R298" s="160" t="n">
        <v>120</v>
      </c>
      <c r="S298" s="161" t="n">
        <v>-30</v>
      </c>
    </row>
    <row r="299" customFormat="false" ht="33.75" hidden="false" customHeight="false" outlineLevel="0" collapsed="false">
      <c r="A299" s="139" t="n">
        <v>283</v>
      </c>
      <c r="B299" s="146" t="str">
        <f aca="false">HYPERLINK("http://www.gardenbulbs.ru/images/Bushes_CL/thumbnails/"&amp;O299&amp;".jpg","фото")</f>
        <v>фото</v>
      </c>
      <c r="C299" s="146" t="str">
        <f aca="false">HYPERLINK("http://www.gardenbulbs.ru/images/Bushes_CL/thumbnails/"&amp;P299&amp;".jpg","фото")</f>
        <v>фото</v>
      </c>
      <c r="D299" s="147" t="n">
        <v>14322</v>
      </c>
      <c r="E299" s="148" t="s">
        <v>1189</v>
      </c>
      <c r="F299" s="149" t="s">
        <v>1036</v>
      </c>
      <c r="G299" s="150" t="s">
        <v>1190</v>
      </c>
      <c r="H299" s="151" t="s">
        <v>165</v>
      </c>
      <c r="I299" s="151" t="s">
        <v>130</v>
      </c>
      <c r="J299" s="152" t="n">
        <v>498.9</v>
      </c>
      <c r="K299" s="153" t="n">
        <v>1</v>
      </c>
      <c r="L299" s="154"/>
      <c r="M299" s="155" t="n">
        <f aca="false">IFERROR(L299*J299,0)</f>
        <v>0</v>
      </c>
      <c r="N299" s="162"/>
      <c r="O299" s="157" t="s">
        <v>1191</v>
      </c>
      <c r="P299" s="158" t="s">
        <v>1192</v>
      </c>
      <c r="Q299" s="159" t="s">
        <v>1193</v>
      </c>
      <c r="R299" s="160" t="n">
        <v>120</v>
      </c>
      <c r="S299" s="161" t="n">
        <v>-30</v>
      </c>
    </row>
    <row r="300" customFormat="false" ht="33.75" hidden="false" customHeight="false" outlineLevel="0" collapsed="false">
      <c r="A300" s="139" t="n">
        <v>284</v>
      </c>
      <c r="B300" s="146" t="str">
        <f aca="false">HYPERLINK("http://www.gardenbulbs.ru/images/Bushes_CL/thumbnails/"&amp;O300&amp;".jpg","фото")</f>
        <v>фото</v>
      </c>
      <c r="C300" s="146" t="str">
        <f aca="false">HYPERLINK("http://www.gardenbulbs.ru/images/Bushes_CL/thumbnails/"&amp;P300&amp;".jpg","фото")</f>
        <v>фото</v>
      </c>
      <c r="D300" s="147" t="n">
        <v>4892</v>
      </c>
      <c r="E300" s="148" t="s">
        <v>1194</v>
      </c>
      <c r="F300" s="149" t="s">
        <v>1036</v>
      </c>
      <c r="G300" s="150" t="s">
        <v>1195</v>
      </c>
      <c r="H300" s="151" t="s">
        <v>286</v>
      </c>
      <c r="I300" s="151" t="s">
        <v>177</v>
      </c>
      <c r="J300" s="152" t="n">
        <v>271.1</v>
      </c>
      <c r="K300" s="153" t="n">
        <v>5</v>
      </c>
      <c r="L300" s="154"/>
      <c r="M300" s="155" t="n">
        <f aca="false">IFERROR(L300*J300,0)</f>
        <v>0</v>
      </c>
      <c r="N300" s="162"/>
      <c r="O300" s="157" t="s">
        <v>1196</v>
      </c>
      <c r="P300" s="158" t="s">
        <v>1197</v>
      </c>
      <c r="Q300" s="159" t="s">
        <v>1198</v>
      </c>
      <c r="R300" s="160" t="n">
        <v>100</v>
      </c>
      <c r="S300" s="161" t="n">
        <v>-30</v>
      </c>
    </row>
    <row r="301" customFormat="false" ht="33.75" hidden="false" customHeight="false" outlineLevel="0" collapsed="false">
      <c r="A301" s="139" t="n">
        <v>285</v>
      </c>
      <c r="B301" s="146" t="str">
        <f aca="false">HYPERLINK("http://www.gardenbulbs.ru/images/Bushes_CL/thumbnails/"&amp;O301&amp;".jpg","фото")</f>
        <v>фото</v>
      </c>
      <c r="C301" s="146" t="str">
        <f aca="false">HYPERLINK("http://www.gardenbulbs.ru/images/Bushes_CL/thumbnails/"&amp;P301&amp;".jpg","фото")</f>
        <v>фото</v>
      </c>
      <c r="D301" s="147" t="n">
        <v>14323</v>
      </c>
      <c r="E301" s="148" t="s">
        <v>1194</v>
      </c>
      <c r="F301" s="149" t="s">
        <v>1036</v>
      </c>
      <c r="G301" s="150" t="s">
        <v>1195</v>
      </c>
      <c r="H301" s="151" t="s">
        <v>496</v>
      </c>
      <c r="I301" s="151" t="s">
        <v>130</v>
      </c>
      <c r="J301" s="152" t="n">
        <v>344.1</v>
      </c>
      <c r="K301" s="153" t="n">
        <v>1</v>
      </c>
      <c r="L301" s="154"/>
      <c r="M301" s="155" t="n">
        <f aca="false">IFERROR(L301*J301,0)</f>
        <v>0</v>
      </c>
      <c r="N301" s="162"/>
      <c r="O301" s="157" t="s">
        <v>1196</v>
      </c>
      <c r="P301" s="158" t="s">
        <v>1197</v>
      </c>
      <c r="Q301" s="159" t="s">
        <v>1198</v>
      </c>
      <c r="R301" s="160" t="n">
        <v>100</v>
      </c>
      <c r="S301" s="161" t="n">
        <v>-30</v>
      </c>
    </row>
    <row r="302" customFormat="false" ht="33.75" hidden="false" customHeight="false" outlineLevel="0" collapsed="false">
      <c r="A302" s="139" t="n">
        <v>286</v>
      </c>
      <c r="B302" s="146" t="str">
        <f aca="false">HYPERLINK("http://www.gardenbulbs.ru/images/Bushes_CL/thumbnails/"&amp;O302&amp;".jpg","фото")</f>
        <v>фото</v>
      </c>
      <c r="C302" s="146" t="str">
        <f aca="false">HYPERLINK("http://www.gardenbulbs.ru/images/Bushes_CL/thumbnails/"&amp;P302&amp;".jpg","фото")</f>
        <v>фото</v>
      </c>
      <c r="D302" s="147" t="n">
        <v>14702</v>
      </c>
      <c r="E302" s="148" t="s">
        <v>1194</v>
      </c>
      <c r="F302" s="149" t="s">
        <v>1036</v>
      </c>
      <c r="G302" s="150" t="s">
        <v>1195</v>
      </c>
      <c r="H302" s="151" t="s">
        <v>165</v>
      </c>
      <c r="I302" s="151" t="s">
        <v>130</v>
      </c>
      <c r="J302" s="152" t="n">
        <v>455.9</v>
      </c>
      <c r="K302" s="153" t="n">
        <v>1</v>
      </c>
      <c r="L302" s="154"/>
      <c r="M302" s="155" t="n">
        <f aca="false">IFERROR(L302*J302,0)</f>
        <v>0</v>
      </c>
      <c r="N302" s="162"/>
      <c r="O302" s="157" t="s">
        <v>1196</v>
      </c>
      <c r="P302" s="158" t="s">
        <v>1197</v>
      </c>
      <c r="Q302" s="159" t="s">
        <v>1198</v>
      </c>
      <c r="R302" s="160" t="n">
        <v>100</v>
      </c>
      <c r="S302" s="161" t="n">
        <v>-30</v>
      </c>
    </row>
    <row r="303" customFormat="false" ht="33.75" hidden="false" customHeight="false" outlineLevel="0" collapsed="false">
      <c r="A303" s="139" t="n">
        <v>287</v>
      </c>
      <c r="B303" s="146" t="str">
        <f aca="false">HYPERLINK("http://www.gardenbulbs.ru/images/Bushes_CL/thumbnails/"&amp;O303&amp;".jpg","фото")</f>
        <v>фото</v>
      </c>
      <c r="C303" s="146"/>
      <c r="D303" s="147" t="n">
        <v>14703</v>
      </c>
      <c r="E303" s="148" t="s">
        <v>1199</v>
      </c>
      <c r="F303" s="149" t="s">
        <v>1036</v>
      </c>
      <c r="G303" s="150" t="s">
        <v>1200</v>
      </c>
      <c r="H303" s="151" t="s">
        <v>137</v>
      </c>
      <c r="I303" s="151" t="s">
        <v>130</v>
      </c>
      <c r="J303" s="152" t="n">
        <v>387.1</v>
      </c>
      <c r="K303" s="153" t="n">
        <v>1</v>
      </c>
      <c r="L303" s="154"/>
      <c r="M303" s="155" t="n">
        <f aca="false">IFERROR(L303*J303,0)</f>
        <v>0</v>
      </c>
      <c r="N303" s="162" t="s">
        <v>147</v>
      </c>
      <c r="O303" s="157" t="s">
        <v>1199</v>
      </c>
      <c r="P303" s="158"/>
      <c r="Q303" s="159" t="s">
        <v>1201</v>
      </c>
      <c r="R303" s="160" t="n">
        <v>120</v>
      </c>
      <c r="S303" s="161" t="n">
        <v>-30</v>
      </c>
    </row>
    <row r="304" customFormat="false" ht="31.5" hidden="false" customHeight="false" outlineLevel="0" collapsed="false">
      <c r="A304" s="139" t="n">
        <v>288</v>
      </c>
      <c r="B304" s="146" t="str">
        <f aca="false">HYPERLINK("http://www.gardenbulbs.ru/images/Bushes_CL/thumbnails/"&amp;O304&amp;".jpg","фото")</f>
        <v>фото</v>
      </c>
      <c r="C304" s="146"/>
      <c r="D304" s="147" t="n">
        <v>5514</v>
      </c>
      <c r="E304" s="148" t="s">
        <v>1202</v>
      </c>
      <c r="F304" s="149" t="s">
        <v>1036</v>
      </c>
      <c r="G304" s="150" t="s">
        <v>1203</v>
      </c>
      <c r="H304" s="151" t="s">
        <v>286</v>
      </c>
      <c r="I304" s="151" t="s">
        <v>177</v>
      </c>
      <c r="J304" s="152" t="n">
        <v>185.1</v>
      </c>
      <c r="K304" s="153" t="n">
        <v>5</v>
      </c>
      <c r="L304" s="154"/>
      <c r="M304" s="155" t="n">
        <f aca="false">IFERROR(L304*J304,0)</f>
        <v>0</v>
      </c>
      <c r="N304" s="162"/>
      <c r="O304" s="157" t="s">
        <v>1202</v>
      </c>
      <c r="P304" s="158"/>
      <c r="Q304" s="159" t="s">
        <v>1204</v>
      </c>
      <c r="R304" s="160" t="s">
        <v>813</v>
      </c>
      <c r="S304" s="161" t="n">
        <v>-40</v>
      </c>
    </row>
    <row r="305" customFormat="false" ht="45" hidden="false" customHeight="false" outlineLevel="0" collapsed="false">
      <c r="A305" s="139" t="n">
        <v>289</v>
      </c>
      <c r="B305" s="146" t="str">
        <f aca="false">HYPERLINK("http://www.gardenbulbs.ru/images/Bushes_CL/thumbnails/"&amp;O305&amp;".jpg","фото")</f>
        <v>фото</v>
      </c>
      <c r="C305" s="146"/>
      <c r="D305" s="147" t="n">
        <v>4893</v>
      </c>
      <c r="E305" s="148" t="s">
        <v>1205</v>
      </c>
      <c r="F305" s="149" t="s">
        <v>1036</v>
      </c>
      <c r="G305" s="150" t="s">
        <v>1206</v>
      </c>
      <c r="H305" s="151" t="s">
        <v>137</v>
      </c>
      <c r="I305" s="151" t="s">
        <v>177</v>
      </c>
      <c r="J305" s="152" t="n">
        <v>296.9</v>
      </c>
      <c r="K305" s="153" t="n">
        <v>5</v>
      </c>
      <c r="L305" s="154"/>
      <c r="M305" s="155" t="n">
        <f aca="false">IFERROR(L305*J305,0)</f>
        <v>0</v>
      </c>
      <c r="N305" s="162"/>
      <c r="O305" s="157" t="s">
        <v>1205</v>
      </c>
      <c r="P305" s="158"/>
      <c r="Q305" s="159" t="s">
        <v>1207</v>
      </c>
      <c r="R305" s="160" t="n">
        <v>150</v>
      </c>
      <c r="S305" s="161" t="n">
        <v>-30</v>
      </c>
    </row>
    <row r="306" customFormat="false" ht="45" hidden="false" customHeight="false" outlineLevel="0" collapsed="false">
      <c r="A306" s="139" t="n">
        <v>290</v>
      </c>
      <c r="B306" s="146" t="str">
        <f aca="false">HYPERLINK("http://www.gardenbulbs.ru/images/Bushes_CL/thumbnails/"&amp;O306&amp;".jpg","фото")</f>
        <v>фото</v>
      </c>
      <c r="C306" s="146"/>
      <c r="D306" s="147" t="n">
        <v>14324</v>
      </c>
      <c r="E306" s="148" t="s">
        <v>1205</v>
      </c>
      <c r="F306" s="149" t="s">
        <v>1036</v>
      </c>
      <c r="G306" s="150" t="s">
        <v>1206</v>
      </c>
      <c r="H306" s="151" t="s">
        <v>496</v>
      </c>
      <c r="I306" s="151" t="s">
        <v>130</v>
      </c>
      <c r="J306" s="152" t="n">
        <v>344.1</v>
      </c>
      <c r="K306" s="153" t="n">
        <v>1</v>
      </c>
      <c r="L306" s="154"/>
      <c r="M306" s="155" t="n">
        <f aca="false">IFERROR(L306*J306,0)</f>
        <v>0</v>
      </c>
      <c r="N306" s="162"/>
      <c r="O306" s="157" t="s">
        <v>1205</v>
      </c>
      <c r="P306" s="158"/>
      <c r="Q306" s="159" t="s">
        <v>1207</v>
      </c>
      <c r="R306" s="160" t="n">
        <v>150</v>
      </c>
      <c r="S306" s="161" t="n">
        <v>-30</v>
      </c>
    </row>
    <row r="307" customFormat="false" ht="45" hidden="false" customHeight="false" outlineLevel="0" collapsed="false">
      <c r="A307" s="139" t="n">
        <v>291</v>
      </c>
      <c r="B307" s="146" t="str">
        <f aca="false">HYPERLINK("http://www.gardenbulbs.ru/images/Bushes_CL/thumbnails/"&amp;O307&amp;".jpg","фото")</f>
        <v>фото</v>
      </c>
      <c r="C307" s="146"/>
      <c r="D307" s="147" t="n">
        <v>4841</v>
      </c>
      <c r="E307" s="148" t="s">
        <v>1205</v>
      </c>
      <c r="F307" s="149" t="s">
        <v>1036</v>
      </c>
      <c r="G307" s="150" t="s">
        <v>1206</v>
      </c>
      <c r="H307" s="151" t="s">
        <v>165</v>
      </c>
      <c r="I307" s="151" t="s">
        <v>130</v>
      </c>
      <c r="J307" s="152" t="n">
        <v>498.9</v>
      </c>
      <c r="K307" s="153" t="n">
        <v>1</v>
      </c>
      <c r="L307" s="154"/>
      <c r="M307" s="155" t="n">
        <f aca="false">IFERROR(L307*J307,0)</f>
        <v>0</v>
      </c>
      <c r="N307" s="162"/>
      <c r="O307" s="157" t="s">
        <v>1205</v>
      </c>
      <c r="P307" s="158"/>
      <c r="Q307" s="159" t="s">
        <v>1207</v>
      </c>
      <c r="R307" s="160" t="n">
        <v>150</v>
      </c>
      <c r="S307" s="161" t="n">
        <v>-30</v>
      </c>
    </row>
    <row r="308" customFormat="false" ht="33.75" hidden="false" customHeight="false" outlineLevel="0" collapsed="false">
      <c r="A308" s="139" t="n">
        <v>292</v>
      </c>
      <c r="B308" s="146" t="str">
        <f aca="false">HYPERLINK("http://www.gardenbulbs.ru/images/Bushes_CL/thumbnails/"&amp;O308&amp;".jpg","фото")</f>
        <v>фото</v>
      </c>
      <c r="C308" s="146"/>
      <c r="D308" s="147" t="n">
        <v>4894</v>
      </c>
      <c r="E308" s="148" t="s">
        <v>1208</v>
      </c>
      <c r="F308" s="149" t="s">
        <v>1036</v>
      </c>
      <c r="G308" s="150" t="s">
        <v>1209</v>
      </c>
      <c r="H308" s="151" t="s">
        <v>137</v>
      </c>
      <c r="I308" s="151" t="s">
        <v>177</v>
      </c>
      <c r="J308" s="152" t="n">
        <v>296.9</v>
      </c>
      <c r="K308" s="153" t="n">
        <v>5</v>
      </c>
      <c r="L308" s="154"/>
      <c r="M308" s="155" t="n">
        <f aca="false">IFERROR(L308*J308,0)</f>
        <v>0</v>
      </c>
      <c r="N308" s="162"/>
      <c r="O308" s="157" t="s">
        <v>1210</v>
      </c>
      <c r="P308" s="158"/>
      <c r="Q308" s="159" t="s">
        <v>1211</v>
      </c>
      <c r="R308" s="160" t="n">
        <v>150</v>
      </c>
      <c r="S308" s="161" t="n">
        <v>-35</v>
      </c>
    </row>
    <row r="309" customFormat="false" ht="33.75" hidden="false" customHeight="false" outlineLevel="0" collapsed="false">
      <c r="A309" s="139" t="n">
        <v>293</v>
      </c>
      <c r="B309" s="146" t="str">
        <f aca="false">HYPERLINK("http://www.gardenbulbs.ru/images/Bushes_CL/thumbnails/"&amp;O309&amp;".jpg","фото")</f>
        <v>фото</v>
      </c>
      <c r="C309" s="146"/>
      <c r="D309" s="147" t="n">
        <v>14325</v>
      </c>
      <c r="E309" s="148" t="s">
        <v>1208</v>
      </c>
      <c r="F309" s="149" t="s">
        <v>1036</v>
      </c>
      <c r="G309" s="150" t="s">
        <v>1209</v>
      </c>
      <c r="H309" s="151" t="s">
        <v>496</v>
      </c>
      <c r="I309" s="151" t="s">
        <v>130</v>
      </c>
      <c r="J309" s="152" t="n">
        <v>344.1</v>
      </c>
      <c r="K309" s="153" t="n">
        <v>1</v>
      </c>
      <c r="L309" s="154"/>
      <c r="M309" s="155" t="n">
        <f aca="false">IFERROR(L309*J309,0)</f>
        <v>0</v>
      </c>
      <c r="N309" s="162"/>
      <c r="O309" s="157" t="s">
        <v>1210</v>
      </c>
      <c r="P309" s="158"/>
      <c r="Q309" s="159" t="s">
        <v>1211</v>
      </c>
      <c r="R309" s="160" t="n">
        <v>150</v>
      </c>
      <c r="S309" s="161" t="n">
        <v>-35</v>
      </c>
    </row>
    <row r="310" customFormat="false" ht="33.75" hidden="false" customHeight="false" outlineLevel="0" collapsed="false">
      <c r="A310" s="139" t="n">
        <v>294</v>
      </c>
      <c r="B310" s="146" t="str">
        <f aca="false">HYPERLINK("http://www.gardenbulbs.ru/images/Bushes_CL/thumbnails/"&amp;O310&amp;".jpg","фото")</f>
        <v>фото</v>
      </c>
      <c r="C310" s="146"/>
      <c r="D310" s="147" t="n">
        <v>4840</v>
      </c>
      <c r="E310" s="148" t="s">
        <v>1208</v>
      </c>
      <c r="F310" s="149" t="s">
        <v>1036</v>
      </c>
      <c r="G310" s="150" t="s">
        <v>1209</v>
      </c>
      <c r="H310" s="151" t="s">
        <v>165</v>
      </c>
      <c r="I310" s="151" t="s">
        <v>130</v>
      </c>
      <c r="J310" s="152" t="n">
        <v>498.9</v>
      </c>
      <c r="K310" s="153" t="n">
        <v>1</v>
      </c>
      <c r="L310" s="154"/>
      <c r="M310" s="155" t="n">
        <f aca="false">IFERROR(L310*J310,0)</f>
        <v>0</v>
      </c>
      <c r="N310" s="162"/>
      <c r="O310" s="157" t="s">
        <v>1210</v>
      </c>
      <c r="P310" s="158"/>
      <c r="Q310" s="159" t="s">
        <v>1211</v>
      </c>
      <c r="R310" s="160" t="n">
        <v>150</v>
      </c>
      <c r="S310" s="161" t="n">
        <v>-35</v>
      </c>
    </row>
    <row r="311" customFormat="false" ht="33.75" hidden="false" customHeight="false" outlineLevel="0" collapsed="false">
      <c r="A311" s="139" t="n">
        <v>295</v>
      </c>
      <c r="B311" s="146" t="str">
        <f aca="false">HYPERLINK("http://www.gardenbulbs.ru/images/Bushes_CL/thumbnails/"&amp;O311&amp;".jpg","фото")</f>
        <v>фото</v>
      </c>
      <c r="C311" s="146"/>
      <c r="D311" s="147" t="n">
        <v>14704</v>
      </c>
      <c r="E311" s="148" t="s">
        <v>1212</v>
      </c>
      <c r="F311" s="149" t="s">
        <v>1213</v>
      </c>
      <c r="G311" s="150" t="s">
        <v>1214</v>
      </c>
      <c r="H311" s="151" t="s">
        <v>496</v>
      </c>
      <c r="I311" s="151" t="s">
        <v>130</v>
      </c>
      <c r="J311" s="152" t="n">
        <v>275.3</v>
      </c>
      <c r="K311" s="153" t="n">
        <v>5</v>
      </c>
      <c r="L311" s="154"/>
      <c r="M311" s="155" t="n">
        <f aca="false">IFERROR(L311*J311,0)</f>
        <v>0</v>
      </c>
      <c r="N311" s="162" t="s">
        <v>147</v>
      </c>
      <c r="O311" s="157" t="s">
        <v>1212</v>
      </c>
      <c r="P311" s="158"/>
      <c r="Q311" s="159" t="s">
        <v>1215</v>
      </c>
      <c r="R311" s="160" t="n">
        <v>250</v>
      </c>
      <c r="S311" s="161" t="n">
        <v>-30</v>
      </c>
    </row>
    <row r="312" customFormat="false" ht="45" hidden="false" customHeight="false" outlineLevel="0" collapsed="false">
      <c r="A312" s="139" t="n">
        <v>296</v>
      </c>
      <c r="B312" s="146" t="str">
        <f aca="false">HYPERLINK("http://www.gardenbulbs.ru/images/Bushes_CL/thumbnails/"&amp;O312&amp;".jpg","фото")</f>
        <v>фото</v>
      </c>
      <c r="C312" s="146"/>
      <c r="D312" s="147" t="n">
        <v>14705</v>
      </c>
      <c r="E312" s="148" t="s">
        <v>1216</v>
      </c>
      <c r="F312" s="149" t="s">
        <v>1213</v>
      </c>
      <c r="G312" s="150" t="s">
        <v>1217</v>
      </c>
      <c r="H312" s="151" t="s">
        <v>496</v>
      </c>
      <c r="I312" s="151" t="s">
        <v>130</v>
      </c>
      <c r="J312" s="152" t="n">
        <v>275.3</v>
      </c>
      <c r="K312" s="153" t="n">
        <v>5</v>
      </c>
      <c r="L312" s="154"/>
      <c r="M312" s="155" t="n">
        <f aca="false">IFERROR(L312*J312,0)</f>
        <v>0</v>
      </c>
      <c r="N312" s="162" t="s">
        <v>147</v>
      </c>
      <c r="O312" s="157" t="s">
        <v>1216</v>
      </c>
      <c r="P312" s="158"/>
      <c r="Q312" s="159" t="s">
        <v>1218</v>
      </c>
      <c r="R312" s="160" t="n">
        <v>180</v>
      </c>
      <c r="S312" s="161" t="n">
        <v>-30</v>
      </c>
    </row>
    <row r="313" customFormat="false" ht="45" hidden="false" customHeight="false" outlineLevel="0" collapsed="false">
      <c r="A313" s="139" t="n">
        <v>297</v>
      </c>
      <c r="B313" s="146" t="str">
        <f aca="false">HYPERLINK("http://www.gardenbulbs.ru/images/Bushes_CL/thumbnails/"&amp;O313&amp;".jpg","фото")</f>
        <v>фото</v>
      </c>
      <c r="C313" s="146"/>
      <c r="D313" s="147" t="n">
        <v>14706</v>
      </c>
      <c r="E313" s="148" t="s">
        <v>1219</v>
      </c>
      <c r="F313" s="149" t="s">
        <v>1213</v>
      </c>
      <c r="G313" s="150" t="s">
        <v>1220</v>
      </c>
      <c r="H313" s="151" t="s">
        <v>496</v>
      </c>
      <c r="I313" s="151" t="s">
        <v>130</v>
      </c>
      <c r="J313" s="152" t="n">
        <v>275.3</v>
      </c>
      <c r="K313" s="153" t="n">
        <v>5</v>
      </c>
      <c r="L313" s="154"/>
      <c r="M313" s="155" t="n">
        <f aca="false">IFERROR(L313*J313,0)</f>
        <v>0</v>
      </c>
      <c r="N313" s="162" t="s">
        <v>147</v>
      </c>
      <c r="O313" s="157" t="s">
        <v>1219</v>
      </c>
      <c r="P313" s="158"/>
      <c r="Q313" s="159" t="s">
        <v>1221</v>
      </c>
      <c r="R313" s="160" t="n">
        <v>120</v>
      </c>
      <c r="S313" s="161" t="n">
        <v>-30</v>
      </c>
    </row>
    <row r="314" customFormat="false" ht="33.75" hidden="false" customHeight="false" outlineLevel="0" collapsed="false">
      <c r="A314" s="139" t="n">
        <v>298</v>
      </c>
      <c r="B314" s="146" t="str">
        <f aca="false">HYPERLINK("http://www.gardenbulbs.ru/images/Bushes_CL/thumbnails/"&amp;O314&amp;".jpg","фото")</f>
        <v>фото</v>
      </c>
      <c r="C314" s="146"/>
      <c r="D314" s="147" t="n">
        <v>14326</v>
      </c>
      <c r="E314" s="148" t="s">
        <v>1222</v>
      </c>
      <c r="F314" s="149" t="s">
        <v>1213</v>
      </c>
      <c r="G314" s="150" t="s">
        <v>1223</v>
      </c>
      <c r="H314" s="151" t="s">
        <v>496</v>
      </c>
      <c r="I314" s="151" t="s">
        <v>130</v>
      </c>
      <c r="J314" s="152" t="n">
        <v>275.3</v>
      </c>
      <c r="K314" s="153" t="n">
        <v>5</v>
      </c>
      <c r="L314" s="154"/>
      <c r="M314" s="155" t="n">
        <f aca="false">IFERROR(L314*J314,0)</f>
        <v>0</v>
      </c>
      <c r="N314" s="162"/>
      <c r="O314" s="157" t="s">
        <v>1222</v>
      </c>
      <c r="P314" s="158"/>
      <c r="Q314" s="159" t="s">
        <v>1224</v>
      </c>
      <c r="R314" s="160" t="s">
        <v>592</v>
      </c>
      <c r="S314" s="161" t="n">
        <v>-30</v>
      </c>
    </row>
    <row r="315" customFormat="false" ht="31.5" hidden="false" customHeight="false" outlineLevel="0" collapsed="false">
      <c r="A315" s="139" t="n">
        <v>299</v>
      </c>
      <c r="B315" s="146" t="str">
        <f aca="false">HYPERLINK("http://www.gardenbulbs.ru/images/Bushes_CL/thumbnails/"&amp;O315&amp;".jpg","фото")</f>
        <v>фото</v>
      </c>
      <c r="C315" s="146"/>
      <c r="D315" s="147" t="n">
        <v>14327</v>
      </c>
      <c r="E315" s="148" t="s">
        <v>1225</v>
      </c>
      <c r="F315" s="149" t="s">
        <v>1213</v>
      </c>
      <c r="G315" s="150" t="s">
        <v>1226</v>
      </c>
      <c r="H315" s="151" t="s">
        <v>496</v>
      </c>
      <c r="I315" s="151" t="s">
        <v>130</v>
      </c>
      <c r="J315" s="152" t="n">
        <v>275.3</v>
      </c>
      <c r="K315" s="153" t="n">
        <v>5</v>
      </c>
      <c r="L315" s="154"/>
      <c r="M315" s="155" t="n">
        <f aca="false">IFERROR(L315*J315,0)</f>
        <v>0</v>
      </c>
      <c r="N315" s="162"/>
      <c r="O315" s="157" t="s">
        <v>1225</v>
      </c>
      <c r="P315" s="158"/>
      <c r="Q315" s="159" t="s">
        <v>1227</v>
      </c>
      <c r="R315" s="160" t="s">
        <v>1228</v>
      </c>
      <c r="S315" s="161" t="n">
        <v>-30</v>
      </c>
    </row>
    <row r="316" customFormat="false" ht="56.25" hidden="false" customHeight="false" outlineLevel="0" collapsed="false">
      <c r="A316" s="139" t="n">
        <v>300</v>
      </c>
      <c r="B316" s="146" t="str">
        <f aca="false">HYPERLINK("http://www.gardenbulbs.ru/images/Bushes_CL/thumbnails/"&amp;O316&amp;".jpg","фото")</f>
        <v>фото</v>
      </c>
      <c r="C316" s="146"/>
      <c r="D316" s="147" t="n">
        <v>14707</v>
      </c>
      <c r="E316" s="148" t="s">
        <v>1229</v>
      </c>
      <c r="F316" s="149" t="s">
        <v>1213</v>
      </c>
      <c r="G316" s="150" t="s">
        <v>1230</v>
      </c>
      <c r="H316" s="151" t="s">
        <v>496</v>
      </c>
      <c r="I316" s="151" t="s">
        <v>130</v>
      </c>
      <c r="J316" s="152" t="n">
        <v>412.9</v>
      </c>
      <c r="K316" s="153" t="n">
        <v>1</v>
      </c>
      <c r="L316" s="154"/>
      <c r="M316" s="155" t="n">
        <f aca="false">IFERROR(L316*J316,0)</f>
        <v>0</v>
      </c>
      <c r="N316" s="162" t="s">
        <v>147</v>
      </c>
      <c r="O316" s="157" t="s">
        <v>1229</v>
      </c>
      <c r="P316" s="158"/>
      <c r="Q316" s="159" t="s">
        <v>1231</v>
      </c>
      <c r="R316" s="160" t="s">
        <v>732</v>
      </c>
      <c r="S316" s="161" t="n">
        <v>-30</v>
      </c>
    </row>
    <row r="317" customFormat="false" ht="56.25" hidden="false" customHeight="false" outlineLevel="0" collapsed="false">
      <c r="A317" s="139" t="n">
        <v>301</v>
      </c>
      <c r="B317" s="146" t="str">
        <f aca="false">HYPERLINK("http://www.gardenbulbs.ru/images/Bushes_CL/thumbnails/"&amp;O317&amp;".jpg","фото")</f>
        <v>фото</v>
      </c>
      <c r="C317" s="146"/>
      <c r="D317" s="147" t="n">
        <v>14329</v>
      </c>
      <c r="E317" s="148" t="s">
        <v>1232</v>
      </c>
      <c r="F317" s="149" t="s">
        <v>1213</v>
      </c>
      <c r="G317" s="150" t="s">
        <v>1233</v>
      </c>
      <c r="H317" s="151" t="s">
        <v>496</v>
      </c>
      <c r="I317" s="151" t="s">
        <v>130</v>
      </c>
      <c r="J317" s="152" t="n">
        <v>275.3</v>
      </c>
      <c r="K317" s="153" t="n">
        <v>5</v>
      </c>
      <c r="L317" s="154"/>
      <c r="M317" s="155" t="n">
        <f aca="false">IFERROR(L317*J317,0)</f>
        <v>0</v>
      </c>
      <c r="N317" s="162"/>
      <c r="O317" s="157" t="s">
        <v>1232</v>
      </c>
      <c r="P317" s="158"/>
      <c r="Q317" s="159" t="s">
        <v>1234</v>
      </c>
      <c r="R317" s="160" t="s">
        <v>546</v>
      </c>
      <c r="S317" s="161" t="n">
        <v>-30</v>
      </c>
    </row>
    <row r="318" customFormat="false" ht="56.25" hidden="false" customHeight="false" outlineLevel="0" collapsed="false">
      <c r="A318" s="139" t="n">
        <v>302</v>
      </c>
      <c r="B318" s="146" t="str">
        <f aca="false">HYPERLINK("http://www.gardenbulbs.ru/images/Bushes_CL/thumbnails/"&amp;O318&amp;".jpg","фото")</f>
        <v>фото</v>
      </c>
      <c r="C318" s="146"/>
      <c r="D318" s="147" t="n">
        <v>14708</v>
      </c>
      <c r="E318" s="148" t="s">
        <v>1235</v>
      </c>
      <c r="F318" s="149" t="s">
        <v>1213</v>
      </c>
      <c r="G318" s="150" t="s">
        <v>1236</v>
      </c>
      <c r="H318" s="151" t="s">
        <v>496</v>
      </c>
      <c r="I318" s="151" t="s">
        <v>130</v>
      </c>
      <c r="J318" s="152" t="n">
        <v>275.3</v>
      </c>
      <c r="K318" s="153" t="n">
        <v>5</v>
      </c>
      <c r="L318" s="154"/>
      <c r="M318" s="155" t="n">
        <f aca="false">IFERROR(L318*J318,0)</f>
        <v>0</v>
      </c>
      <c r="N318" s="162" t="s">
        <v>147</v>
      </c>
      <c r="O318" s="157" t="s">
        <v>1235</v>
      </c>
      <c r="P318" s="158"/>
      <c r="Q318" s="159" t="s">
        <v>1237</v>
      </c>
      <c r="R318" s="160" t="n">
        <v>150</v>
      </c>
      <c r="S318" s="161" t="n">
        <v>-30</v>
      </c>
    </row>
    <row r="319" customFormat="false" ht="33.75" hidden="false" customHeight="false" outlineLevel="0" collapsed="false">
      <c r="A319" s="139" t="n">
        <v>303</v>
      </c>
      <c r="B319" s="146" t="str">
        <f aca="false">HYPERLINK("http://www.gardenbulbs.ru/images/Bushes_CL/thumbnails/"&amp;O319&amp;".jpg","фото")</f>
        <v>фото</v>
      </c>
      <c r="C319" s="146" t="str">
        <f aca="false">HYPERLINK("http://www.gardenbulbs.ru/images/Bushes_CL/thumbnails/"&amp;P319&amp;".jpg","фото")</f>
        <v>фото</v>
      </c>
      <c r="D319" s="147" t="n">
        <v>10920</v>
      </c>
      <c r="E319" s="148" t="s">
        <v>1238</v>
      </c>
      <c r="F319" s="149" t="s">
        <v>1239</v>
      </c>
      <c r="G319" s="150" t="s">
        <v>1240</v>
      </c>
      <c r="H319" s="151" t="s">
        <v>137</v>
      </c>
      <c r="I319" s="151" t="s">
        <v>130</v>
      </c>
      <c r="J319" s="152" t="n">
        <v>187.6</v>
      </c>
      <c r="K319" s="153" t="n">
        <v>5</v>
      </c>
      <c r="L319" s="154"/>
      <c r="M319" s="155" t="n">
        <f aca="false">IFERROR(L319*J319,0)</f>
        <v>0</v>
      </c>
      <c r="N319" s="162"/>
      <c r="O319" s="157" t="s">
        <v>1241</v>
      </c>
      <c r="P319" s="158" t="s">
        <v>1242</v>
      </c>
      <c r="Q319" s="159" t="s">
        <v>1243</v>
      </c>
      <c r="R319" s="160" t="n">
        <v>120</v>
      </c>
      <c r="S319" s="161" t="n">
        <v>-26</v>
      </c>
    </row>
    <row r="320" customFormat="false" ht="33.75" hidden="false" customHeight="false" outlineLevel="0" collapsed="false">
      <c r="A320" s="139" t="n">
        <v>304</v>
      </c>
      <c r="B320" s="146" t="str">
        <f aca="false">HYPERLINK("http://www.gardenbulbs.ru/images/Bushes_CL/thumbnails/"&amp;O320&amp;".jpg","фото")</f>
        <v>фото</v>
      </c>
      <c r="C320" s="146" t="str">
        <f aca="false">HYPERLINK("http://www.gardenbulbs.ru/images/Bushes_CL/thumbnails/"&amp;P320&amp;".jpg","фото")</f>
        <v>фото</v>
      </c>
      <c r="D320" s="147" t="n">
        <v>4895</v>
      </c>
      <c r="E320" s="148" t="s">
        <v>1244</v>
      </c>
      <c r="F320" s="149" t="s">
        <v>1239</v>
      </c>
      <c r="G320" s="150" t="s">
        <v>1245</v>
      </c>
      <c r="H320" s="151" t="s">
        <v>565</v>
      </c>
      <c r="I320" s="151" t="s">
        <v>177</v>
      </c>
      <c r="J320" s="152" t="n">
        <v>185.1</v>
      </c>
      <c r="K320" s="153" t="n">
        <v>5</v>
      </c>
      <c r="L320" s="154"/>
      <c r="M320" s="155" t="n">
        <f aca="false">IFERROR(L320*J320,0)</f>
        <v>0</v>
      </c>
      <c r="N320" s="162"/>
      <c r="O320" s="157" t="s">
        <v>1246</v>
      </c>
      <c r="P320" s="158" t="s">
        <v>1247</v>
      </c>
      <c r="Q320" s="159" t="s">
        <v>1248</v>
      </c>
      <c r="R320" s="160" t="n">
        <v>100</v>
      </c>
      <c r="S320" s="161" t="n">
        <v>-26</v>
      </c>
    </row>
    <row r="321" customFormat="false" ht="31.5" hidden="false" customHeight="false" outlineLevel="0" collapsed="false">
      <c r="A321" s="139" t="n">
        <v>305</v>
      </c>
      <c r="B321" s="146" t="str">
        <f aca="false">HYPERLINK("http://www.gardenbulbs.ru/images/Bushes_CL/thumbnails/"&amp;O321&amp;".jpg","фото")</f>
        <v>фото</v>
      </c>
      <c r="C321" s="146" t="str">
        <f aca="false">HYPERLINK("http://www.gardenbulbs.ru/images/Bushes_CL/thumbnails/"&amp;P321&amp;".jpg","фото")</f>
        <v>фото</v>
      </c>
      <c r="D321" s="147" t="n">
        <v>14709</v>
      </c>
      <c r="E321" s="148" t="s">
        <v>1249</v>
      </c>
      <c r="F321" s="149" t="s">
        <v>1239</v>
      </c>
      <c r="G321" s="150" t="s">
        <v>1250</v>
      </c>
      <c r="H321" s="151" t="s">
        <v>137</v>
      </c>
      <c r="I321" s="151" t="s">
        <v>177</v>
      </c>
      <c r="J321" s="152" t="n">
        <v>200.6</v>
      </c>
      <c r="K321" s="153" t="n">
        <v>5</v>
      </c>
      <c r="L321" s="154"/>
      <c r="M321" s="155" t="n">
        <f aca="false">IFERROR(L321*J321,0)</f>
        <v>0</v>
      </c>
      <c r="N321" s="162"/>
      <c r="O321" s="157" t="s">
        <v>1251</v>
      </c>
      <c r="P321" s="158" t="s">
        <v>1252</v>
      </c>
      <c r="Q321" s="159" t="s">
        <v>1253</v>
      </c>
      <c r="R321" s="160" t="n">
        <v>120</v>
      </c>
      <c r="S321" s="161" t="n">
        <v>-23</v>
      </c>
    </row>
    <row r="322" customFormat="false" ht="45" hidden="false" customHeight="false" outlineLevel="0" collapsed="false">
      <c r="A322" s="139" t="n">
        <v>306</v>
      </c>
      <c r="B322" s="146" t="str">
        <f aca="false">HYPERLINK("http://www.gardenbulbs.ru/images/Bushes_CL/thumbnails/"&amp;O322&amp;".jpg","фото")</f>
        <v>фото</v>
      </c>
      <c r="C322" s="146" t="str">
        <f aca="false">HYPERLINK("http://www.gardenbulbs.ru/images/Bushes_CL/thumbnails/"&amp;P322&amp;".jpg","фото")</f>
        <v>фото</v>
      </c>
      <c r="D322" s="147" t="n">
        <v>10189</v>
      </c>
      <c r="E322" s="148" t="s">
        <v>1254</v>
      </c>
      <c r="F322" s="149" t="s">
        <v>1255</v>
      </c>
      <c r="G322" s="150" t="s">
        <v>1256</v>
      </c>
      <c r="H322" s="151" t="s">
        <v>264</v>
      </c>
      <c r="I322" s="151" t="s">
        <v>177</v>
      </c>
      <c r="J322" s="152" t="n">
        <v>226.4</v>
      </c>
      <c r="K322" s="153" t="n">
        <v>5</v>
      </c>
      <c r="L322" s="154"/>
      <c r="M322" s="155" t="n">
        <f aca="false">IFERROR(L322*J322,0)</f>
        <v>0</v>
      </c>
      <c r="N322" s="162"/>
      <c r="O322" s="157" t="s">
        <v>1257</v>
      </c>
      <c r="P322" s="158" t="s">
        <v>1258</v>
      </c>
      <c r="Q322" s="159" t="s">
        <v>1259</v>
      </c>
      <c r="R322" s="160" t="s">
        <v>248</v>
      </c>
      <c r="S322" s="161" t="n">
        <v>-34</v>
      </c>
    </row>
    <row r="323" customFormat="false" ht="45" hidden="false" customHeight="false" outlineLevel="0" collapsed="false">
      <c r="A323" s="139" t="n">
        <v>307</v>
      </c>
      <c r="B323" s="146" t="str">
        <f aca="false">HYPERLINK("http://www.gardenbulbs.ru/images/Bushes_CL/thumbnails/"&amp;O323&amp;".jpg","фото")</f>
        <v>фото</v>
      </c>
      <c r="C323" s="146"/>
      <c r="D323" s="147" t="n">
        <v>4899</v>
      </c>
      <c r="E323" s="148" t="s">
        <v>1260</v>
      </c>
      <c r="F323" s="149" t="s">
        <v>1261</v>
      </c>
      <c r="G323" s="150" t="s">
        <v>1262</v>
      </c>
      <c r="H323" s="151" t="s">
        <v>137</v>
      </c>
      <c r="I323" s="151" t="s">
        <v>177</v>
      </c>
      <c r="J323" s="152" t="n">
        <v>186.5</v>
      </c>
      <c r="K323" s="153" t="n">
        <v>5</v>
      </c>
      <c r="L323" s="154"/>
      <c r="M323" s="155" t="n">
        <f aca="false">IFERROR(L323*J323,0)</f>
        <v>0</v>
      </c>
      <c r="N323" s="162"/>
      <c r="O323" s="157" t="s">
        <v>1263</v>
      </c>
      <c r="P323" s="158"/>
      <c r="Q323" s="159" t="s">
        <v>1264</v>
      </c>
      <c r="R323" s="160" t="n">
        <v>150</v>
      </c>
      <c r="S323" s="161" t="n">
        <v>-30</v>
      </c>
    </row>
    <row r="324" customFormat="false" ht="31.5" hidden="false" customHeight="false" outlineLevel="0" collapsed="false">
      <c r="A324" s="139" t="n">
        <v>308</v>
      </c>
      <c r="B324" s="146" t="str">
        <f aca="false">HYPERLINK("http://www.gardenbulbs.ru/images/Bushes_CL/thumbnails/"&amp;O324&amp;".jpg","фото")</f>
        <v>фото</v>
      </c>
      <c r="C324" s="146"/>
      <c r="D324" s="147" t="n">
        <v>4900</v>
      </c>
      <c r="E324" s="148" t="s">
        <v>1265</v>
      </c>
      <c r="F324" s="149" t="s">
        <v>1266</v>
      </c>
      <c r="G324" s="150" t="s">
        <v>1267</v>
      </c>
      <c r="H324" s="151" t="s">
        <v>286</v>
      </c>
      <c r="I324" s="151" t="s">
        <v>177</v>
      </c>
      <c r="J324" s="152" t="n">
        <v>220.9</v>
      </c>
      <c r="K324" s="153" t="n">
        <v>5</v>
      </c>
      <c r="L324" s="154"/>
      <c r="M324" s="155" t="n">
        <f aca="false">IFERROR(L324*J324,0)</f>
        <v>0</v>
      </c>
      <c r="N324" s="162"/>
      <c r="O324" s="157" t="s">
        <v>1265</v>
      </c>
      <c r="P324" s="158"/>
      <c r="Q324" s="159" t="s">
        <v>1268</v>
      </c>
      <c r="R324" s="160" t="n">
        <v>150</v>
      </c>
      <c r="S324" s="161" t="n">
        <v>-30</v>
      </c>
    </row>
    <row r="325" customFormat="false" ht="33.75" hidden="false" customHeight="false" outlineLevel="0" collapsed="false">
      <c r="A325" s="139" t="n">
        <v>309</v>
      </c>
      <c r="B325" s="146" t="str">
        <f aca="false">HYPERLINK("http://www.gardenbulbs.ru/images/Bushes_CL/thumbnails/"&amp;O325&amp;".jpg","фото")</f>
        <v>фото</v>
      </c>
      <c r="C325" s="146" t="str">
        <f aca="false">HYPERLINK("http://www.gardenbulbs.ru/images/Bushes_CL/thumbnails/"&amp;P325&amp;".jpg","фото")</f>
        <v>фото</v>
      </c>
      <c r="D325" s="147" t="n">
        <v>4901</v>
      </c>
      <c r="E325" s="148" t="s">
        <v>1269</v>
      </c>
      <c r="F325" s="149" t="s">
        <v>1270</v>
      </c>
      <c r="G325" s="150" t="s">
        <v>1271</v>
      </c>
      <c r="H325" s="151" t="s">
        <v>1272</v>
      </c>
      <c r="I325" s="151" t="s">
        <v>177</v>
      </c>
      <c r="J325" s="152" t="n">
        <v>185.1</v>
      </c>
      <c r="K325" s="153" t="n">
        <v>5</v>
      </c>
      <c r="L325" s="154"/>
      <c r="M325" s="155" t="n">
        <f aca="false">IFERROR(L325*J325,0)</f>
        <v>0</v>
      </c>
      <c r="N325" s="162"/>
      <c r="O325" s="157" t="s">
        <v>1273</v>
      </c>
      <c r="P325" s="158" t="s">
        <v>1274</v>
      </c>
      <c r="Q325" s="159" t="s">
        <v>1275</v>
      </c>
      <c r="R325" s="160" t="n">
        <v>150</v>
      </c>
      <c r="S325" s="161" t="n">
        <v>-30</v>
      </c>
    </row>
    <row r="326" customFormat="false" ht="123.75" hidden="false" customHeight="false" outlineLevel="0" collapsed="false">
      <c r="A326" s="139" t="n">
        <v>310</v>
      </c>
      <c r="B326" s="146" t="str">
        <f aca="false">HYPERLINK("http://www.gardenbulbs.ru/images/Bushes_CL/thumbnails/"&amp;O326&amp;".jpg","фото")</f>
        <v>фото</v>
      </c>
      <c r="C326" s="146" t="str">
        <f aca="false">HYPERLINK("http://www.gardenbulbs.ru/images/Bushes_CL/thumbnails/"&amp;P326&amp;".jpg","фото")</f>
        <v>фото</v>
      </c>
      <c r="D326" s="147" t="n">
        <v>10923</v>
      </c>
      <c r="E326" s="148" t="s">
        <v>1276</v>
      </c>
      <c r="F326" s="149" t="s">
        <v>1277</v>
      </c>
      <c r="G326" s="150" t="s">
        <v>1278</v>
      </c>
      <c r="H326" s="151" t="s">
        <v>202</v>
      </c>
      <c r="I326" s="151" t="s">
        <v>130</v>
      </c>
      <c r="J326" s="152" t="n">
        <v>1401.8</v>
      </c>
      <c r="K326" s="153" t="n">
        <v>1</v>
      </c>
      <c r="L326" s="154"/>
      <c r="M326" s="155" t="n">
        <f aca="false">IFERROR(L326*J326,0)</f>
        <v>0</v>
      </c>
      <c r="N326" s="162"/>
      <c r="O326" s="157" t="s">
        <v>1279</v>
      </c>
      <c r="P326" s="158" t="s">
        <v>1280</v>
      </c>
      <c r="Q326" s="159" t="s">
        <v>1281</v>
      </c>
      <c r="R326" s="160" t="s">
        <v>1282</v>
      </c>
      <c r="S326" s="161" t="n">
        <v>-30</v>
      </c>
    </row>
    <row r="327" customFormat="false" ht="45" hidden="false" customHeight="false" outlineLevel="0" collapsed="false">
      <c r="A327" s="139" t="n">
        <v>311</v>
      </c>
      <c r="B327" s="146" t="str">
        <f aca="false">HYPERLINK("http://www.gardenbulbs.ru/images/Bushes_CL/thumbnails/"&amp;O327&amp;".jpg","фото")</f>
        <v>фото</v>
      </c>
      <c r="C327" s="146"/>
      <c r="D327" s="147" t="n">
        <v>14330</v>
      </c>
      <c r="E327" s="148" t="s">
        <v>1283</v>
      </c>
      <c r="F327" s="149" t="s">
        <v>1284</v>
      </c>
      <c r="G327" s="150" t="s">
        <v>1285</v>
      </c>
      <c r="H327" s="151" t="s">
        <v>202</v>
      </c>
      <c r="I327" s="151" t="s">
        <v>130</v>
      </c>
      <c r="J327" s="152" t="n">
        <v>1401.8</v>
      </c>
      <c r="K327" s="153" t="n">
        <v>1</v>
      </c>
      <c r="L327" s="154"/>
      <c r="M327" s="155" t="n">
        <f aca="false">IFERROR(L327*J327,0)</f>
        <v>0</v>
      </c>
      <c r="N327" s="162"/>
      <c r="O327" s="157" t="s">
        <v>1286</v>
      </c>
      <c r="P327" s="158"/>
      <c r="Q327" s="159" t="s">
        <v>1287</v>
      </c>
      <c r="R327" s="160" t="s">
        <v>152</v>
      </c>
      <c r="S327" s="161" t="n">
        <v>-29</v>
      </c>
    </row>
    <row r="328" customFormat="false" ht="33.75" hidden="false" customHeight="false" outlineLevel="0" collapsed="false">
      <c r="A328" s="139" t="n">
        <v>312</v>
      </c>
      <c r="B328" s="146" t="str">
        <f aca="false">HYPERLINK("http://www.gardenbulbs.ru/images/Bushes_CL/thumbnails/"&amp;O328&amp;".jpg","фото")</f>
        <v>фото</v>
      </c>
      <c r="C328" s="146"/>
      <c r="D328" s="147" t="n">
        <v>10927</v>
      </c>
      <c r="E328" s="148" t="s">
        <v>1288</v>
      </c>
      <c r="F328" s="149" t="s">
        <v>1289</v>
      </c>
      <c r="G328" s="150" t="s">
        <v>1290</v>
      </c>
      <c r="H328" s="151" t="s">
        <v>165</v>
      </c>
      <c r="I328" s="151" t="s">
        <v>130</v>
      </c>
      <c r="J328" s="152" t="n">
        <v>412.9</v>
      </c>
      <c r="K328" s="153" t="n">
        <v>1</v>
      </c>
      <c r="L328" s="154"/>
      <c r="M328" s="155" t="n">
        <f aca="false">IFERROR(L328*J328,0)</f>
        <v>0</v>
      </c>
      <c r="N328" s="162"/>
      <c r="O328" s="157" t="s">
        <v>1288</v>
      </c>
      <c r="P328" s="158"/>
      <c r="Q328" s="159" t="s">
        <v>1291</v>
      </c>
      <c r="R328" s="160" t="s">
        <v>152</v>
      </c>
      <c r="S328" s="161" t="n">
        <v>-30</v>
      </c>
    </row>
    <row r="329" customFormat="false" ht="45" hidden="false" customHeight="false" outlineLevel="0" collapsed="false">
      <c r="A329" s="139" t="n">
        <v>313</v>
      </c>
      <c r="B329" s="146" t="str">
        <f aca="false">HYPERLINK("http://www.gardenbulbs.ru/images/Bushes_CL/thumbnails/"&amp;O329&amp;".jpg","фото")</f>
        <v>фото</v>
      </c>
      <c r="C329" s="146"/>
      <c r="D329" s="147" t="n">
        <v>10192</v>
      </c>
      <c r="E329" s="148" t="s">
        <v>1292</v>
      </c>
      <c r="F329" s="149" t="s">
        <v>1293</v>
      </c>
      <c r="G329" s="150" t="s">
        <v>1294</v>
      </c>
      <c r="H329" s="151" t="s">
        <v>165</v>
      </c>
      <c r="I329" s="151" t="s">
        <v>130</v>
      </c>
      <c r="J329" s="152" t="n">
        <v>412.9</v>
      </c>
      <c r="K329" s="153" t="n">
        <v>1</v>
      </c>
      <c r="L329" s="154"/>
      <c r="M329" s="155" t="n">
        <f aca="false">IFERROR(L329*J329,0)</f>
        <v>0</v>
      </c>
      <c r="N329" s="162"/>
      <c r="O329" s="157" t="s">
        <v>1292</v>
      </c>
      <c r="P329" s="158"/>
      <c r="Q329" s="159" t="s">
        <v>1295</v>
      </c>
      <c r="R329" s="160" t="s">
        <v>1296</v>
      </c>
      <c r="S329" s="161" t="n">
        <v>-36</v>
      </c>
    </row>
    <row r="330" customFormat="false" ht="45" hidden="false" customHeight="false" outlineLevel="0" collapsed="false">
      <c r="A330" s="139" t="n">
        <v>314</v>
      </c>
      <c r="B330" s="146" t="str">
        <f aca="false">HYPERLINK("http://www.gardenbulbs.ru/images/Bushes_CL/thumbnails/"&amp;O330&amp;".jpg","фото")</f>
        <v>фото</v>
      </c>
      <c r="C330" s="146"/>
      <c r="D330" s="147" t="n">
        <v>14710</v>
      </c>
      <c r="E330" s="148" t="s">
        <v>1297</v>
      </c>
      <c r="F330" s="149" t="s">
        <v>1284</v>
      </c>
      <c r="G330" s="150" t="s">
        <v>1298</v>
      </c>
      <c r="H330" s="151" t="s">
        <v>137</v>
      </c>
      <c r="I330" s="151" t="s">
        <v>130</v>
      </c>
      <c r="J330" s="152" t="n">
        <v>249.5</v>
      </c>
      <c r="K330" s="153" t="n">
        <v>5</v>
      </c>
      <c r="L330" s="154"/>
      <c r="M330" s="155" t="n">
        <f aca="false">IFERROR(L330*J330,0)</f>
        <v>0</v>
      </c>
      <c r="N330" s="162" t="s">
        <v>147</v>
      </c>
      <c r="O330" s="157" t="s">
        <v>1297</v>
      </c>
      <c r="P330" s="158"/>
      <c r="Q330" s="159" t="s">
        <v>1299</v>
      </c>
      <c r="R330" s="160" t="s">
        <v>1300</v>
      </c>
      <c r="S330" s="161" t="n">
        <v>-30</v>
      </c>
    </row>
    <row r="331" customFormat="false" ht="67.5" hidden="false" customHeight="false" outlineLevel="0" collapsed="false">
      <c r="A331" s="139" t="n">
        <v>315</v>
      </c>
      <c r="B331" s="146" t="str">
        <f aca="false">HYPERLINK("http://www.gardenbulbs.ru/images/Bushes_CL/thumbnails/"&amp;O331&amp;".jpg","фото")</f>
        <v>фото</v>
      </c>
      <c r="C331" s="146"/>
      <c r="D331" s="147" t="n">
        <v>14711</v>
      </c>
      <c r="E331" s="148" t="s">
        <v>1301</v>
      </c>
      <c r="F331" s="149" t="s">
        <v>1284</v>
      </c>
      <c r="G331" s="150" t="s">
        <v>1302</v>
      </c>
      <c r="H331" s="151" t="s">
        <v>202</v>
      </c>
      <c r="I331" s="151" t="s">
        <v>130</v>
      </c>
      <c r="J331" s="152" t="n">
        <v>1401.8</v>
      </c>
      <c r="K331" s="153" t="n">
        <v>1</v>
      </c>
      <c r="L331" s="154"/>
      <c r="M331" s="155" t="n">
        <f aca="false">IFERROR(L331*J331,0)</f>
        <v>0</v>
      </c>
      <c r="N331" s="162" t="s">
        <v>147</v>
      </c>
      <c r="O331" s="157" t="s">
        <v>1301</v>
      </c>
      <c r="P331" s="158"/>
      <c r="Q331" s="159" t="s">
        <v>1303</v>
      </c>
      <c r="R331" s="160" t="n">
        <v>180</v>
      </c>
      <c r="S331" s="161" t="n">
        <v>-27</v>
      </c>
    </row>
    <row r="332" customFormat="false" ht="33.75" hidden="false" customHeight="false" outlineLevel="0" collapsed="false">
      <c r="A332" s="139" t="n">
        <v>316</v>
      </c>
      <c r="B332" s="146" t="str">
        <f aca="false">HYPERLINK("http://www.gardenbulbs.ru/images/Bushes_CL/thumbnails/"&amp;O332&amp;".jpg","фото")</f>
        <v>фото</v>
      </c>
      <c r="C332" s="146"/>
      <c r="D332" s="147" t="n">
        <v>14334</v>
      </c>
      <c r="E332" s="148" t="s">
        <v>1304</v>
      </c>
      <c r="F332" s="149" t="s">
        <v>1284</v>
      </c>
      <c r="G332" s="150" t="s">
        <v>1305</v>
      </c>
      <c r="H332" s="151" t="s">
        <v>202</v>
      </c>
      <c r="I332" s="151" t="s">
        <v>130</v>
      </c>
      <c r="J332" s="152" t="n">
        <v>1573.8</v>
      </c>
      <c r="K332" s="153" t="n">
        <v>1</v>
      </c>
      <c r="L332" s="154"/>
      <c r="M332" s="155" t="n">
        <f aca="false">IFERROR(L332*J332,0)</f>
        <v>0</v>
      </c>
      <c r="N332" s="162"/>
      <c r="O332" s="157" t="s">
        <v>1304</v>
      </c>
      <c r="P332" s="158"/>
      <c r="Q332" s="159" t="s">
        <v>1306</v>
      </c>
      <c r="R332" s="160" t="s">
        <v>1307</v>
      </c>
      <c r="S332" s="161" t="n">
        <v>-29</v>
      </c>
    </row>
    <row r="333" customFormat="false" ht="33.75" hidden="false" customHeight="false" outlineLevel="0" collapsed="false">
      <c r="A333" s="139" t="n">
        <v>317</v>
      </c>
      <c r="B333" s="146" t="str">
        <f aca="false">HYPERLINK("http://www.gardenbulbs.ru/images/Bushes_CL/thumbnails/"&amp;O333&amp;".jpg","фото")</f>
        <v>фото</v>
      </c>
      <c r="C333" s="146"/>
      <c r="D333" s="147" t="n">
        <v>14338</v>
      </c>
      <c r="E333" s="148" t="s">
        <v>1308</v>
      </c>
      <c r="F333" s="149" t="s">
        <v>1284</v>
      </c>
      <c r="G333" s="150" t="s">
        <v>1309</v>
      </c>
      <c r="H333" s="151" t="s">
        <v>202</v>
      </c>
      <c r="I333" s="151" t="s">
        <v>130</v>
      </c>
      <c r="J333" s="152" t="n">
        <v>1401.8</v>
      </c>
      <c r="K333" s="153" t="n">
        <v>1</v>
      </c>
      <c r="L333" s="154"/>
      <c r="M333" s="155" t="n">
        <f aca="false">IFERROR(L333*J333,0)</f>
        <v>0</v>
      </c>
      <c r="N333" s="162"/>
      <c r="O333" s="157" t="s">
        <v>1308</v>
      </c>
      <c r="P333" s="158"/>
      <c r="Q333" s="159" t="s">
        <v>1310</v>
      </c>
      <c r="R333" s="160" t="s">
        <v>473</v>
      </c>
      <c r="S333" s="161" t="n">
        <v>-29</v>
      </c>
    </row>
    <row r="334" customFormat="false" ht="33.75" hidden="false" customHeight="false" outlineLevel="0" collapsed="false">
      <c r="A334" s="139" t="n">
        <v>318</v>
      </c>
      <c r="B334" s="146" t="str">
        <f aca="false">HYPERLINK("http://www.gardenbulbs.ru/images/Bushes_CL/thumbnails/"&amp;O334&amp;".jpg","фото")</f>
        <v>фото</v>
      </c>
      <c r="C334" s="146"/>
      <c r="D334" s="147" t="n">
        <v>14339</v>
      </c>
      <c r="E334" s="148" t="s">
        <v>1311</v>
      </c>
      <c r="F334" s="149" t="s">
        <v>1284</v>
      </c>
      <c r="G334" s="150" t="s">
        <v>1312</v>
      </c>
      <c r="H334" s="151" t="s">
        <v>137</v>
      </c>
      <c r="I334" s="151" t="s">
        <v>130</v>
      </c>
      <c r="J334" s="152" t="n">
        <v>249.5</v>
      </c>
      <c r="K334" s="153" t="n">
        <v>5</v>
      </c>
      <c r="L334" s="154"/>
      <c r="M334" s="155" t="n">
        <f aca="false">IFERROR(L334*J334,0)</f>
        <v>0</v>
      </c>
      <c r="N334" s="162"/>
      <c r="O334" s="157" t="s">
        <v>1311</v>
      </c>
      <c r="P334" s="158"/>
      <c r="Q334" s="159" t="s">
        <v>1313</v>
      </c>
      <c r="R334" s="160" t="s">
        <v>1307</v>
      </c>
      <c r="S334" s="161" t="n">
        <v>-29</v>
      </c>
    </row>
    <row r="335" customFormat="false" ht="45" hidden="false" customHeight="false" outlineLevel="0" collapsed="false">
      <c r="A335" s="139" t="n">
        <v>319</v>
      </c>
      <c r="B335" s="146" t="str">
        <f aca="false">HYPERLINK("http://www.gardenbulbs.ru/images/Bushes_CL/thumbnails/"&amp;O335&amp;".jpg","фото")</f>
        <v>фото</v>
      </c>
      <c r="C335" s="146"/>
      <c r="D335" s="147" t="n">
        <v>14340</v>
      </c>
      <c r="E335" s="148" t="s">
        <v>1314</v>
      </c>
      <c r="F335" s="149" t="s">
        <v>1284</v>
      </c>
      <c r="G335" s="150" t="s">
        <v>1315</v>
      </c>
      <c r="H335" s="151" t="s">
        <v>137</v>
      </c>
      <c r="I335" s="151" t="s">
        <v>130</v>
      </c>
      <c r="J335" s="152" t="n">
        <v>249.5</v>
      </c>
      <c r="K335" s="153" t="n">
        <v>5</v>
      </c>
      <c r="L335" s="154"/>
      <c r="M335" s="155" t="n">
        <f aca="false">IFERROR(L335*J335,0)</f>
        <v>0</v>
      </c>
      <c r="N335" s="162"/>
      <c r="O335" s="157" t="s">
        <v>1316</v>
      </c>
      <c r="P335" s="158"/>
      <c r="Q335" s="159" t="s">
        <v>1317</v>
      </c>
      <c r="R335" s="160" t="s">
        <v>1318</v>
      </c>
      <c r="S335" s="161" t="n">
        <v>-29</v>
      </c>
    </row>
    <row r="336" customFormat="false" ht="33.75" hidden="false" customHeight="false" outlineLevel="0" collapsed="false">
      <c r="A336" s="139" t="n">
        <v>320</v>
      </c>
      <c r="B336" s="146" t="str">
        <f aca="false">HYPERLINK("http://www.gardenbulbs.ru/images/Bushes_CL/thumbnails/"&amp;O336&amp;".jpg","фото")</f>
        <v>фото</v>
      </c>
      <c r="C336" s="146"/>
      <c r="D336" s="147" t="n">
        <v>14341</v>
      </c>
      <c r="E336" s="148" t="s">
        <v>1319</v>
      </c>
      <c r="F336" s="149" t="s">
        <v>1284</v>
      </c>
      <c r="G336" s="150" t="s">
        <v>1320</v>
      </c>
      <c r="H336" s="151" t="s">
        <v>137</v>
      </c>
      <c r="I336" s="151" t="s">
        <v>130</v>
      </c>
      <c r="J336" s="152" t="n">
        <v>249.5</v>
      </c>
      <c r="K336" s="153" t="n">
        <v>5</v>
      </c>
      <c r="L336" s="154"/>
      <c r="M336" s="155" t="n">
        <f aca="false">IFERROR(L336*J336,0)</f>
        <v>0</v>
      </c>
      <c r="N336" s="162"/>
      <c r="O336" s="157" t="s">
        <v>1321</v>
      </c>
      <c r="P336" s="158"/>
      <c r="Q336" s="159" t="s">
        <v>1322</v>
      </c>
      <c r="R336" s="160" t="s">
        <v>1323</v>
      </c>
      <c r="S336" s="161" t="n">
        <v>-29</v>
      </c>
    </row>
    <row r="337" customFormat="false" ht="33.75" hidden="false" customHeight="false" outlineLevel="0" collapsed="false">
      <c r="A337" s="139" t="n">
        <v>321</v>
      </c>
      <c r="B337" s="146" t="str">
        <f aca="false">HYPERLINK("http://www.gardenbulbs.ru/images/Bushes_CL/thumbnails/"&amp;O337&amp;".jpg","фото")</f>
        <v>фото</v>
      </c>
      <c r="C337" s="146"/>
      <c r="D337" s="147" t="n">
        <v>14343</v>
      </c>
      <c r="E337" s="148" t="s">
        <v>1324</v>
      </c>
      <c r="F337" s="149" t="s">
        <v>1284</v>
      </c>
      <c r="G337" s="150" t="s">
        <v>452</v>
      </c>
      <c r="H337" s="151" t="s">
        <v>202</v>
      </c>
      <c r="I337" s="151" t="s">
        <v>130</v>
      </c>
      <c r="J337" s="152" t="n">
        <v>1401.8</v>
      </c>
      <c r="K337" s="153" t="n">
        <v>1</v>
      </c>
      <c r="L337" s="154"/>
      <c r="M337" s="155" t="n">
        <f aca="false">IFERROR(L337*J337,0)</f>
        <v>0</v>
      </c>
      <c r="N337" s="162"/>
      <c r="O337" s="157" t="s">
        <v>1324</v>
      </c>
      <c r="P337" s="158"/>
      <c r="Q337" s="159" t="s">
        <v>1325</v>
      </c>
      <c r="R337" s="160" t="s">
        <v>1323</v>
      </c>
      <c r="S337" s="161" t="n">
        <v>-34</v>
      </c>
    </row>
    <row r="338" customFormat="false" ht="33.75" hidden="false" customHeight="false" outlineLevel="0" collapsed="false">
      <c r="A338" s="139" t="n">
        <v>322</v>
      </c>
      <c r="B338" s="146" t="str">
        <f aca="false">HYPERLINK("http://www.gardenbulbs.ru/images/Bushes_CL/thumbnails/"&amp;O338&amp;".jpg","фото")</f>
        <v>фото</v>
      </c>
      <c r="C338" s="146" t="str">
        <f aca="false">HYPERLINK("http://www.gardenbulbs.ru/images/Bushes_CL/thumbnails/"&amp;P338&amp;".jpg","фото")</f>
        <v>фото</v>
      </c>
      <c r="D338" s="147" t="n">
        <v>7278</v>
      </c>
      <c r="E338" s="148" t="s">
        <v>1326</v>
      </c>
      <c r="F338" s="149" t="s">
        <v>1327</v>
      </c>
      <c r="G338" s="150" t="s">
        <v>1328</v>
      </c>
      <c r="H338" s="151" t="s">
        <v>565</v>
      </c>
      <c r="I338" s="151" t="s">
        <v>177</v>
      </c>
      <c r="J338" s="152" t="n">
        <v>272.5</v>
      </c>
      <c r="K338" s="153" t="n">
        <v>5</v>
      </c>
      <c r="L338" s="154"/>
      <c r="M338" s="155" t="n">
        <f aca="false">IFERROR(L338*J338,0)</f>
        <v>0</v>
      </c>
      <c r="N338" s="162"/>
      <c r="O338" s="157" t="s">
        <v>1329</v>
      </c>
      <c r="P338" s="158" t="s">
        <v>1330</v>
      </c>
      <c r="Q338" s="159" t="s">
        <v>1331</v>
      </c>
      <c r="R338" s="160" t="n">
        <v>300</v>
      </c>
      <c r="S338" s="161" t="n">
        <v>-23</v>
      </c>
    </row>
    <row r="339" customFormat="false" ht="31.5" hidden="false" customHeight="false" outlineLevel="0" collapsed="false">
      <c r="A339" s="139" t="n">
        <v>323</v>
      </c>
      <c r="B339" s="146" t="str">
        <f aca="false">HYPERLINK("http://www.gardenbulbs.ru/images/Bushes_CL/thumbnails/"&amp;O339&amp;".jpg","фото")</f>
        <v>фото</v>
      </c>
      <c r="C339" s="146" t="str">
        <f aca="false">HYPERLINK("http://www.gardenbulbs.ru/images/Bushes_CL/thumbnails/"&amp;P339&amp;".jpg","фото")</f>
        <v>фото</v>
      </c>
      <c r="D339" s="147" t="n">
        <v>7282</v>
      </c>
      <c r="E339" s="148" t="s">
        <v>1332</v>
      </c>
      <c r="F339" s="149" t="s">
        <v>1333</v>
      </c>
      <c r="G339" s="150" t="s">
        <v>368</v>
      </c>
      <c r="H339" s="151" t="s">
        <v>137</v>
      </c>
      <c r="I339" s="151" t="s">
        <v>177</v>
      </c>
      <c r="J339" s="152" t="n">
        <v>167.9</v>
      </c>
      <c r="K339" s="153" t="n">
        <v>5</v>
      </c>
      <c r="L339" s="154"/>
      <c r="M339" s="155" t="n">
        <f aca="false">IFERROR(L339*J339,0)</f>
        <v>0</v>
      </c>
      <c r="N339" s="162"/>
      <c r="O339" s="157" t="s">
        <v>1334</v>
      </c>
      <c r="P339" s="158" t="s">
        <v>1335</v>
      </c>
      <c r="Q339" s="159" t="s">
        <v>1336</v>
      </c>
      <c r="R339" s="160" t="n">
        <v>15</v>
      </c>
      <c r="S339" s="161" t="n">
        <v>-29</v>
      </c>
    </row>
    <row r="340" customFormat="false" ht="33.75" hidden="false" customHeight="false" outlineLevel="0" collapsed="false">
      <c r="A340" s="139" t="n">
        <v>324</v>
      </c>
      <c r="B340" s="146" t="str">
        <f aca="false">HYPERLINK("http://www.gardenbulbs.ru/images/Bushes_CL/thumbnails/"&amp;O340&amp;".jpg","фото")</f>
        <v>фото</v>
      </c>
      <c r="C340" s="146"/>
      <c r="D340" s="147" t="n">
        <v>14347</v>
      </c>
      <c r="E340" s="148" t="s">
        <v>1337</v>
      </c>
      <c r="F340" s="149" t="s">
        <v>1338</v>
      </c>
      <c r="G340" s="150" t="s">
        <v>1339</v>
      </c>
      <c r="H340" s="151" t="s">
        <v>137</v>
      </c>
      <c r="I340" s="151" t="s">
        <v>130</v>
      </c>
      <c r="J340" s="152" t="n">
        <v>232.3</v>
      </c>
      <c r="K340" s="153" t="n">
        <v>5</v>
      </c>
      <c r="L340" s="154"/>
      <c r="M340" s="155" t="n">
        <f aca="false">IFERROR(L340*J340,0)</f>
        <v>0</v>
      </c>
      <c r="N340" s="162"/>
      <c r="O340" s="157" t="s">
        <v>1337</v>
      </c>
      <c r="P340" s="158"/>
      <c r="Q340" s="159" t="s">
        <v>1340</v>
      </c>
      <c r="R340" s="160" t="n">
        <v>60</v>
      </c>
      <c r="S340" s="161" t="n">
        <v>-34</v>
      </c>
    </row>
    <row r="341" customFormat="false" ht="33.75" hidden="false" customHeight="false" outlineLevel="0" collapsed="false">
      <c r="A341" s="139" t="n">
        <v>325</v>
      </c>
      <c r="B341" s="146" t="str">
        <f aca="false">HYPERLINK("http://www.gardenbulbs.ru/images/Bushes_CL/thumbnails/"&amp;O341&amp;".jpg","фото")</f>
        <v>фото</v>
      </c>
      <c r="C341" s="146"/>
      <c r="D341" s="147" t="n">
        <v>7283</v>
      </c>
      <c r="E341" s="148" t="s">
        <v>1341</v>
      </c>
      <c r="F341" s="149" t="s">
        <v>1338</v>
      </c>
      <c r="G341" s="150" t="s">
        <v>1342</v>
      </c>
      <c r="H341" s="151" t="s">
        <v>137</v>
      </c>
      <c r="I341" s="151" t="s">
        <v>130</v>
      </c>
      <c r="J341" s="152" t="n">
        <v>206.5</v>
      </c>
      <c r="K341" s="153" t="n">
        <v>5</v>
      </c>
      <c r="L341" s="154"/>
      <c r="M341" s="155" t="n">
        <f aca="false">IFERROR(L341*J341,0)</f>
        <v>0</v>
      </c>
      <c r="N341" s="162"/>
      <c r="O341" s="157" t="s">
        <v>1343</v>
      </c>
      <c r="P341" s="158"/>
      <c r="Q341" s="159" t="s">
        <v>1344</v>
      </c>
      <c r="R341" s="160" t="s">
        <v>1183</v>
      </c>
      <c r="S341" s="161" t="n">
        <v>-40</v>
      </c>
    </row>
    <row r="342" customFormat="false" ht="45" hidden="false" customHeight="false" outlineLevel="0" collapsed="false">
      <c r="A342" s="139" t="n">
        <v>326</v>
      </c>
      <c r="B342" s="146" t="str">
        <f aca="false">HYPERLINK("http://www.gardenbulbs.ru/images/Bushes_CL/thumbnails/"&amp;O342&amp;".jpg","фото")</f>
        <v>фото</v>
      </c>
      <c r="C342" s="146" t="str">
        <f aca="false">HYPERLINK("http://www.gardenbulbs.ru/images/Bushes_CL/thumbnails/"&amp;P342&amp;".jpg","фото")</f>
        <v>фото</v>
      </c>
      <c r="D342" s="147" t="n">
        <v>10929</v>
      </c>
      <c r="E342" s="148" t="s">
        <v>1345</v>
      </c>
      <c r="F342" s="149" t="s">
        <v>1338</v>
      </c>
      <c r="G342" s="150" t="s">
        <v>1346</v>
      </c>
      <c r="H342" s="151" t="s">
        <v>137</v>
      </c>
      <c r="I342" s="151" t="s">
        <v>130</v>
      </c>
      <c r="J342" s="152" t="n">
        <v>232.3</v>
      </c>
      <c r="K342" s="153" t="n">
        <v>5</v>
      </c>
      <c r="L342" s="154"/>
      <c r="M342" s="155" t="n">
        <f aca="false">IFERROR(L342*J342,0)</f>
        <v>0</v>
      </c>
      <c r="N342" s="162"/>
      <c r="O342" s="157" t="s">
        <v>1345</v>
      </c>
      <c r="P342" s="158" t="s">
        <v>1347</v>
      </c>
      <c r="Q342" s="159" t="s">
        <v>1348</v>
      </c>
      <c r="R342" s="160" t="n">
        <v>60</v>
      </c>
      <c r="S342" s="161" t="n">
        <v>-34</v>
      </c>
    </row>
    <row r="343" customFormat="false" ht="33.75" hidden="false" customHeight="false" outlineLevel="0" collapsed="false">
      <c r="A343" s="139" t="n">
        <v>327</v>
      </c>
      <c r="B343" s="146" t="str">
        <f aca="false">HYPERLINK("http://www.gardenbulbs.ru/images/Bushes_CL/thumbnails/"&amp;O343&amp;".jpg","фото")</f>
        <v>фото</v>
      </c>
      <c r="C343" s="146"/>
      <c r="D343" s="147" t="n">
        <v>14348</v>
      </c>
      <c r="E343" s="148" t="s">
        <v>1349</v>
      </c>
      <c r="F343" s="149" t="s">
        <v>1338</v>
      </c>
      <c r="G343" s="150" t="s">
        <v>1350</v>
      </c>
      <c r="H343" s="151" t="s">
        <v>137</v>
      </c>
      <c r="I343" s="151" t="s">
        <v>130</v>
      </c>
      <c r="J343" s="152" t="n">
        <v>180.7</v>
      </c>
      <c r="K343" s="153" t="n">
        <v>5</v>
      </c>
      <c r="L343" s="154"/>
      <c r="M343" s="155" t="n">
        <f aca="false">IFERROR(L343*J343,0)</f>
        <v>0</v>
      </c>
      <c r="N343" s="162"/>
      <c r="O343" s="157" t="s">
        <v>1351</v>
      </c>
      <c r="P343" s="158"/>
      <c r="Q343" s="159" t="s">
        <v>1352</v>
      </c>
      <c r="R343" s="160" t="n">
        <v>150</v>
      </c>
      <c r="S343" s="161" t="n">
        <v>-34</v>
      </c>
    </row>
    <row r="344" customFormat="false" ht="33.75" hidden="false" customHeight="false" outlineLevel="0" collapsed="false">
      <c r="A344" s="139" t="n">
        <v>328</v>
      </c>
      <c r="B344" s="146" t="str">
        <f aca="false">HYPERLINK("http://www.gardenbulbs.ru/images/Bushes_CL/thumbnails/"&amp;O344&amp;".jpg","фото")</f>
        <v>фото</v>
      </c>
      <c r="C344" s="146"/>
      <c r="D344" s="147" t="n">
        <v>4904</v>
      </c>
      <c r="E344" s="148" t="s">
        <v>1353</v>
      </c>
      <c r="F344" s="149" t="s">
        <v>1354</v>
      </c>
      <c r="G344" s="150" t="s">
        <v>1355</v>
      </c>
      <c r="H344" s="151" t="s">
        <v>565</v>
      </c>
      <c r="I344" s="151" t="s">
        <v>177</v>
      </c>
      <c r="J344" s="152" t="n">
        <v>185.1</v>
      </c>
      <c r="K344" s="153" t="n">
        <v>5</v>
      </c>
      <c r="L344" s="154"/>
      <c r="M344" s="155" t="n">
        <f aca="false">IFERROR(L344*J344,0)</f>
        <v>0</v>
      </c>
      <c r="N344" s="162"/>
      <c r="O344" s="157" t="s">
        <v>1353</v>
      </c>
      <c r="P344" s="158"/>
      <c r="Q344" s="159" t="s">
        <v>1356</v>
      </c>
      <c r="R344" s="160" t="n">
        <v>100</v>
      </c>
      <c r="S344" s="161" t="n">
        <v>-28</v>
      </c>
    </row>
    <row r="345" customFormat="false" ht="33.75" hidden="false" customHeight="false" outlineLevel="0" collapsed="false">
      <c r="A345" s="139" t="n">
        <v>329</v>
      </c>
      <c r="B345" s="146" t="str">
        <f aca="false">HYPERLINK("http://www.gardenbulbs.ru/images/Bushes_CL/thumbnails/"&amp;O345&amp;".jpg","фото")</f>
        <v>фото</v>
      </c>
      <c r="C345" s="146"/>
      <c r="D345" s="147" t="n">
        <v>14349</v>
      </c>
      <c r="E345" s="148" t="s">
        <v>1357</v>
      </c>
      <c r="F345" s="149" t="s">
        <v>1354</v>
      </c>
      <c r="G345" s="150" t="s">
        <v>1358</v>
      </c>
      <c r="H345" s="151" t="s">
        <v>137</v>
      </c>
      <c r="I345" s="151" t="s">
        <v>177</v>
      </c>
      <c r="J345" s="152" t="n">
        <v>193.7</v>
      </c>
      <c r="K345" s="153" t="n">
        <v>5</v>
      </c>
      <c r="L345" s="154"/>
      <c r="M345" s="155" t="n">
        <f aca="false">IFERROR(L345*J345,0)</f>
        <v>0</v>
      </c>
      <c r="N345" s="162"/>
      <c r="O345" s="157" t="s">
        <v>1357</v>
      </c>
      <c r="P345" s="158"/>
      <c r="Q345" s="159" t="s">
        <v>1359</v>
      </c>
      <c r="R345" s="160" t="s">
        <v>273</v>
      </c>
      <c r="S345" s="161" t="n">
        <v>-29</v>
      </c>
    </row>
    <row r="346" customFormat="false" ht="45" hidden="false" customHeight="false" outlineLevel="0" collapsed="false">
      <c r="A346" s="139" t="n">
        <v>330</v>
      </c>
      <c r="B346" s="146" t="str">
        <f aca="false">HYPERLINK("http://www.gardenbulbs.ru/images/Bushes_CL/thumbnails/"&amp;O346&amp;".jpg","фото")</f>
        <v>фото</v>
      </c>
      <c r="C346" s="146"/>
      <c r="D346" s="147" t="n">
        <v>10193</v>
      </c>
      <c r="E346" s="148" t="s">
        <v>1360</v>
      </c>
      <c r="F346" s="149" t="s">
        <v>1354</v>
      </c>
      <c r="G346" s="150" t="s">
        <v>1361</v>
      </c>
      <c r="H346" s="151" t="s">
        <v>137</v>
      </c>
      <c r="I346" s="151" t="s">
        <v>177</v>
      </c>
      <c r="J346" s="152" t="n">
        <v>180</v>
      </c>
      <c r="K346" s="153" t="n">
        <v>5</v>
      </c>
      <c r="L346" s="154"/>
      <c r="M346" s="155" t="n">
        <f aca="false">IFERROR(L346*J346,0)</f>
        <v>0</v>
      </c>
      <c r="N346" s="162"/>
      <c r="O346" s="157" t="s">
        <v>1362</v>
      </c>
      <c r="P346" s="158"/>
      <c r="Q346" s="159" t="s">
        <v>1363</v>
      </c>
      <c r="R346" s="160" t="s">
        <v>1228</v>
      </c>
      <c r="S346" s="161" t="n">
        <v>-29</v>
      </c>
    </row>
    <row r="347" customFormat="false" ht="33.75" hidden="false" customHeight="false" outlineLevel="0" collapsed="false">
      <c r="A347" s="139" t="n">
        <v>331</v>
      </c>
      <c r="B347" s="146" t="str">
        <f aca="false">HYPERLINK("http://www.gardenbulbs.ru/images/Bushes_CL/thumbnails/"&amp;O347&amp;".jpg","фото")</f>
        <v>фото</v>
      </c>
      <c r="C347" s="146"/>
      <c r="D347" s="147" t="n">
        <v>4906</v>
      </c>
      <c r="E347" s="148" t="s">
        <v>1364</v>
      </c>
      <c r="F347" s="149" t="s">
        <v>1365</v>
      </c>
      <c r="G347" s="150" t="s">
        <v>1366</v>
      </c>
      <c r="H347" s="151" t="s">
        <v>137</v>
      </c>
      <c r="I347" s="151" t="s">
        <v>177</v>
      </c>
      <c r="J347" s="152" t="n">
        <v>186.8</v>
      </c>
      <c r="K347" s="153" t="n">
        <v>5</v>
      </c>
      <c r="L347" s="154"/>
      <c r="M347" s="155" t="n">
        <f aca="false">IFERROR(L347*J347,0)</f>
        <v>0</v>
      </c>
      <c r="N347" s="162"/>
      <c r="O347" s="157" t="s">
        <v>1364</v>
      </c>
      <c r="P347" s="158"/>
      <c r="Q347" s="159" t="s">
        <v>1367</v>
      </c>
      <c r="R347" s="160" t="n">
        <v>200</v>
      </c>
      <c r="S347" s="161" t="n">
        <v>-34</v>
      </c>
    </row>
    <row r="348" customFormat="false" ht="22.5" hidden="false" customHeight="false" outlineLevel="0" collapsed="false">
      <c r="A348" s="139" t="n">
        <v>332</v>
      </c>
      <c r="B348" s="146" t="str">
        <f aca="false">HYPERLINK("http://www.gardenbulbs.ru/images/Bushes_CL/thumbnails/"&amp;O348&amp;".jpg","фото")</f>
        <v>фото</v>
      </c>
      <c r="C348" s="146"/>
      <c r="D348" s="147" t="n">
        <v>4907</v>
      </c>
      <c r="E348" s="148" t="s">
        <v>1368</v>
      </c>
      <c r="F348" s="149" t="s">
        <v>1354</v>
      </c>
      <c r="G348" s="150" t="s">
        <v>1369</v>
      </c>
      <c r="H348" s="151" t="s">
        <v>286</v>
      </c>
      <c r="I348" s="151" t="s">
        <v>177</v>
      </c>
      <c r="J348" s="152" t="n">
        <v>186.8</v>
      </c>
      <c r="K348" s="153" t="n">
        <v>5</v>
      </c>
      <c r="L348" s="154"/>
      <c r="M348" s="155" t="n">
        <f aca="false">IFERROR(L348*J348,0)</f>
        <v>0</v>
      </c>
      <c r="N348" s="162"/>
      <c r="O348" s="157" t="s">
        <v>1370</v>
      </c>
      <c r="P348" s="158"/>
      <c r="Q348" s="159" t="s">
        <v>1371</v>
      </c>
      <c r="R348" s="160" t="n">
        <v>100</v>
      </c>
      <c r="S348" s="161" t="n">
        <v>-34</v>
      </c>
    </row>
    <row r="349" customFormat="false" ht="31.5" hidden="false" customHeight="false" outlineLevel="0" collapsed="false">
      <c r="A349" s="139" t="n">
        <v>333</v>
      </c>
      <c r="B349" s="146" t="str">
        <f aca="false">HYPERLINK("http://www.gardenbulbs.ru/images/Bushes_CL/thumbnails/"&amp;O349&amp;".jpg","фото")</f>
        <v>фото</v>
      </c>
      <c r="C349" s="146"/>
      <c r="D349" s="147" t="n">
        <v>4908</v>
      </c>
      <c r="E349" s="148" t="s">
        <v>1372</v>
      </c>
      <c r="F349" s="149" t="s">
        <v>1354</v>
      </c>
      <c r="G349" s="150" t="s">
        <v>1373</v>
      </c>
      <c r="H349" s="151" t="s">
        <v>286</v>
      </c>
      <c r="I349" s="151" t="s">
        <v>177</v>
      </c>
      <c r="J349" s="152" t="n">
        <v>185.1</v>
      </c>
      <c r="K349" s="153" t="n">
        <v>5</v>
      </c>
      <c r="L349" s="154"/>
      <c r="M349" s="155" t="n">
        <f aca="false">IFERROR(L349*J349,0)</f>
        <v>0</v>
      </c>
      <c r="N349" s="162"/>
      <c r="O349" s="157" t="s">
        <v>1372</v>
      </c>
      <c r="P349" s="158"/>
      <c r="Q349" s="159" t="s">
        <v>1374</v>
      </c>
      <c r="R349" s="160" t="n">
        <v>150</v>
      </c>
      <c r="S349" s="161" t="n">
        <v>-34</v>
      </c>
    </row>
    <row r="350" customFormat="false" ht="45" hidden="false" customHeight="false" outlineLevel="0" collapsed="false">
      <c r="A350" s="139" t="n">
        <v>334</v>
      </c>
      <c r="B350" s="146" t="str">
        <f aca="false">HYPERLINK("http://www.gardenbulbs.ru/images/Bushes_CL/thumbnails/"&amp;O350&amp;".jpg","фото")</f>
        <v>фото</v>
      </c>
      <c r="C350" s="146"/>
      <c r="D350" s="147" t="n">
        <v>5520</v>
      </c>
      <c r="E350" s="148" t="s">
        <v>1375</v>
      </c>
      <c r="F350" s="149" t="s">
        <v>1354</v>
      </c>
      <c r="G350" s="150" t="s">
        <v>1376</v>
      </c>
      <c r="H350" s="151" t="s">
        <v>565</v>
      </c>
      <c r="I350" s="151" t="s">
        <v>177</v>
      </c>
      <c r="J350" s="152" t="n">
        <v>185.1</v>
      </c>
      <c r="K350" s="153" t="n">
        <v>5</v>
      </c>
      <c r="L350" s="154"/>
      <c r="M350" s="155" t="n">
        <f aca="false">IFERROR(L350*J350,0)</f>
        <v>0</v>
      </c>
      <c r="N350" s="162"/>
      <c r="O350" s="157" t="s">
        <v>1375</v>
      </c>
      <c r="P350" s="158"/>
      <c r="Q350" s="159" t="s">
        <v>1377</v>
      </c>
      <c r="R350" s="160" t="s">
        <v>508</v>
      </c>
      <c r="S350" s="161" t="n">
        <v>-34</v>
      </c>
    </row>
    <row r="351" customFormat="false" ht="33.75" hidden="false" customHeight="false" outlineLevel="0" collapsed="false">
      <c r="A351" s="139" t="n">
        <v>335</v>
      </c>
      <c r="B351" s="146" t="str">
        <f aca="false">HYPERLINK("http://www.gardenbulbs.ru/images/Bushes_CL/thumbnails/"&amp;O351&amp;".jpg","фото")</f>
        <v>фото</v>
      </c>
      <c r="C351" s="146"/>
      <c r="D351" s="147" t="n">
        <v>14712</v>
      </c>
      <c r="E351" s="148" t="s">
        <v>1378</v>
      </c>
      <c r="F351" s="149" t="s">
        <v>1354</v>
      </c>
      <c r="G351" s="150" t="s">
        <v>1379</v>
      </c>
      <c r="H351" s="151" t="s">
        <v>137</v>
      </c>
      <c r="I351" s="151" t="s">
        <v>177</v>
      </c>
      <c r="J351" s="152" t="n">
        <v>185.1</v>
      </c>
      <c r="K351" s="153" t="n">
        <v>5</v>
      </c>
      <c r="L351" s="154"/>
      <c r="M351" s="155" t="n">
        <f aca="false">IFERROR(L351*J351,0)</f>
        <v>0</v>
      </c>
      <c r="N351" s="162" t="s">
        <v>147</v>
      </c>
      <c r="O351" s="157" t="s">
        <v>1378</v>
      </c>
      <c r="P351" s="158"/>
      <c r="Q351" s="159" t="s">
        <v>1380</v>
      </c>
      <c r="R351" s="160" t="n">
        <v>150</v>
      </c>
      <c r="S351" s="161" t="n">
        <v>-34</v>
      </c>
    </row>
    <row r="352" customFormat="false" ht="22.5" hidden="false" customHeight="false" outlineLevel="0" collapsed="false">
      <c r="A352" s="139" t="n">
        <v>336</v>
      </c>
      <c r="B352" s="146" t="str">
        <f aca="false">HYPERLINK("http://www.gardenbulbs.ru/images/Bushes_CL/thumbnails/"&amp;O352&amp;".jpg","фото")</f>
        <v>фото</v>
      </c>
      <c r="C352" s="146"/>
      <c r="D352" s="147" t="n">
        <v>4909</v>
      </c>
      <c r="E352" s="148" t="s">
        <v>1381</v>
      </c>
      <c r="F352" s="149" t="s">
        <v>1354</v>
      </c>
      <c r="G352" s="150" t="s">
        <v>1382</v>
      </c>
      <c r="H352" s="151" t="s">
        <v>286</v>
      </c>
      <c r="I352" s="151" t="s">
        <v>177</v>
      </c>
      <c r="J352" s="152" t="n">
        <v>176.5</v>
      </c>
      <c r="K352" s="153" t="n">
        <v>5</v>
      </c>
      <c r="L352" s="154"/>
      <c r="M352" s="155" t="n">
        <f aca="false">IFERROR(L352*J352,0)</f>
        <v>0</v>
      </c>
      <c r="N352" s="162"/>
      <c r="O352" s="157" t="s">
        <v>1381</v>
      </c>
      <c r="P352" s="158"/>
      <c r="Q352" s="159" t="s">
        <v>1383</v>
      </c>
      <c r="R352" s="160" t="n">
        <v>200</v>
      </c>
      <c r="S352" s="161" t="n">
        <v>-34</v>
      </c>
    </row>
    <row r="353" customFormat="false" ht="22.5" hidden="false" customHeight="false" outlineLevel="0" collapsed="false">
      <c r="A353" s="139" t="n">
        <v>337</v>
      </c>
      <c r="B353" s="146" t="str">
        <f aca="false">HYPERLINK("http://www.gardenbulbs.ru/images/Bushes_CL/thumbnails/"&amp;O353&amp;".jpg","фото")</f>
        <v>фото</v>
      </c>
      <c r="C353" s="146"/>
      <c r="D353" s="147" t="n">
        <v>14352</v>
      </c>
      <c r="E353" s="148" t="s">
        <v>1384</v>
      </c>
      <c r="F353" s="149" t="s">
        <v>1354</v>
      </c>
      <c r="G353" s="150" t="s">
        <v>1385</v>
      </c>
      <c r="H353" s="151" t="s">
        <v>137</v>
      </c>
      <c r="I353" s="151" t="s">
        <v>177</v>
      </c>
      <c r="J353" s="152" t="n">
        <v>290</v>
      </c>
      <c r="K353" s="153" t="n">
        <v>5</v>
      </c>
      <c r="L353" s="154"/>
      <c r="M353" s="155" t="n">
        <f aca="false">IFERROR(L353*J353,0)</f>
        <v>0</v>
      </c>
      <c r="N353" s="162"/>
      <c r="O353" s="157" t="s">
        <v>1384</v>
      </c>
      <c r="P353" s="158"/>
      <c r="Q353" s="159" t="s">
        <v>1386</v>
      </c>
      <c r="R353" s="160" t="s">
        <v>744</v>
      </c>
      <c r="S353" s="161" t="n">
        <v>-34</v>
      </c>
    </row>
    <row r="354" customFormat="false" ht="15.75" hidden="false" customHeight="false" outlineLevel="0" collapsed="false">
      <c r="A354" s="139" t="n">
        <v>338</v>
      </c>
      <c r="B354" s="146" t="str">
        <f aca="false">HYPERLINK("http://www.gardenbulbs.ru/images/Bushes_CL/thumbnails/"&amp;O354&amp;".jpg","фото")</f>
        <v>фото</v>
      </c>
      <c r="C354" s="146"/>
      <c r="D354" s="147" t="n">
        <v>4910</v>
      </c>
      <c r="E354" s="148" t="s">
        <v>1387</v>
      </c>
      <c r="F354" s="149" t="s">
        <v>1354</v>
      </c>
      <c r="G354" s="150" t="s">
        <v>1388</v>
      </c>
      <c r="H354" s="151" t="s">
        <v>137</v>
      </c>
      <c r="I354" s="151" t="s">
        <v>177</v>
      </c>
      <c r="J354" s="152" t="n">
        <v>193.7</v>
      </c>
      <c r="K354" s="153" t="n">
        <v>5</v>
      </c>
      <c r="L354" s="154"/>
      <c r="M354" s="155" t="n">
        <f aca="false">IFERROR(L354*J354,0)</f>
        <v>0</v>
      </c>
      <c r="N354" s="162"/>
      <c r="O354" s="157" t="s">
        <v>1387</v>
      </c>
      <c r="P354" s="158"/>
      <c r="Q354" s="159" t="s">
        <v>1389</v>
      </c>
      <c r="R354" s="160" t="n">
        <v>200</v>
      </c>
      <c r="S354" s="161" t="n">
        <v>-34</v>
      </c>
    </row>
    <row r="355" customFormat="false" ht="56.25" hidden="false" customHeight="false" outlineLevel="0" collapsed="false">
      <c r="A355" s="139" t="n">
        <v>339</v>
      </c>
      <c r="B355" s="146" t="str">
        <f aca="false">HYPERLINK("http://www.gardenbulbs.ru/images/Bushes_CL/thumbnails/"&amp;O355&amp;".jpg","фото")</f>
        <v>фото</v>
      </c>
      <c r="C355" s="146"/>
      <c r="D355" s="147" t="n">
        <v>14713</v>
      </c>
      <c r="E355" s="148" t="s">
        <v>1390</v>
      </c>
      <c r="F355" s="149" t="s">
        <v>1391</v>
      </c>
      <c r="G355" s="150" t="s">
        <v>1392</v>
      </c>
      <c r="H355" s="151" t="s">
        <v>286</v>
      </c>
      <c r="I355" s="151" t="s">
        <v>177</v>
      </c>
      <c r="J355" s="152" t="n">
        <v>262.5</v>
      </c>
      <c r="K355" s="153" t="n">
        <v>5</v>
      </c>
      <c r="L355" s="154"/>
      <c r="M355" s="155" t="n">
        <f aca="false">IFERROR(L355*J355,0)</f>
        <v>0</v>
      </c>
      <c r="N355" s="162" t="s">
        <v>147</v>
      </c>
      <c r="O355" s="157" t="s">
        <v>1390</v>
      </c>
      <c r="P355" s="158"/>
      <c r="Q355" s="159" t="s">
        <v>1393</v>
      </c>
      <c r="R355" s="160" t="n">
        <v>80</v>
      </c>
      <c r="S355" s="161" t="n">
        <v>-30</v>
      </c>
    </row>
    <row r="356" customFormat="false" ht="56.25" hidden="false" customHeight="false" outlineLevel="0" collapsed="false">
      <c r="A356" s="139" t="n">
        <v>340</v>
      </c>
      <c r="B356" s="146" t="str">
        <f aca="false">HYPERLINK("http://www.gardenbulbs.ru/images/Bushes_CL/thumbnails/"&amp;O356&amp;".jpg","фото")</f>
        <v>фото</v>
      </c>
      <c r="C356" s="146" t="str">
        <f aca="false">HYPERLINK("http://www.gardenbulbs.ru/images/Bushes_CL/thumbnails/"&amp;P356&amp;".jpg","фото")</f>
        <v>фото</v>
      </c>
      <c r="D356" s="147" t="n">
        <v>10930</v>
      </c>
      <c r="E356" s="148" t="s">
        <v>1394</v>
      </c>
      <c r="F356" s="149" t="s">
        <v>1391</v>
      </c>
      <c r="G356" s="150" t="s">
        <v>1395</v>
      </c>
      <c r="H356" s="151" t="s">
        <v>137</v>
      </c>
      <c r="I356" s="151" t="s">
        <v>177</v>
      </c>
      <c r="J356" s="152" t="n">
        <v>271.1</v>
      </c>
      <c r="K356" s="153" t="n">
        <v>5</v>
      </c>
      <c r="L356" s="154"/>
      <c r="M356" s="155" t="n">
        <f aca="false">IFERROR(L356*J356,0)</f>
        <v>0</v>
      </c>
      <c r="N356" s="162"/>
      <c r="O356" s="157" t="s">
        <v>1396</v>
      </c>
      <c r="P356" s="158" t="s">
        <v>1397</v>
      </c>
      <c r="Q356" s="159" t="s">
        <v>1398</v>
      </c>
      <c r="R356" s="160" t="s">
        <v>1399</v>
      </c>
      <c r="S356" s="161" t="n">
        <v>-36</v>
      </c>
    </row>
    <row r="357" customFormat="false" ht="33.75" hidden="false" customHeight="false" outlineLevel="0" collapsed="false">
      <c r="A357" s="139" t="n">
        <v>341</v>
      </c>
      <c r="B357" s="146" t="str">
        <f aca="false">HYPERLINK("http://www.gardenbulbs.ru/images/Bushes_CL/thumbnails/"&amp;O357&amp;".jpg","фото")</f>
        <v>фото</v>
      </c>
      <c r="C357" s="146"/>
      <c r="D357" s="147" t="n">
        <v>4911</v>
      </c>
      <c r="E357" s="148" t="s">
        <v>1400</v>
      </c>
      <c r="F357" s="149" t="s">
        <v>1391</v>
      </c>
      <c r="G357" s="150" t="s">
        <v>1401</v>
      </c>
      <c r="H357" s="151" t="s">
        <v>565</v>
      </c>
      <c r="I357" s="151" t="s">
        <v>177</v>
      </c>
      <c r="J357" s="152" t="n">
        <v>193.7</v>
      </c>
      <c r="K357" s="153" t="n">
        <v>5</v>
      </c>
      <c r="L357" s="154"/>
      <c r="M357" s="155" t="n">
        <f aca="false">IFERROR(L357*J357,0)</f>
        <v>0</v>
      </c>
      <c r="N357" s="162"/>
      <c r="O357" s="157" t="s">
        <v>1400</v>
      </c>
      <c r="P357" s="158"/>
      <c r="Q357" s="159" t="s">
        <v>1402</v>
      </c>
      <c r="R357" s="160" t="n">
        <v>150</v>
      </c>
      <c r="S357" s="161" t="n">
        <v>-34</v>
      </c>
    </row>
    <row r="358" customFormat="false" ht="33.75" hidden="false" customHeight="false" outlineLevel="0" collapsed="false">
      <c r="A358" s="139" t="n">
        <v>342</v>
      </c>
      <c r="B358" s="146" t="str">
        <f aca="false">HYPERLINK("http://www.gardenbulbs.ru/images/Bushes_CL/thumbnails/"&amp;O358&amp;".jpg","фото")</f>
        <v>фото</v>
      </c>
      <c r="C358" s="146"/>
      <c r="D358" s="147" t="n">
        <v>14714</v>
      </c>
      <c r="E358" s="148" t="s">
        <v>1400</v>
      </c>
      <c r="F358" s="149" t="s">
        <v>1391</v>
      </c>
      <c r="G358" s="150" t="s">
        <v>1401</v>
      </c>
      <c r="H358" s="151" t="s">
        <v>165</v>
      </c>
      <c r="I358" s="151" t="s">
        <v>130</v>
      </c>
      <c r="J358" s="152" t="n">
        <v>326.9</v>
      </c>
      <c r="K358" s="153" t="n">
        <v>1</v>
      </c>
      <c r="L358" s="154"/>
      <c r="M358" s="155" t="n">
        <f aca="false">IFERROR(L358*J358,0)</f>
        <v>0</v>
      </c>
      <c r="N358" s="162" t="s">
        <v>147</v>
      </c>
      <c r="O358" s="157" t="s">
        <v>1400</v>
      </c>
      <c r="P358" s="158"/>
      <c r="Q358" s="159" t="s">
        <v>1402</v>
      </c>
      <c r="R358" s="160" t="n">
        <v>150</v>
      </c>
      <c r="S358" s="161" t="n">
        <v>-34</v>
      </c>
    </row>
    <row r="359" customFormat="false" ht="33.75" hidden="false" customHeight="false" outlineLevel="0" collapsed="false">
      <c r="A359" s="139" t="n">
        <v>343</v>
      </c>
      <c r="B359" s="146" t="str">
        <f aca="false">HYPERLINK("http://www.gardenbulbs.ru/images/Bushes_CL/thumbnails/"&amp;O359&amp;".jpg","фото")</f>
        <v>фото</v>
      </c>
      <c r="C359" s="146"/>
      <c r="D359" s="147" t="n">
        <v>4912</v>
      </c>
      <c r="E359" s="148" t="s">
        <v>1403</v>
      </c>
      <c r="F359" s="149" t="s">
        <v>1391</v>
      </c>
      <c r="G359" s="150" t="s">
        <v>1404</v>
      </c>
      <c r="H359" s="151" t="s">
        <v>565</v>
      </c>
      <c r="I359" s="151" t="s">
        <v>177</v>
      </c>
      <c r="J359" s="152" t="n">
        <v>279.7</v>
      </c>
      <c r="K359" s="153" t="n">
        <v>5</v>
      </c>
      <c r="L359" s="154"/>
      <c r="M359" s="155" t="n">
        <f aca="false">IFERROR(L359*J359,0)</f>
        <v>0</v>
      </c>
      <c r="N359" s="162"/>
      <c r="O359" s="157" t="s">
        <v>1403</v>
      </c>
      <c r="P359" s="158"/>
      <c r="Q359" s="159" t="s">
        <v>1405</v>
      </c>
      <c r="R359" s="160" t="n">
        <v>150</v>
      </c>
      <c r="S359" s="161" t="n">
        <v>-34</v>
      </c>
    </row>
    <row r="360" customFormat="false" ht="56.25" hidden="false" customHeight="false" outlineLevel="0" collapsed="false">
      <c r="A360" s="139" t="n">
        <v>344</v>
      </c>
      <c r="B360" s="146" t="str">
        <f aca="false">HYPERLINK("http://www.gardenbulbs.ru/images/Bushes_CL/thumbnails/"&amp;O360&amp;".jpg","фото")</f>
        <v>фото</v>
      </c>
      <c r="C360" s="146" t="str">
        <f aca="false">HYPERLINK("http://www.gardenbulbs.ru/images/Bushes_CL/thumbnails/"&amp;P360&amp;".jpg","фото")</f>
        <v>фото</v>
      </c>
      <c r="D360" s="147" t="n">
        <v>14715</v>
      </c>
      <c r="E360" s="148" t="s">
        <v>1406</v>
      </c>
      <c r="F360" s="149" t="s">
        <v>1391</v>
      </c>
      <c r="G360" s="150" t="s">
        <v>1407</v>
      </c>
      <c r="H360" s="151" t="s">
        <v>286</v>
      </c>
      <c r="I360" s="151" t="s">
        <v>177</v>
      </c>
      <c r="J360" s="152" t="n">
        <v>271.1</v>
      </c>
      <c r="K360" s="153" t="n">
        <v>5</v>
      </c>
      <c r="L360" s="154"/>
      <c r="M360" s="155" t="n">
        <f aca="false">IFERROR(L360*J360,0)</f>
        <v>0</v>
      </c>
      <c r="N360" s="162" t="s">
        <v>147</v>
      </c>
      <c r="O360" s="157" t="s">
        <v>1408</v>
      </c>
      <c r="P360" s="158" t="s">
        <v>1409</v>
      </c>
      <c r="Q360" s="159" t="s">
        <v>1410</v>
      </c>
      <c r="R360" s="160" t="s">
        <v>597</v>
      </c>
      <c r="S360" s="161" t="n">
        <v>-30</v>
      </c>
    </row>
    <row r="361" customFormat="false" ht="45" hidden="false" customHeight="false" outlineLevel="0" collapsed="false">
      <c r="A361" s="139" t="n">
        <v>345</v>
      </c>
      <c r="B361" s="146" t="str">
        <f aca="false">HYPERLINK("http://www.gardenbulbs.ru/images/Bushes_CL/thumbnails/"&amp;O361&amp;".jpg","фото")</f>
        <v>фото</v>
      </c>
      <c r="C361" s="146"/>
      <c r="D361" s="147" t="n">
        <v>14716</v>
      </c>
      <c r="E361" s="148" t="s">
        <v>1411</v>
      </c>
      <c r="F361" s="149" t="s">
        <v>1391</v>
      </c>
      <c r="G361" s="150" t="s">
        <v>1412</v>
      </c>
      <c r="H361" s="151" t="s">
        <v>137</v>
      </c>
      <c r="I361" s="151" t="s">
        <v>177</v>
      </c>
      <c r="J361" s="152" t="n">
        <v>271.1</v>
      </c>
      <c r="K361" s="153" t="n">
        <v>5</v>
      </c>
      <c r="L361" s="154"/>
      <c r="M361" s="155" t="n">
        <f aca="false">IFERROR(L361*J361,0)</f>
        <v>0</v>
      </c>
      <c r="N361" s="162" t="s">
        <v>147</v>
      </c>
      <c r="O361" s="157" t="s">
        <v>1411</v>
      </c>
      <c r="P361" s="158"/>
      <c r="Q361" s="159" t="s">
        <v>1413</v>
      </c>
      <c r="R361" s="160" t="s">
        <v>1414</v>
      </c>
      <c r="S361" s="161" t="n">
        <v>-34</v>
      </c>
    </row>
    <row r="362" customFormat="false" ht="33.75" hidden="false" customHeight="false" outlineLevel="0" collapsed="false">
      <c r="A362" s="139" t="n">
        <v>346</v>
      </c>
      <c r="B362" s="146" t="str">
        <f aca="false">HYPERLINK("http://www.gardenbulbs.ru/images/Bushes_CL/thumbnails/"&amp;O362&amp;".jpg","фото")</f>
        <v>фото</v>
      </c>
      <c r="C362" s="146" t="str">
        <f aca="false">HYPERLINK("http://www.gardenbulbs.ru/images/Bushes_CL/thumbnails/"&amp;P362&amp;".jpg","фото")</f>
        <v>фото</v>
      </c>
      <c r="D362" s="147" t="n">
        <v>4939</v>
      </c>
      <c r="E362" s="148" t="s">
        <v>1415</v>
      </c>
      <c r="F362" s="149" t="s">
        <v>1391</v>
      </c>
      <c r="G362" s="150" t="s">
        <v>1416</v>
      </c>
      <c r="H362" s="151" t="s">
        <v>137</v>
      </c>
      <c r="I362" s="151" t="s">
        <v>177</v>
      </c>
      <c r="J362" s="152" t="n">
        <v>271.1</v>
      </c>
      <c r="K362" s="153" t="n">
        <v>5</v>
      </c>
      <c r="L362" s="154"/>
      <c r="M362" s="155" t="n">
        <f aca="false">IFERROR(L362*J362,0)</f>
        <v>0</v>
      </c>
      <c r="N362" s="162"/>
      <c r="O362" s="157" t="s">
        <v>1417</v>
      </c>
      <c r="P362" s="158" t="s">
        <v>1418</v>
      </c>
      <c r="Q362" s="159" t="s">
        <v>1419</v>
      </c>
      <c r="R362" s="160" t="n">
        <v>70</v>
      </c>
      <c r="S362" s="161" t="n">
        <v>-30</v>
      </c>
    </row>
    <row r="363" customFormat="false" ht="33.75" hidden="false" customHeight="false" outlineLevel="0" collapsed="false">
      <c r="A363" s="139" t="n">
        <v>347</v>
      </c>
      <c r="B363" s="146" t="str">
        <f aca="false">HYPERLINK("http://www.gardenbulbs.ru/images/Bushes_CL/thumbnails/"&amp;O363&amp;".jpg","фото")</f>
        <v>фото</v>
      </c>
      <c r="C363" s="146" t="str">
        <f aca="false">HYPERLINK("http://www.gardenbulbs.ru/images/Bushes_CL/thumbnails/"&amp;P363&amp;".jpg","фото")</f>
        <v>фото</v>
      </c>
      <c r="D363" s="147" t="n">
        <v>10195</v>
      </c>
      <c r="E363" s="148" t="s">
        <v>1415</v>
      </c>
      <c r="F363" s="149" t="s">
        <v>1391</v>
      </c>
      <c r="G363" s="150" t="s">
        <v>1416</v>
      </c>
      <c r="H363" s="151" t="s">
        <v>165</v>
      </c>
      <c r="I363" s="151" t="s">
        <v>130</v>
      </c>
      <c r="J363" s="152" t="n">
        <v>412.9</v>
      </c>
      <c r="K363" s="153" t="n">
        <v>1</v>
      </c>
      <c r="L363" s="154"/>
      <c r="M363" s="155" t="n">
        <f aca="false">IFERROR(L363*J363,0)</f>
        <v>0</v>
      </c>
      <c r="N363" s="162"/>
      <c r="O363" s="157" t="s">
        <v>1417</v>
      </c>
      <c r="P363" s="158" t="s">
        <v>1418</v>
      </c>
      <c r="Q363" s="159" t="s">
        <v>1419</v>
      </c>
      <c r="R363" s="160" t="n">
        <v>70</v>
      </c>
      <c r="S363" s="161" t="n">
        <v>-30</v>
      </c>
    </row>
    <row r="364" customFormat="false" ht="56.25" hidden="false" customHeight="false" outlineLevel="0" collapsed="false">
      <c r="A364" s="139" t="n">
        <v>348</v>
      </c>
      <c r="B364" s="146" t="str">
        <f aca="false">HYPERLINK("http://www.gardenbulbs.ru/images/Bushes_CL/thumbnails/"&amp;O364&amp;".jpg","фото")</f>
        <v>фото</v>
      </c>
      <c r="C364" s="146" t="str">
        <f aca="false">HYPERLINK("http://www.gardenbulbs.ru/images/Bushes_CL/thumbnails/"&amp;P364&amp;".jpg","фото")</f>
        <v>фото</v>
      </c>
      <c r="D364" s="147" t="n">
        <v>10198</v>
      </c>
      <c r="E364" s="148" t="s">
        <v>1420</v>
      </c>
      <c r="F364" s="149" t="s">
        <v>1391</v>
      </c>
      <c r="G364" s="150" t="s">
        <v>1421</v>
      </c>
      <c r="H364" s="151" t="s">
        <v>137</v>
      </c>
      <c r="I364" s="151" t="s">
        <v>177</v>
      </c>
      <c r="J364" s="152" t="n">
        <v>193.7</v>
      </c>
      <c r="K364" s="153" t="n">
        <v>5</v>
      </c>
      <c r="L364" s="154"/>
      <c r="M364" s="155" t="n">
        <f aca="false">IFERROR(L364*J364,0)</f>
        <v>0</v>
      </c>
      <c r="N364" s="162"/>
      <c r="O364" s="157" t="s">
        <v>1422</v>
      </c>
      <c r="P364" s="158" t="s">
        <v>1423</v>
      </c>
      <c r="Q364" s="159" t="s">
        <v>1424</v>
      </c>
      <c r="R364" s="160" t="s">
        <v>1425</v>
      </c>
      <c r="S364" s="161" t="n">
        <v>-34</v>
      </c>
    </row>
    <row r="365" customFormat="false" ht="33.75" hidden="false" customHeight="false" outlineLevel="0" collapsed="false">
      <c r="A365" s="139" t="n">
        <v>349</v>
      </c>
      <c r="B365" s="146" t="str">
        <f aca="false">HYPERLINK("http://www.gardenbulbs.ru/images/Bushes_CL/thumbnails/"&amp;O365&amp;".jpg","фото")</f>
        <v>фото</v>
      </c>
      <c r="C365" s="146"/>
      <c r="D365" s="147" t="n">
        <v>4913</v>
      </c>
      <c r="E365" s="148" t="s">
        <v>1426</v>
      </c>
      <c r="F365" s="149" t="s">
        <v>1391</v>
      </c>
      <c r="G365" s="150" t="s">
        <v>1427</v>
      </c>
      <c r="H365" s="151" t="s">
        <v>286</v>
      </c>
      <c r="I365" s="151" t="s">
        <v>177</v>
      </c>
      <c r="J365" s="152" t="n">
        <v>193.7</v>
      </c>
      <c r="K365" s="153" t="n">
        <v>5</v>
      </c>
      <c r="L365" s="154"/>
      <c r="M365" s="155" t="n">
        <f aca="false">IFERROR(L365*J365,0)</f>
        <v>0</v>
      </c>
      <c r="N365" s="162"/>
      <c r="O365" s="157" t="s">
        <v>1426</v>
      </c>
      <c r="P365" s="158"/>
      <c r="Q365" s="159" t="s">
        <v>1428</v>
      </c>
      <c r="R365" s="160" t="n">
        <v>180</v>
      </c>
      <c r="S365" s="161" t="n">
        <v>-34</v>
      </c>
    </row>
    <row r="366" customFormat="false" ht="33.75" hidden="false" customHeight="false" outlineLevel="0" collapsed="false">
      <c r="A366" s="139" t="n">
        <v>350</v>
      </c>
      <c r="B366" s="146" t="str">
        <f aca="false">HYPERLINK("http://www.gardenbulbs.ru/images/Bushes_CL/thumbnails/"&amp;O366&amp;".jpg","фото")</f>
        <v>фото</v>
      </c>
      <c r="C366" s="146"/>
      <c r="D366" s="147" t="n">
        <v>10199</v>
      </c>
      <c r="E366" s="148" t="s">
        <v>1426</v>
      </c>
      <c r="F366" s="149" t="s">
        <v>1391</v>
      </c>
      <c r="G366" s="150" t="s">
        <v>1427</v>
      </c>
      <c r="H366" s="151" t="s">
        <v>165</v>
      </c>
      <c r="I366" s="151" t="s">
        <v>130</v>
      </c>
      <c r="J366" s="152" t="n">
        <v>326.9</v>
      </c>
      <c r="K366" s="153" t="n">
        <v>1</v>
      </c>
      <c r="L366" s="154"/>
      <c r="M366" s="155" t="n">
        <f aca="false">IFERROR(L366*J366,0)</f>
        <v>0</v>
      </c>
      <c r="N366" s="162"/>
      <c r="O366" s="157" t="s">
        <v>1426</v>
      </c>
      <c r="P366" s="158"/>
      <c r="Q366" s="159" t="s">
        <v>1428</v>
      </c>
      <c r="R366" s="160" t="n">
        <v>180</v>
      </c>
      <c r="S366" s="161" t="n">
        <v>-34</v>
      </c>
    </row>
    <row r="367" customFormat="false" ht="33.75" hidden="false" customHeight="false" outlineLevel="0" collapsed="false">
      <c r="A367" s="139" t="n">
        <v>351</v>
      </c>
      <c r="B367" s="146" t="str">
        <f aca="false">HYPERLINK("http://www.gardenbulbs.ru/images/Bushes_CL/thumbnails/"&amp;O367&amp;".jpg","фото")</f>
        <v>фото</v>
      </c>
      <c r="C367" s="146"/>
      <c r="D367" s="147" t="n">
        <v>14717</v>
      </c>
      <c r="E367" s="148" t="s">
        <v>1429</v>
      </c>
      <c r="F367" s="149" t="s">
        <v>1391</v>
      </c>
      <c r="G367" s="150" t="s">
        <v>1430</v>
      </c>
      <c r="H367" s="151" t="s">
        <v>137</v>
      </c>
      <c r="I367" s="151" t="s">
        <v>177</v>
      </c>
      <c r="J367" s="152" t="n">
        <v>193.7</v>
      </c>
      <c r="K367" s="153" t="n">
        <v>5</v>
      </c>
      <c r="L367" s="154"/>
      <c r="M367" s="155" t="n">
        <f aca="false">IFERROR(L367*J367,0)</f>
        <v>0</v>
      </c>
      <c r="N367" s="162" t="s">
        <v>147</v>
      </c>
      <c r="O367" s="157" t="s">
        <v>1429</v>
      </c>
      <c r="P367" s="158"/>
      <c r="Q367" s="159" t="s">
        <v>1431</v>
      </c>
      <c r="R367" s="160" t="s">
        <v>1432</v>
      </c>
      <c r="S367" s="161" t="n">
        <v>-34</v>
      </c>
    </row>
    <row r="368" customFormat="false" ht="33.75" hidden="false" customHeight="false" outlineLevel="0" collapsed="false">
      <c r="A368" s="139" t="n">
        <v>352</v>
      </c>
      <c r="B368" s="146" t="str">
        <f aca="false">HYPERLINK("http://www.gardenbulbs.ru/images/Bushes_CL/thumbnails/"&amp;O368&amp;".jpg","фото")</f>
        <v>фото</v>
      </c>
      <c r="C368" s="146"/>
      <c r="D368" s="147" t="n">
        <v>14718</v>
      </c>
      <c r="E368" s="148" t="s">
        <v>1429</v>
      </c>
      <c r="F368" s="149" t="s">
        <v>1391</v>
      </c>
      <c r="G368" s="150" t="s">
        <v>1430</v>
      </c>
      <c r="H368" s="151" t="s">
        <v>165</v>
      </c>
      <c r="I368" s="151" t="s">
        <v>130</v>
      </c>
      <c r="J368" s="152" t="n">
        <v>326.9</v>
      </c>
      <c r="K368" s="153" t="n">
        <v>1</v>
      </c>
      <c r="L368" s="154"/>
      <c r="M368" s="155" t="n">
        <f aca="false">IFERROR(L368*J368,0)</f>
        <v>0</v>
      </c>
      <c r="N368" s="162" t="s">
        <v>147</v>
      </c>
      <c r="O368" s="157" t="s">
        <v>1429</v>
      </c>
      <c r="P368" s="158"/>
      <c r="Q368" s="159" t="s">
        <v>1431</v>
      </c>
      <c r="R368" s="160" t="s">
        <v>1432</v>
      </c>
      <c r="S368" s="161" t="n">
        <v>-34</v>
      </c>
    </row>
    <row r="369" customFormat="false" ht="31.5" hidden="false" customHeight="false" outlineLevel="0" collapsed="false">
      <c r="A369" s="139" t="n">
        <v>353</v>
      </c>
      <c r="B369" s="146" t="str">
        <f aca="false">HYPERLINK("http://www.gardenbulbs.ru/images/Bushes_CL/thumbnails/"&amp;O369&amp;".jpg","фото")</f>
        <v>фото</v>
      </c>
      <c r="C369" s="146"/>
      <c r="D369" s="147" t="n">
        <v>6524</v>
      </c>
      <c r="E369" s="148" t="s">
        <v>1433</v>
      </c>
      <c r="F369" s="149" t="s">
        <v>1391</v>
      </c>
      <c r="G369" s="150" t="s">
        <v>1434</v>
      </c>
      <c r="H369" s="151" t="s">
        <v>137</v>
      </c>
      <c r="I369" s="151" t="s">
        <v>177</v>
      </c>
      <c r="J369" s="152" t="n">
        <v>281.4</v>
      </c>
      <c r="K369" s="153" t="n">
        <v>5</v>
      </c>
      <c r="L369" s="154"/>
      <c r="M369" s="155" t="n">
        <f aca="false">IFERROR(L369*J369,0)</f>
        <v>0</v>
      </c>
      <c r="N369" s="162"/>
      <c r="O369" s="157" t="s">
        <v>1435</v>
      </c>
      <c r="P369" s="158"/>
      <c r="Q369" s="159" t="s">
        <v>1436</v>
      </c>
      <c r="R369" s="160" t="s">
        <v>523</v>
      </c>
      <c r="S369" s="161" t="n">
        <v>-40</v>
      </c>
    </row>
    <row r="370" customFormat="false" ht="33.75" hidden="false" customHeight="false" outlineLevel="0" collapsed="false">
      <c r="A370" s="139" t="n">
        <v>354</v>
      </c>
      <c r="B370" s="146" t="str">
        <f aca="false">HYPERLINK("http://www.gardenbulbs.ru/images/Bushes_CL/thumbnails/"&amp;O370&amp;".jpg","фото")</f>
        <v>фото</v>
      </c>
      <c r="C370" s="146"/>
      <c r="D370" s="147" t="n">
        <v>4914</v>
      </c>
      <c r="E370" s="148" t="s">
        <v>1437</v>
      </c>
      <c r="F370" s="149" t="s">
        <v>1438</v>
      </c>
      <c r="G370" s="150" t="s">
        <v>1439</v>
      </c>
      <c r="H370" s="151" t="s">
        <v>137</v>
      </c>
      <c r="I370" s="151" t="s">
        <v>177</v>
      </c>
      <c r="J370" s="152" t="n">
        <v>236.7</v>
      </c>
      <c r="K370" s="153" t="n">
        <v>5</v>
      </c>
      <c r="L370" s="154"/>
      <c r="M370" s="155" t="n">
        <f aca="false">IFERROR(L370*J370,0)</f>
        <v>0</v>
      </c>
      <c r="N370" s="162"/>
      <c r="O370" s="157" t="s">
        <v>1440</v>
      </c>
      <c r="P370" s="158"/>
      <c r="Q370" s="159" t="s">
        <v>1441</v>
      </c>
      <c r="R370" s="160" t="n">
        <v>120</v>
      </c>
      <c r="S370" s="161" t="n">
        <v>-30</v>
      </c>
    </row>
    <row r="371" customFormat="false" ht="33.75" hidden="false" customHeight="false" outlineLevel="0" collapsed="false">
      <c r="A371" s="139" t="n">
        <v>355</v>
      </c>
      <c r="B371" s="146" t="str">
        <f aca="false">HYPERLINK("http://www.gardenbulbs.ru/images/Bushes_CL/thumbnails/"&amp;O371&amp;".jpg","фото")</f>
        <v>фото</v>
      </c>
      <c r="C371" s="146"/>
      <c r="D371" s="147" t="n">
        <v>14720</v>
      </c>
      <c r="E371" s="148" t="s">
        <v>1437</v>
      </c>
      <c r="F371" s="149" t="s">
        <v>1438</v>
      </c>
      <c r="G371" s="150" t="s">
        <v>1439</v>
      </c>
      <c r="H371" s="151" t="s">
        <v>194</v>
      </c>
      <c r="I371" s="151" t="s">
        <v>130</v>
      </c>
      <c r="J371" s="152" t="n">
        <v>498.9</v>
      </c>
      <c r="K371" s="153" t="n">
        <v>1</v>
      </c>
      <c r="L371" s="154"/>
      <c r="M371" s="155" t="n">
        <f aca="false">IFERROR(L371*J371,0)</f>
        <v>0</v>
      </c>
      <c r="N371" s="162" t="s">
        <v>147</v>
      </c>
      <c r="O371" s="157" t="s">
        <v>1437</v>
      </c>
      <c r="P371" s="158"/>
      <c r="Q371" s="159" t="s">
        <v>1441</v>
      </c>
      <c r="R371" s="160" t="n">
        <v>120</v>
      </c>
      <c r="S371" s="161" t="n">
        <v>-30</v>
      </c>
    </row>
    <row r="372" customFormat="false" ht="33.75" hidden="false" customHeight="false" outlineLevel="0" collapsed="false">
      <c r="A372" s="139" t="n">
        <v>356</v>
      </c>
      <c r="B372" s="146" t="str">
        <f aca="false">HYPERLINK("http://www.gardenbulbs.ru/images/Bushes_CL/thumbnails/"&amp;O372&amp;".jpg","фото")</f>
        <v>фото</v>
      </c>
      <c r="C372" s="146"/>
      <c r="D372" s="147" t="n">
        <v>14723</v>
      </c>
      <c r="E372" s="148" t="s">
        <v>1442</v>
      </c>
      <c r="F372" s="149" t="s">
        <v>1443</v>
      </c>
      <c r="G372" s="150" t="s">
        <v>1444</v>
      </c>
      <c r="H372" s="151" t="s">
        <v>137</v>
      </c>
      <c r="I372" s="151" t="s">
        <v>130</v>
      </c>
      <c r="J372" s="152" t="n">
        <v>387.1</v>
      </c>
      <c r="K372" s="153" t="n">
        <v>1</v>
      </c>
      <c r="L372" s="154"/>
      <c r="M372" s="155" t="n">
        <f aca="false">IFERROR(L372*J372,0)</f>
        <v>0</v>
      </c>
      <c r="N372" s="162" t="s">
        <v>147</v>
      </c>
      <c r="O372" s="157" t="s">
        <v>1442</v>
      </c>
      <c r="P372" s="158"/>
      <c r="Q372" s="159" t="s">
        <v>1445</v>
      </c>
      <c r="R372" s="160" t="s">
        <v>546</v>
      </c>
      <c r="S372" s="161" t="n">
        <v>-40</v>
      </c>
    </row>
    <row r="373" customFormat="false" ht="31.5" hidden="false" customHeight="false" outlineLevel="0" collapsed="false">
      <c r="A373" s="139" t="n">
        <v>357</v>
      </c>
      <c r="B373" s="146" t="str">
        <f aca="false">HYPERLINK("http://www.gardenbulbs.ru/images/Bushes_CL/thumbnails/"&amp;O373&amp;".jpg","фото")</f>
        <v>фото</v>
      </c>
      <c r="C373" s="146"/>
      <c r="D373" s="147" t="n">
        <v>4915</v>
      </c>
      <c r="E373" s="148" t="s">
        <v>1446</v>
      </c>
      <c r="F373" s="149" t="s">
        <v>1443</v>
      </c>
      <c r="G373" s="150" t="s">
        <v>1447</v>
      </c>
      <c r="H373" s="151" t="s">
        <v>137</v>
      </c>
      <c r="I373" s="151" t="s">
        <v>177</v>
      </c>
      <c r="J373" s="152" t="n">
        <v>171.4</v>
      </c>
      <c r="K373" s="153" t="n">
        <v>5</v>
      </c>
      <c r="L373" s="154"/>
      <c r="M373" s="155" t="n">
        <f aca="false">IFERROR(L373*J373,0)</f>
        <v>0</v>
      </c>
      <c r="N373" s="162"/>
      <c r="O373" s="157" t="s">
        <v>1446</v>
      </c>
      <c r="P373" s="158"/>
      <c r="Q373" s="159" t="s">
        <v>1448</v>
      </c>
      <c r="R373" s="160" t="n">
        <v>80</v>
      </c>
      <c r="S373" s="161" t="n">
        <v>-34</v>
      </c>
    </row>
    <row r="374" customFormat="false" ht="33.75" hidden="false" customHeight="false" outlineLevel="0" collapsed="false">
      <c r="A374" s="139" t="n">
        <v>358</v>
      </c>
      <c r="B374" s="146" t="str">
        <f aca="false">HYPERLINK("http://www.gardenbulbs.ru/images/Bushes_CL/thumbnails/"&amp;O374&amp;".jpg","фото")</f>
        <v>фото</v>
      </c>
      <c r="C374" s="146"/>
      <c r="D374" s="147" t="n">
        <v>7297</v>
      </c>
      <c r="E374" s="148" t="s">
        <v>1449</v>
      </c>
      <c r="F374" s="149" t="s">
        <v>1443</v>
      </c>
      <c r="G374" s="150" t="s">
        <v>1450</v>
      </c>
      <c r="H374" s="151" t="s">
        <v>137</v>
      </c>
      <c r="I374" s="151" t="s">
        <v>177</v>
      </c>
      <c r="J374" s="152" t="n">
        <v>271.1</v>
      </c>
      <c r="K374" s="153" t="n">
        <v>5</v>
      </c>
      <c r="L374" s="154"/>
      <c r="M374" s="155" t="n">
        <f aca="false">IFERROR(L374*J374,0)</f>
        <v>0</v>
      </c>
      <c r="N374" s="162"/>
      <c r="O374" s="157" t="s">
        <v>1449</v>
      </c>
      <c r="P374" s="158"/>
      <c r="Q374" s="159" t="s">
        <v>1451</v>
      </c>
      <c r="R374" s="160" t="n">
        <v>30</v>
      </c>
      <c r="S374" s="161" t="n">
        <v>-34</v>
      </c>
    </row>
    <row r="375" customFormat="false" ht="33.75" hidden="false" customHeight="false" outlineLevel="0" collapsed="false">
      <c r="A375" s="139" t="n">
        <v>359</v>
      </c>
      <c r="B375" s="146" t="str">
        <f aca="false">HYPERLINK("http://www.gardenbulbs.ru/images/Bushes_CL/thumbnails/"&amp;O375&amp;".jpg","фото")</f>
        <v>фото</v>
      </c>
      <c r="C375" s="146" t="str">
        <f aca="false">HYPERLINK("http://www.gardenbulbs.ru/images/Bushes_CL/thumbnails/"&amp;P375&amp;".jpg","фото")</f>
        <v>фото</v>
      </c>
      <c r="D375" s="147" t="n">
        <v>4987</v>
      </c>
      <c r="E375" s="148" t="s">
        <v>1452</v>
      </c>
      <c r="F375" s="149" t="s">
        <v>1443</v>
      </c>
      <c r="G375" s="150" t="s">
        <v>1453</v>
      </c>
      <c r="H375" s="151" t="s">
        <v>137</v>
      </c>
      <c r="I375" s="151" t="s">
        <v>177</v>
      </c>
      <c r="J375" s="152" t="n">
        <v>271.1</v>
      </c>
      <c r="K375" s="153" t="n">
        <v>5</v>
      </c>
      <c r="L375" s="154"/>
      <c r="M375" s="155" t="n">
        <f aca="false">IFERROR(L375*J375,0)</f>
        <v>0</v>
      </c>
      <c r="N375" s="162"/>
      <c r="O375" s="157" t="s">
        <v>1452</v>
      </c>
      <c r="P375" s="158" t="s">
        <v>1454</v>
      </c>
      <c r="Q375" s="159" t="s">
        <v>1455</v>
      </c>
      <c r="R375" s="160" t="n">
        <v>30</v>
      </c>
      <c r="S375" s="161" t="n">
        <v>-34</v>
      </c>
    </row>
    <row r="376" customFormat="false" ht="33.75" hidden="false" customHeight="false" outlineLevel="0" collapsed="false">
      <c r="A376" s="139" t="n">
        <v>360</v>
      </c>
      <c r="B376" s="146" t="str">
        <f aca="false">HYPERLINK("http://www.gardenbulbs.ru/images/Bushes_CL/thumbnails/"&amp;O376&amp;".jpg","фото")</f>
        <v>фото</v>
      </c>
      <c r="C376" s="146"/>
      <c r="D376" s="147" t="n">
        <v>10931</v>
      </c>
      <c r="E376" s="148" t="s">
        <v>1456</v>
      </c>
      <c r="F376" s="149" t="s">
        <v>1443</v>
      </c>
      <c r="G376" s="150" t="s">
        <v>1457</v>
      </c>
      <c r="H376" s="151" t="s">
        <v>137</v>
      </c>
      <c r="I376" s="151" t="s">
        <v>177</v>
      </c>
      <c r="J376" s="152" t="n">
        <v>271.1</v>
      </c>
      <c r="K376" s="153" t="n">
        <v>5</v>
      </c>
      <c r="L376" s="154"/>
      <c r="M376" s="155" t="n">
        <f aca="false">IFERROR(L376*J376,0)</f>
        <v>0</v>
      </c>
      <c r="N376" s="162"/>
      <c r="O376" s="157" t="s">
        <v>1456</v>
      </c>
      <c r="P376" s="158"/>
      <c r="Q376" s="159" t="s">
        <v>1458</v>
      </c>
      <c r="R376" s="160" t="n">
        <v>60</v>
      </c>
      <c r="S376" s="161" t="n">
        <v>-46</v>
      </c>
    </row>
    <row r="377" customFormat="false" ht="31.5" hidden="false" customHeight="false" outlineLevel="0" collapsed="false">
      <c r="A377" s="139" t="n">
        <v>361</v>
      </c>
      <c r="B377" s="146" t="str">
        <f aca="false">HYPERLINK("http://www.gardenbulbs.ru/images/Bushes_CL/thumbnails/"&amp;O377&amp;".jpg","фото")</f>
        <v>фото</v>
      </c>
      <c r="C377" s="146"/>
      <c r="D377" s="147" t="n">
        <v>14353</v>
      </c>
      <c r="E377" s="148" t="s">
        <v>1459</v>
      </c>
      <c r="F377" s="149" t="s">
        <v>1443</v>
      </c>
      <c r="G377" s="150" t="s">
        <v>1460</v>
      </c>
      <c r="H377" s="151" t="s">
        <v>137</v>
      </c>
      <c r="I377" s="151" t="s">
        <v>177</v>
      </c>
      <c r="J377" s="152" t="n">
        <v>271.1</v>
      </c>
      <c r="K377" s="153" t="n">
        <v>5</v>
      </c>
      <c r="L377" s="154"/>
      <c r="M377" s="155" t="n">
        <f aca="false">IFERROR(L377*J377,0)</f>
        <v>0</v>
      </c>
      <c r="N377" s="162"/>
      <c r="O377" s="157" t="s">
        <v>1459</v>
      </c>
      <c r="P377" s="158"/>
      <c r="Q377" s="159" t="s">
        <v>1461</v>
      </c>
      <c r="R377" s="160" t="n">
        <v>60</v>
      </c>
      <c r="S377" s="161" t="n">
        <v>-40</v>
      </c>
    </row>
    <row r="378" customFormat="false" ht="31.5" hidden="false" customHeight="false" outlineLevel="0" collapsed="false">
      <c r="A378" s="139" t="n">
        <v>362</v>
      </c>
      <c r="B378" s="146" t="str">
        <f aca="false">HYPERLINK("http://www.gardenbulbs.ru/images/Bushes_CL/thumbnails/"&amp;O378&amp;".jpg","фото")</f>
        <v>фото</v>
      </c>
      <c r="C378" s="146"/>
      <c r="D378" s="147" t="n">
        <v>14354</v>
      </c>
      <c r="E378" s="148" t="s">
        <v>1462</v>
      </c>
      <c r="F378" s="149" t="s">
        <v>1443</v>
      </c>
      <c r="G378" s="150" t="s">
        <v>1463</v>
      </c>
      <c r="H378" s="151" t="s">
        <v>137</v>
      </c>
      <c r="I378" s="151" t="s">
        <v>177</v>
      </c>
      <c r="J378" s="152" t="n">
        <v>271.1</v>
      </c>
      <c r="K378" s="153" t="n">
        <v>5</v>
      </c>
      <c r="L378" s="154"/>
      <c r="M378" s="155" t="n">
        <f aca="false">IFERROR(L378*J378,0)</f>
        <v>0</v>
      </c>
      <c r="N378" s="162"/>
      <c r="O378" s="157" t="s">
        <v>1462</v>
      </c>
      <c r="P378" s="158"/>
      <c r="Q378" s="159" t="s">
        <v>1464</v>
      </c>
      <c r="R378" s="160" t="s">
        <v>349</v>
      </c>
      <c r="S378" s="161" t="n">
        <v>-34</v>
      </c>
    </row>
    <row r="379" customFormat="false" ht="33.75" hidden="false" customHeight="false" outlineLevel="0" collapsed="false">
      <c r="A379" s="139" t="n">
        <v>363</v>
      </c>
      <c r="B379" s="146" t="str">
        <f aca="false">HYPERLINK("http://www.gardenbulbs.ru/images/Bushes_CL/thumbnails/"&amp;O379&amp;".jpg","фото")</f>
        <v>фото</v>
      </c>
      <c r="C379" s="146" t="str">
        <f aca="false">HYPERLINK("http://www.gardenbulbs.ru/images/Bushes_CL/thumbnails/"&amp;P379&amp;".jpg","фото")</f>
        <v>фото</v>
      </c>
      <c r="D379" s="147" t="n">
        <v>7301</v>
      </c>
      <c r="E379" s="148" t="s">
        <v>1465</v>
      </c>
      <c r="F379" s="149" t="s">
        <v>1443</v>
      </c>
      <c r="G379" s="150" t="s">
        <v>1466</v>
      </c>
      <c r="H379" s="151" t="s">
        <v>137</v>
      </c>
      <c r="I379" s="151" t="s">
        <v>177</v>
      </c>
      <c r="J379" s="152" t="n">
        <v>245.3</v>
      </c>
      <c r="K379" s="153" t="n">
        <v>5</v>
      </c>
      <c r="L379" s="154"/>
      <c r="M379" s="155" t="n">
        <f aca="false">IFERROR(L379*J379,0)</f>
        <v>0</v>
      </c>
      <c r="N379" s="162"/>
      <c r="O379" s="157" t="s">
        <v>1467</v>
      </c>
      <c r="P379" s="158" t="s">
        <v>1468</v>
      </c>
      <c r="Q379" s="159" t="s">
        <v>1469</v>
      </c>
      <c r="R379" s="160" t="n">
        <v>40</v>
      </c>
      <c r="S379" s="161" t="n">
        <v>-34</v>
      </c>
    </row>
    <row r="380" customFormat="false" ht="33.75" hidden="false" customHeight="false" outlineLevel="0" collapsed="false">
      <c r="A380" s="139" t="n">
        <v>364</v>
      </c>
      <c r="B380" s="146" t="str">
        <f aca="false">HYPERLINK("http://www.gardenbulbs.ru/images/Bushes_CL/thumbnails/"&amp;O380&amp;".jpg","фото")</f>
        <v>фото</v>
      </c>
      <c r="C380" s="146"/>
      <c r="D380" s="147" t="n">
        <v>4916</v>
      </c>
      <c r="E380" s="148" t="s">
        <v>1470</v>
      </c>
      <c r="F380" s="149" t="s">
        <v>1443</v>
      </c>
      <c r="G380" s="150" t="s">
        <v>1471</v>
      </c>
      <c r="H380" s="151" t="s">
        <v>137</v>
      </c>
      <c r="I380" s="151" t="s">
        <v>177</v>
      </c>
      <c r="J380" s="152" t="n">
        <v>169.6</v>
      </c>
      <c r="K380" s="153" t="n">
        <v>5</v>
      </c>
      <c r="L380" s="154"/>
      <c r="M380" s="155" t="n">
        <f aca="false">IFERROR(L380*J380,0)</f>
        <v>0</v>
      </c>
      <c r="N380" s="162"/>
      <c r="O380" s="157" t="s">
        <v>1470</v>
      </c>
      <c r="P380" s="158"/>
      <c r="Q380" s="159" t="s">
        <v>1472</v>
      </c>
      <c r="R380" s="160" t="n">
        <v>120</v>
      </c>
      <c r="S380" s="161" t="n">
        <v>-34</v>
      </c>
    </row>
    <row r="381" customFormat="false" ht="31.5" hidden="false" customHeight="false" outlineLevel="0" collapsed="false">
      <c r="A381" s="139" t="n">
        <v>365</v>
      </c>
      <c r="B381" s="146" t="str">
        <f aca="false">HYPERLINK("http://www.gardenbulbs.ru/images/Bushes_CL/thumbnails/"&amp;O381&amp;".jpg","фото")</f>
        <v>фото</v>
      </c>
      <c r="C381" s="146"/>
      <c r="D381" s="147" t="n">
        <v>14355</v>
      </c>
      <c r="E381" s="148" t="s">
        <v>1473</v>
      </c>
      <c r="F381" s="149" t="s">
        <v>1443</v>
      </c>
      <c r="G381" s="150" t="s">
        <v>1474</v>
      </c>
      <c r="H381" s="151" t="s">
        <v>137</v>
      </c>
      <c r="I381" s="151" t="s">
        <v>177</v>
      </c>
      <c r="J381" s="152" t="n">
        <v>167.9</v>
      </c>
      <c r="K381" s="153" t="n">
        <v>5</v>
      </c>
      <c r="L381" s="154"/>
      <c r="M381" s="155" t="n">
        <f aca="false">IFERROR(L381*J381,0)</f>
        <v>0</v>
      </c>
      <c r="N381" s="162"/>
      <c r="O381" s="157" t="s">
        <v>1473</v>
      </c>
      <c r="P381" s="158"/>
      <c r="Q381" s="159" t="s">
        <v>1475</v>
      </c>
      <c r="R381" s="160" t="s">
        <v>329</v>
      </c>
      <c r="S381" s="161" t="n">
        <v>-34</v>
      </c>
    </row>
    <row r="382" customFormat="false" ht="31.5" hidden="false" customHeight="false" outlineLevel="0" collapsed="false">
      <c r="A382" s="139" t="n">
        <v>366</v>
      </c>
      <c r="B382" s="146" t="str">
        <f aca="false">HYPERLINK("http://www.gardenbulbs.ru/images/Bushes_CL/thumbnails/"&amp;O382&amp;".jpg","фото")</f>
        <v>фото</v>
      </c>
      <c r="C382" s="146"/>
      <c r="D382" s="147" t="n">
        <v>14356</v>
      </c>
      <c r="E382" s="148" t="s">
        <v>1476</v>
      </c>
      <c r="F382" s="149" t="s">
        <v>1443</v>
      </c>
      <c r="G382" s="150" t="s">
        <v>1477</v>
      </c>
      <c r="H382" s="151" t="s">
        <v>137</v>
      </c>
      <c r="I382" s="151" t="s">
        <v>177</v>
      </c>
      <c r="J382" s="152" t="n">
        <v>245.3</v>
      </c>
      <c r="K382" s="153" t="n">
        <v>5</v>
      </c>
      <c r="L382" s="154"/>
      <c r="M382" s="155" t="n">
        <f aca="false">IFERROR(L382*J382,0)</f>
        <v>0</v>
      </c>
      <c r="N382" s="162"/>
      <c r="O382" s="157" t="s">
        <v>1476</v>
      </c>
      <c r="P382" s="158"/>
      <c r="Q382" s="159" t="s">
        <v>1478</v>
      </c>
      <c r="R382" s="160" t="s">
        <v>408</v>
      </c>
      <c r="S382" s="161" t="n">
        <v>-34</v>
      </c>
    </row>
    <row r="383" customFormat="false" ht="45" hidden="false" customHeight="false" outlineLevel="0" collapsed="false">
      <c r="A383" s="139" t="n">
        <v>367</v>
      </c>
      <c r="B383" s="146" t="str">
        <f aca="false">HYPERLINK("http://www.gardenbulbs.ru/images/Bushes_CL/thumbnails/"&amp;O383&amp;".jpg","фото")</f>
        <v>фото</v>
      </c>
      <c r="C383" s="146"/>
      <c r="D383" s="147" t="n">
        <v>10200</v>
      </c>
      <c r="E383" s="148" t="s">
        <v>1479</v>
      </c>
      <c r="F383" s="149" t="s">
        <v>1443</v>
      </c>
      <c r="G383" s="150" t="s">
        <v>1480</v>
      </c>
      <c r="H383" s="151" t="s">
        <v>137</v>
      </c>
      <c r="I383" s="151" t="s">
        <v>177</v>
      </c>
      <c r="J383" s="152" t="n">
        <v>169.6</v>
      </c>
      <c r="K383" s="153" t="n">
        <v>5</v>
      </c>
      <c r="L383" s="154"/>
      <c r="M383" s="155" t="n">
        <f aca="false">IFERROR(L383*J383,0)</f>
        <v>0</v>
      </c>
      <c r="N383" s="162"/>
      <c r="O383" s="157" t="s">
        <v>1479</v>
      </c>
      <c r="P383" s="158"/>
      <c r="Q383" s="159" t="s">
        <v>1481</v>
      </c>
      <c r="R383" s="160" t="n">
        <v>130</v>
      </c>
      <c r="S383" s="161" t="n">
        <v>-34</v>
      </c>
    </row>
    <row r="384" customFormat="false" ht="33.75" hidden="false" customHeight="false" outlineLevel="0" collapsed="false">
      <c r="A384" s="139" t="n">
        <v>368</v>
      </c>
      <c r="B384" s="146" t="str">
        <f aca="false">HYPERLINK("http://www.gardenbulbs.ru/images/Bushes_CL/thumbnails/"&amp;O384&amp;".jpg","фото")</f>
        <v>фото</v>
      </c>
      <c r="C384" s="146"/>
      <c r="D384" s="147" t="n">
        <v>14357</v>
      </c>
      <c r="E384" s="148" t="s">
        <v>1482</v>
      </c>
      <c r="F384" s="149" t="s">
        <v>1443</v>
      </c>
      <c r="G384" s="150" t="s">
        <v>1483</v>
      </c>
      <c r="H384" s="151" t="s">
        <v>137</v>
      </c>
      <c r="I384" s="151" t="s">
        <v>177</v>
      </c>
      <c r="J384" s="152" t="n">
        <v>167.9</v>
      </c>
      <c r="K384" s="153" t="n">
        <v>5</v>
      </c>
      <c r="L384" s="154"/>
      <c r="M384" s="155" t="n">
        <f aca="false">IFERROR(L384*J384,0)</f>
        <v>0</v>
      </c>
      <c r="N384" s="162"/>
      <c r="O384" s="157" t="s">
        <v>1482</v>
      </c>
      <c r="P384" s="158"/>
      <c r="Q384" s="159" t="s">
        <v>1484</v>
      </c>
      <c r="R384" s="160" t="s">
        <v>1485</v>
      </c>
      <c r="S384" s="161" t="n">
        <v>-34</v>
      </c>
    </row>
    <row r="385" customFormat="false" ht="33.75" hidden="false" customHeight="false" outlineLevel="0" collapsed="false">
      <c r="A385" s="139" t="n">
        <v>369</v>
      </c>
      <c r="B385" s="146" t="str">
        <f aca="false">HYPERLINK("http://www.gardenbulbs.ru/images/Bushes_CL/thumbnails/"&amp;O385&amp;".jpg","фото")</f>
        <v>фото</v>
      </c>
      <c r="C385" s="146"/>
      <c r="D385" s="147" t="n">
        <v>4917</v>
      </c>
      <c r="E385" s="148" t="s">
        <v>1486</v>
      </c>
      <c r="F385" s="149" t="s">
        <v>1443</v>
      </c>
      <c r="G385" s="150" t="s">
        <v>1487</v>
      </c>
      <c r="H385" s="151" t="s">
        <v>286</v>
      </c>
      <c r="I385" s="151" t="s">
        <v>177</v>
      </c>
      <c r="J385" s="152" t="n">
        <v>167.9</v>
      </c>
      <c r="K385" s="153" t="n">
        <v>5</v>
      </c>
      <c r="L385" s="154"/>
      <c r="M385" s="155" t="n">
        <f aca="false">IFERROR(L385*J385,0)</f>
        <v>0</v>
      </c>
      <c r="N385" s="162"/>
      <c r="O385" s="157" t="s">
        <v>1486</v>
      </c>
      <c r="P385" s="158"/>
      <c r="Q385" s="159" t="s">
        <v>1488</v>
      </c>
      <c r="R385" s="160" t="n">
        <v>60</v>
      </c>
      <c r="S385" s="161" t="n">
        <v>-34</v>
      </c>
    </row>
    <row r="386" customFormat="false" ht="31.5" hidden="false" customHeight="false" outlineLevel="0" collapsed="false">
      <c r="A386" s="139" t="n">
        <v>370</v>
      </c>
      <c r="B386" s="146" t="str">
        <f aca="false">HYPERLINK("http://www.gardenbulbs.ru/images/Bushes_CL/thumbnails/"&amp;O386&amp;".jpg","фото")</f>
        <v>фото</v>
      </c>
      <c r="C386" s="146"/>
      <c r="D386" s="147" t="n">
        <v>4918</v>
      </c>
      <c r="E386" s="148" t="s">
        <v>1489</v>
      </c>
      <c r="F386" s="149" t="s">
        <v>1443</v>
      </c>
      <c r="G386" s="150" t="s">
        <v>389</v>
      </c>
      <c r="H386" s="151" t="s">
        <v>137</v>
      </c>
      <c r="I386" s="151" t="s">
        <v>177</v>
      </c>
      <c r="J386" s="152" t="n">
        <v>167.9</v>
      </c>
      <c r="K386" s="153" t="n">
        <v>5</v>
      </c>
      <c r="L386" s="154"/>
      <c r="M386" s="155" t="n">
        <f aca="false">IFERROR(L386*J386,0)</f>
        <v>0</v>
      </c>
      <c r="N386" s="162"/>
      <c r="O386" s="157" t="s">
        <v>1489</v>
      </c>
      <c r="P386" s="158"/>
      <c r="Q386" s="159" t="s">
        <v>1490</v>
      </c>
      <c r="R386" s="160" t="n">
        <v>60</v>
      </c>
      <c r="S386" s="161" t="n">
        <v>-34</v>
      </c>
    </row>
    <row r="387" customFormat="false" ht="33.75" hidden="false" customHeight="false" outlineLevel="0" collapsed="false">
      <c r="A387" s="139" t="n">
        <v>371</v>
      </c>
      <c r="B387" s="146" t="str">
        <f aca="false">HYPERLINK("http://www.gardenbulbs.ru/images/Bushes_CL/thumbnails/"&amp;O387&amp;".jpg","фото")</f>
        <v>фото</v>
      </c>
      <c r="C387" s="146"/>
      <c r="D387" s="147" t="n">
        <v>14358</v>
      </c>
      <c r="E387" s="148" t="s">
        <v>1491</v>
      </c>
      <c r="F387" s="149" t="s">
        <v>1443</v>
      </c>
      <c r="G387" s="150" t="s">
        <v>1492</v>
      </c>
      <c r="H387" s="151" t="s">
        <v>137</v>
      </c>
      <c r="I387" s="151" t="s">
        <v>177</v>
      </c>
      <c r="J387" s="152" t="n">
        <v>167.9</v>
      </c>
      <c r="K387" s="153" t="n">
        <v>5</v>
      </c>
      <c r="L387" s="154"/>
      <c r="M387" s="155" t="n">
        <f aca="false">IFERROR(L387*J387,0)</f>
        <v>0</v>
      </c>
      <c r="N387" s="162"/>
      <c r="O387" s="157" t="s">
        <v>1491</v>
      </c>
      <c r="P387" s="158"/>
      <c r="Q387" s="159" t="s">
        <v>1493</v>
      </c>
      <c r="R387" s="160" t="n">
        <v>50</v>
      </c>
      <c r="S387" s="161" t="n">
        <v>-34</v>
      </c>
    </row>
    <row r="388" customFormat="false" ht="45" hidden="false" customHeight="false" outlineLevel="0" collapsed="false">
      <c r="A388" s="139" t="n">
        <v>372</v>
      </c>
      <c r="B388" s="146" t="str">
        <f aca="false">HYPERLINK("http://www.gardenbulbs.ru/images/Bushes_CL/thumbnails/"&amp;O388&amp;".jpg","фото")</f>
        <v>фото</v>
      </c>
      <c r="C388" s="146"/>
      <c r="D388" s="147" t="n">
        <v>6120</v>
      </c>
      <c r="E388" s="148" t="s">
        <v>1494</v>
      </c>
      <c r="F388" s="149" t="s">
        <v>1443</v>
      </c>
      <c r="G388" s="150" t="s">
        <v>1495</v>
      </c>
      <c r="H388" s="151" t="s">
        <v>137</v>
      </c>
      <c r="I388" s="151" t="s">
        <v>177</v>
      </c>
      <c r="J388" s="152" t="n">
        <v>219.5</v>
      </c>
      <c r="K388" s="153" t="n">
        <v>5</v>
      </c>
      <c r="L388" s="154"/>
      <c r="M388" s="155" t="n">
        <f aca="false">IFERROR(L388*J388,0)</f>
        <v>0</v>
      </c>
      <c r="N388" s="162"/>
      <c r="O388" s="157" t="s">
        <v>1494</v>
      </c>
      <c r="P388" s="158"/>
      <c r="Q388" s="159" t="s">
        <v>1496</v>
      </c>
      <c r="R388" s="160" t="n">
        <v>60</v>
      </c>
      <c r="S388" s="161" t="n">
        <v>-45</v>
      </c>
    </row>
    <row r="389" customFormat="false" ht="31.5" hidden="false" customHeight="false" outlineLevel="0" collapsed="false">
      <c r="A389" s="139" t="n">
        <v>373</v>
      </c>
      <c r="B389" s="146" t="str">
        <f aca="false">HYPERLINK("http://www.gardenbulbs.ru/images/Bushes_CL/thumbnails/"&amp;O389&amp;".jpg","фото")</f>
        <v>фото</v>
      </c>
      <c r="C389" s="146"/>
      <c r="D389" s="147" t="n">
        <v>5517</v>
      </c>
      <c r="E389" s="148" t="s">
        <v>1497</v>
      </c>
      <c r="F389" s="149" t="s">
        <v>1443</v>
      </c>
      <c r="G389" s="150" t="s">
        <v>1498</v>
      </c>
      <c r="H389" s="151" t="s">
        <v>137</v>
      </c>
      <c r="I389" s="151" t="s">
        <v>177</v>
      </c>
      <c r="J389" s="152" t="n">
        <v>185.1</v>
      </c>
      <c r="K389" s="153" t="n">
        <v>5</v>
      </c>
      <c r="L389" s="154"/>
      <c r="M389" s="155" t="n">
        <f aca="false">IFERROR(L389*J389,0)</f>
        <v>0</v>
      </c>
      <c r="N389" s="162"/>
      <c r="O389" s="157" t="s">
        <v>1497</v>
      </c>
      <c r="P389" s="158"/>
      <c r="Q389" s="159" t="s">
        <v>1499</v>
      </c>
      <c r="R389" s="160" t="n">
        <v>60</v>
      </c>
      <c r="S389" s="161" t="n">
        <v>-34</v>
      </c>
    </row>
    <row r="390" customFormat="false" ht="31.5" hidden="false" customHeight="false" outlineLevel="0" collapsed="false">
      <c r="A390" s="139" t="n">
        <v>374</v>
      </c>
      <c r="B390" s="146" t="str">
        <f aca="false">HYPERLINK("http://www.gardenbulbs.ru/images/Bushes_CL/thumbnails/"&amp;O390&amp;".jpg","фото")</f>
        <v>фото</v>
      </c>
      <c r="C390" s="146"/>
      <c r="D390" s="147" t="n">
        <v>7273</v>
      </c>
      <c r="E390" s="148" t="s">
        <v>1500</v>
      </c>
      <c r="F390" s="149" t="s">
        <v>1443</v>
      </c>
      <c r="G390" s="150" t="s">
        <v>1501</v>
      </c>
      <c r="H390" s="151" t="s">
        <v>286</v>
      </c>
      <c r="I390" s="151" t="s">
        <v>177</v>
      </c>
      <c r="J390" s="152" t="n">
        <v>167.9</v>
      </c>
      <c r="K390" s="153" t="n">
        <v>5</v>
      </c>
      <c r="L390" s="154"/>
      <c r="M390" s="155" t="n">
        <f aca="false">IFERROR(L390*J390,0)</f>
        <v>0</v>
      </c>
      <c r="N390" s="162"/>
      <c r="O390" s="157" t="s">
        <v>1502</v>
      </c>
      <c r="P390" s="158"/>
      <c r="Q390" s="159" t="s">
        <v>1503</v>
      </c>
      <c r="R390" s="160" t="n">
        <v>60</v>
      </c>
      <c r="S390" s="161" t="n">
        <v>-34</v>
      </c>
    </row>
    <row r="391" customFormat="false" ht="31.5" hidden="false" customHeight="false" outlineLevel="0" collapsed="false">
      <c r="A391" s="139" t="n">
        <v>375</v>
      </c>
      <c r="B391" s="146" t="str">
        <f aca="false">HYPERLINK("http://www.gardenbulbs.ru/images/Bushes_CL/thumbnails/"&amp;O391&amp;".jpg","фото")</f>
        <v>фото</v>
      </c>
      <c r="C391" s="146"/>
      <c r="D391" s="147" t="n">
        <v>4919</v>
      </c>
      <c r="E391" s="148" t="s">
        <v>1504</v>
      </c>
      <c r="F391" s="149" t="s">
        <v>1443</v>
      </c>
      <c r="G391" s="150" t="s">
        <v>1505</v>
      </c>
      <c r="H391" s="151" t="s">
        <v>137</v>
      </c>
      <c r="I391" s="151" t="s">
        <v>177</v>
      </c>
      <c r="J391" s="152" t="n">
        <v>167.9</v>
      </c>
      <c r="K391" s="153" t="n">
        <v>5</v>
      </c>
      <c r="L391" s="154"/>
      <c r="M391" s="155" t="n">
        <f aca="false">IFERROR(L391*J391,0)</f>
        <v>0</v>
      </c>
      <c r="N391" s="162"/>
      <c r="O391" s="157" t="s">
        <v>1504</v>
      </c>
      <c r="P391" s="158"/>
      <c r="Q391" s="159" t="s">
        <v>1506</v>
      </c>
      <c r="R391" s="160" t="n">
        <v>120</v>
      </c>
      <c r="S391" s="161" t="n">
        <v>-34</v>
      </c>
    </row>
    <row r="392" customFormat="false" ht="31.5" hidden="false" customHeight="false" outlineLevel="0" collapsed="false">
      <c r="A392" s="139" t="n">
        <v>376</v>
      </c>
      <c r="B392" s="146" t="str">
        <f aca="false">HYPERLINK("http://www.gardenbulbs.ru/images/Bushes_CL/thumbnails/"&amp;O392&amp;".jpg","фото")</f>
        <v>фото</v>
      </c>
      <c r="C392" s="146"/>
      <c r="D392" s="147" t="n">
        <v>14360</v>
      </c>
      <c r="E392" s="148" t="s">
        <v>1507</v>
      </c>
      <c r="F392" s="149" t="s">
        <v>1443</v>
      </c>
      <c r="G392" s="150" t="s">
        <v>1508</v>
      </c>
      <c r="H392" s="151" t="s">
        <v>137</v>
      </c>
      <c r="I392" s="151" t="s">
        <v>177</v>
      </c>
      <c r="J392" s="152" t="n">
        <v>167.9</v>
      </c>
      <c r="K392" s="153" t="n">
        <v>5</v>
      </c>
      <c r="L392" s="154"/>
      <c r="M392" s="155" t="n">
        <f aca="false">IFERROR(L392*J392,0)</f>
        <v>0</v>
      </c>
      <c r="N392" s="162"/>
      <c r="O392" s="157" t="s">
        <v>1507</v>
      </c>
      <c r="P392" s="158"/>
      <c r="Q392" s="159" t="s">
        <v>1509</v>
      </c>
      <c r="R392" s="160" t="s">
        <v>461</v>
      </c>
      <c r="S392" s="161" t="n">
        <v>-34</v>
      </c>
    </row>
    <row r="393" customFormat="false" ht="33.75" hidden="false" customHeight="false" outlineLevel="0" collapsed="false">
      <c r="A393" s="139" t="n">
        <v>377</v>
      </c>
      <c r="B393" s="146" t="str">
        <f aca="false">HYPERLINK("http://www.gardenbulbs.ru/images/Bushes_CL/thumbnails/"&amp;O393&amp;".jpg","фото")</f>
        <v>фото</v>
      </c>
      <c r="C393" s="146" t="str">
        <f aca="false">HYPERLINK("http://www.gardenbulbs.ru/images/Bushes_CL/thumbnails/"&amp;P393&amp;".jpg","фото")</f>
        <v>фото</v>
      </c>
      <c r="D393" s="147" t="n">
        <v>10201</v>
      </c>
      <c r="E393" s="148" t="s">
        <v>1510</v>
      </c>
      <c r="F393" s="149" t="s">
        <v>1443</v>
      </c>
      <c r="G393" s="150" t="s">
        <v>1511</v>
      </c>
      <c r="H393" s="151" t="s">
        <v>137</v>
      </c>
      <c r="I393" s="151" t="s">
        <v>177</v>
      </c>
      <c r="J393" s="152" t="n">
        <v>245.3</v>
      </c>
      <c r="K393" s="153" t="n">
        <v>5</v>
      </c>
      <c r="L393" s="154"/>
      <c r="M393" s="155" t="n">
        <f aca="false">IFERROR(L393*J393,0)</f>
        <v>0</v>
      </c>
      <c r="N393" s="162"/>
      <c r="O393" s="157" t="s">
        <v>1512</v>
      </c>
      <c r="P393" s="158" t="s">
        <v>1513</v>
      </c>
      <c r="Q393" s="159" t="s">
        <v>1514</v>
      </c>
      <c r="R393" s="160" t="s">
        <v>339</v>
      </c>
      <c r="S393" s="161" t="n">
        <v>-34</v>
      </c>
    </row>
    <row r="394" customFormat="false" ht="31.5" hidden="false" customHeight="false" outlineLevel="0" collapsed="false">
      <c r="A394" s="139" t="n">
        <v>378</v>
      </c>
      <c r="B394" s="146" t="str">
        <f aca="false">HYPERLINK("http://www.gardenbulbs.ru/images/Bushes_CL/thumbnails/"&amp;O394&amp;".jpg","фото")</f>
        <v>фото</v>
      </c>
      <c r="C394" s="146"/>
      <c r="D394" s="147" t="n">
        <v>4921</v>
      </c>
      <c r="E394" s="148" t="s">
        <v>1515</v>
      </c>
      <c r="F394" s="149" t="s">
        <v>1443</v>
      </c>
      <c r="G394" s="150" t="s">
        <v>1516</v>
      </c>
      <c r="H394" s="151" t="s">
        <v>286</v>
      </c>
      <c r="I394" s="151" t="s">
        <v>177</v>
      </c>
      <c r="J394" s="152" t="n">
        <v>169.6</v>
      </c>
      <c r="K394" s="153" t="n">
        <v>5</v>
      </c>
      <c r="L394" s="154"/>
      <c r="M394" s="155" t="n">
        <f aca="false">IFERROR(L394*J394,0)</f>
        <v>0</v>
      </c>
      <c r="N394" s="162"/>
      <c r="O394" s="157" t="s">
        <v>1515</v>
      </c>
      <c r="P394" s="158"/>
      <c r="Q394" s="159" t="s">
        <v>1517</v>
      </c>
      <c r="R394" s="160" t="n">
        <v>50</v>
      </c>
      <c r="S394" s="161" t="n">
        <v>-34</v>
      </c>
    </row>
    <row r="395" customFormat="false" ht="31.5" hidden="false" customHeight="false" outlineLevel="0" collapsed="false">
      <c r="A395" s="139" t="n">
        <v>379</v>
      </c>
      <c r="B395" s="146" t="str">
        <f aca="false">HYPERLINK("http://www.gardenbulbs.ru/images/Bushes_CL/thumbnails/"&amp;O395&amp;".jpg","фото")</f>
        <v>фото</v>
      </c>
      <c r="C395" s="146"/>
      <c r="D395" s="147" t="n">
        <v>4922</v>
      </c>
      <c r="E395" s="148" t="s">
        <v>1518</v>
      </c>
      <c r="F395" s="149" t="s">
        <v>1443</v>
      </c>
      <c r="G395" s="150" t="s">
        <v>1519</v>
      </c>
      <c r="H395" s="151" t="s">
        <v>286</v>
      </c>
      <c r="I395" s="151" t="s">
        <v>177</v>
      </c>
      <c r="J395" s="152" t="n">
        <v>185.1</v>
      </c>
      <c r="K395" s="153" t="n">
        <v>5</v>
      </c>
      <c r="L395" s="154"/>
      <c r="M395" s="155" t="n">
        <f aca="false">IFERROR(L395*J395,0)</f>
        <v>0</v>
      </c>
      <c r="N395" s="162"/>
      <c r="O395" s="157" t="s">
        <v>1518</v>
      </c>
      <c r="P395" s="158"/>
      <c r="Q395" s="159" t="s">
        <v>1520</v>
      </c>
      <c r="R395" s="160" t="n">
        <v>50</v>
      </c>
      <c r="S395" s="161" t="n">
        <v>-34</v>
      </c>
    </row>
    <row r="396" customFormat="false" ht="31.5" hidden="false" customHeight="false" outlineLevel="0" collapsed="false">
      <c r="A396" s="139" t="n">
        <v>380</v>
      </c>
      <c r="B396" s="146" t="str">
        <f aca="false">HYPERLINK("http://www.gardenbulbs.ru/images/Bushes_CL/thumbnails/"&amp;O396&amp;".jpg","фото")</f>
        <v>фото</v>
      </c>
      <c r="C396" s="146"/>
      <c r="D396" s="147" t="n">
        <v>4923</v>
      </c>
      <c r="E396" s="148" t="s">
        <v>1521</v>
      </c>
      <c r="F396" s="149" t="s">
        <v>1443</v>
      </c>
      <c r="G396" s="150" t="s">
        <v>1522</v>
      </c>
      <c r="H396" s="151" t="s">
        <v>286</v>
      </c>
      <c r="I396" s="151" t="s">
        <v>177</v>
      </c>
      <c r="J396" s="152" t="n">
        <v>169.6</v>
      </c>
      <c r="K396" s="153" t="n">
        <v>5</v>
      </c>
      <c r="L396" s="154"/>
      <c r="M396" s="155" t="n">
        <f aca="false">IFERROR(L396*J396,0)</f>
        <v>0</v>
      </c>
      <c r="N396" s="162"/>
      <c r="O396" s="157" t="s">
        <v>1521</v>
      </c>
      <c r="P396" s="158"/>
      <c r="Q396" s="159" t="s">
        <v>1523</v>
      </c>
      <c r="R396" s="160" t="n">
        <v>50</v>
      </c>
      <c r="S396" s="161" t="n">
        <v>-34</v>
      </c>
    </row>
    <row r="397" customFormat="false" ht="31.5" hidden="false" customHeight="false" outlineLevel="0" collapsed="false">
      <c r="A397" s="139" t="n">
        <v>381</v>
      </c>
      <c r="B397" s="146" t="str">
        <f aca="false">HYPERLINK("http://www.gardenbulbs.ru/images/Bushes_CL/thumbnails/"&amp;O397&amp;".jpg","фото")</f>
        <v>фото</v>
      </c>
      <c r="C397" s="146"/>
      <c r="D397" s="147" t="n">
        <v>7274</v>
      </c>
      <c r="E397" s="148" t="s">
        <v>1524</v>
      </c>
      <c r="F397" s="149" t="s">
        <v>1443</v>
      </c>
      <c r="G397" s="150" t="s">
        <v>1525</v>
      </c>
      <c r="H397" s="151" t="s">
        <v>137</v>
      </c>
      <c r="I397" s="151" t="s">
        <v>177</v>
      </c>
      <c r="J397" s="152" t="n">
        <v>169.6</v>
      </c>
      <c r="K397" s="153" t="n">
        <v>5</v>
      </c>
      <c r="L397" s="154"/>
      <c r="M397" s="155" t="n">
        <f aca="false">IFERROR(L397*J397,0)</f>
        <v>0</v>
      </c>
      <c r="N397" s="162"/>
      <c r="O397" s="157" t="s">
        <v>1524</v>
      </c>
      <c r="P397" s="158"/>
      <c r="Q397" s="159" t="s">
        <v>1526</v>
      </c>
      <c r="R397" s="160" t="n">
        <v>60</v>
      </c>
      <c r="S397" s="161" t="n">
        <v>-34</v>
      </c>
    </row>
    <row r="398" customFormat="false" ht="33.75" hidden="false" customHeight="false" outlineLevel="0" collapsed="false">
      <c r="A398" s="139" t="n">
        <v>382</v>
      </c>
      <c r="B398" s="146" t="str">
        <f aca="false">HYPERLINK("http://www.gardenbulbs.ru/images/Bushes_CL/thumbnails/"&amp;O398&amp;".jpg","фото")</f>
        <v>фото</v>
      </c>
      <c r="C398" s="146"/>
      <c r="D398" s="147" t="n">
        <v>14364</v>
      </c>
      <c r="E398" s="148" t="s">
        <v>1527</v>
      </c>
      <c r="F398" s="149" t="s">
        <v>1528</v>
      </c>
      <c r="G398" s="150" t="s">
        <v>1529</v>
      </c>
      <c r="H398" s="151" t="s">
        <v>137</v>
      </c>
      <c r="I398" s="151" t="s">
        <v>130</v>
      </c>
      <c r="J398" s="152" t="n">
        <v>154.9</v>
      </c>
      <c r="K398" s="153" t="n">
        <v>5</v>
      </c>
      <c r="L398" s="154"/>
      <c r="M398" s="155" t="n">
        <f aca="false">IFERROR(L398*J398,0)</f>
        <v>0</v>
      </c>
      <c r="N398" s="162"/>
      <c r="O398" s="157" t="s">
        <v>1527</v>
      </c>
      <c r="P398" s="158"/>
      <c r="Q398" s="159" t="s">
        <v>1530</v>
      </c>
      <c r="R398" s="160" t="n">
        <v>15</v>
      </c>
      <c r="S398" s="161" t="n">
        <v>-34</v>
      </c>
    </row>
    <row r="399" customFormat="false" ht="56.25" hidden="false" customHeight="false" outlineLevel="0" collapsed="false">
      <c r="A399" s="139" t="n">
        <v>383</v>
      </c>
      <c r="B399" s="146" t="str">
        <f aca="false">HYPERLINK("http://www.gardenbulbs.ru/images/Bushes_CL/thumbnails/"&amp;O399&amp;".jpg","фото")</f>
        <v>фото</v>
      </c>
      <c r="C399" s="146"/>
      <c r="D399" s="147" t="n">
        <v>16637</v>
      </c>
      <c r="E399" s="148" t="s">
        <v>1531</v>
      </c>
      <c r="F399" s="149" t="s">
        <v>1532</v>
      </c>
      <c r="G399" s="150" t="s">
        <v>1533</v>
      </c>
      <c r="H399" s="151" t="s">
        <v>137</v>
      </c>
      <c r="I399" s="151" t="s">
        <v>130</v>
      </c>
      <c r="J399" s="152" t="n">
        <v>798.2</v>
      </c>
      <c r="K399" s="153" t="n">
        <v>1</v>
      </c>
      <c r="L399" s="154"/>
      <c r="M399" s="155" t="n">
        <f aca="false">IFERROR(L399*J399,0)</f>
        <v>0</v>
      </c>
      <c r="N399" s="162" t="s">
        <v>147</v>
      </c>
      <c r="O399" s="157" t="s">
        <v>1531</v>
      </c>
      <c r="P399" s="158"/>
      <c r="Q399" s="159" t="s">
        <v>1534</v>
      </c>
      <c r="R399" s="160" t="s">
        <v>477</v>
      </c>
      <c r="S399" s="161" t="n">
        <v>-34</v>
      </c>
    </row>
    <row r="400" customFormat="false" ht="45" hidden="false" customHeight="false" outlineLevel="0" collapsed="false">
      <c r="A400" s="139" t="n">
        <v>384</v>
      </c>
      <c r="B400" s="146" t="str">
        <f aca="false">HYPERLINK("http://www.gardenbulbs.ru/images/Bushes_CL/thumbnails/"&amp;O400&amp;".jpg","фото")</f>
        <v>фото</v>
      </c>
      <c r="C400" s="146" t="str">
        <f aca="false">HYPERLINK("http://www.gardenbulbs.ru/images/Bushes_CL/thumbnails/"&amp;P400&amp;".jpg","фото")</f>
        <v>фото</v>
      </c>
      <c r="D400" s="147" t="n">
        <v>5501</v>
      </c>
      <c r="E400" s="148" t="s">
        <v>1535</v>
      </c>
      <c r="F400" s="149" t="s">
        <v>1536</v>
      </c>
      <c r="G400" s="150" t="s">
        <v>1537</v>
      </c>
      <c r="H400" s="151" t="s">
        <v>137</v>
      </c>
      <c r="I400" s="151" t="s">
        <v>177</v>
      </c>
      <c r="J400" s="152" t="n">
        <v>271.1</v>
      </c>
      <c r="K400" s="153" t="n">
        <v>5</v>
      </c>
      <c r="L400" s="154"/>
      <c r="M400" s="155" t="n">
        <f aca="false">IFERROR(L400*J400,0)</f>
        <v>0</v>
      </c>
      <c r="N400" s="162"/>
      <c r="O400" s="157" t="s">
        <v>1538</v>
      </c>
      <c r="P400" s="158" t="s">
        <v>1539</v>
      </c>
      <c r="Q400" s="159" t="s">
        <v>1540</v>
      </c>
      <c r="R400" s="160" t="s">
        <v>1541</v>
      </c>
      <c r="S400" s="161" t="n">
        <v>-45</v>
      </c>
    </row>
    <row r="401" customFormat="false" ht="56.25" hidden="false" customHeight="false" outlineLevel="0" collapsed="false">
      <c r="A401" s="139" t="n">
        <v>385</v>
      </c>
      <c r="B401" s="146" t="str">
        <f aca="false">HYPERLINK("http://www.gardenbulbs.ru/images/Bushes_CL/thumbnails/"&amp;O401&amp;".jpg","фото")</f>
        <v>фото</v>
      </c>
      <c r="C401" s="146"/>
      <c r="D401" s="147" t="n">
        <v>5570</v>
      </c>
      <c r="E401" s="148" t="s">
        <v>1542</v>
      </c>
      <c r="F401" s="149" t="s">
        <v>1543</v>
      </c>
      <c r="G401" s="150" t="s">
        <v>1544</v>
      </c>
      <c r="H401" s="151" t="s">
        <v>137</v>
      </c>
      <c r="I401" s="151" t="s">
        <v>177</v>
      </c>
      <c r="J401" s="152" t="n">
        <v>236.4</v>
      </c>
      <c r="K401" s="153" t="n">
        <v>5</v>
      </c>
      <c r="L401" s="154"/>
      <c r="M401" s="155" t="n">
        <f aca="false">IFERROR(L401*J401,0)</f>
        <v>0</v>
      </c>
      <c r="N401" s="162"/>
      <c r="O401" s="157" t="s">
        <v>1542</v>
      </c>
      <c r="P401" s="158"/>
      <c r="Q401" s="159" t="s">
        <v>1545</v>
      </c>
      <c r="R401" s="160" t="s">
        <v>1546</v>
      </c>
      <c r="S401" s="161" t="n">
        <v>-32</v>
      </c>
    </row>
    <row r="402" customFormat="false" ht="33.75" hidden="false" customHeight="false" outlineLevel="0" collapsed="false">
      <c r="A402" s="139" t="n">
        <v>386</v>
      </c>
      <c r="B402" s="146" t="str">
        <f aca="false">HYPERLINK("http://www.gardenbulbs.ru/images/Bushes_CL/thumbnails/"&amp;O402&amp;".jpg","фото")</f>
        <v>фото</v>
      </c>
      <c r="C402" s="146" t="str">
        <f aca="false">HYPERLINK("http://www.gardenbulbs.ru/images/Bushes_CL/thumbnails/"&amp;P402&amp;".jpg","фото")</f>
        <v>фото</v>
      </c>
      <c r="D402" s="147" t="n">
        <v>7223</v>
      </c>
      <c r="E402" s="148" t="s">
        <v>1547</v>
      </c>
      <c r="F402" s="149" t="s">
        <v>1548</v>
      </c>
      <c r="G402" s="150" t="s">
        <v>1549</v>
      </c>
      <c r="H402" s="151" t="s">
        <v>137</v>
      </c>
      <c r="I402" s="151" t="s">
        <v>177</v>
      </c>
      <c r="J402" s="152" t="n">
        <v>238.1</v>
      </c>
      <c r="K402" s="153" t="n">
        <v>5</v>
      </c>
      <c r="L402" s="154"/>
      <c r="M402" s="155" t="n">
        <f aca="false">IFERROR(L402*J402,0)</f>
        <v>0</v>
      </c>
      <c r="N402" s="162"/>
      <c r="O402" s="157" t="s">
        <v>1550</v>
      </c>
      <c r="P402" s="158" t="s">
        <v>1551</v>
      </c>
      <c r="Q402" s="159" t="s">
        <v>1552</v>
      </c>
      <c r="R402" s="160" t="s">
        <v>597</v>
      </c>
      <c r="S402" s="161" t="n">
        <v>-26</v>
      </c>
    </row>
    <row r="403" customFormat="false" ht="33.75" hidden="false" customHeight="false" outlineLevel="0" collapsed="false">
      <c r="A403" s="139" t="n">
        <v>387</v>
      </c>
      <c r="B403" s="146" t="str">
        <f aca="false">HYPERLINK("http://www.gardenbulbs.ru/images/Bushes_CL/thumbnails/"&amp;O403&amp;".jpg","фото")</f>
        <v>фото</v>
      </c>
      <c r="C403" s="146"/>
      <c r="D403" s="147" t="n">
        <v>7224</v>
      </c>
      <c r="E403" s="148" t="s">
        <v>1553</v>
      </c>
      <c r="F403" s="149" t="s">
        <v>1548</v>
      </c>
      <c r="G403" s="150" t="s">
        <v>1554</v>
      </c>
      <c r="H403" s="151" t="s">
        <v>137</v>
      </c>
      <c r="I403" s="151" t="s">
        <v>130</v>
      </c>
      <c r="J403" s="152" t="n">
        <v>368.2</v>
      </c>
      <c r="K403" s="153" t="n">
        <v>1</v>
      </c>
      <c r="L403" s="154"/>
      <c r="M403" s="155" t="n">
        <f aca="false">IFERROR(L403*J403,0)</f>
        <v>0</v>
      </c>
      <c r="N403" s="162"/>
      <c r="O403" s="157" t="s">
        <v>1555</v>
      </c>
      <c r="P403" s="158"/>
      <c r="Q403" s="159" t="s">
        <v>1552</v>
      </c>
      <c r="R403" s="160" t="s">
        <v>597</v>
      </c>
      <c r="S403" s="161" t="n">
        <v>-26</v>
      </c>
    </row>
    <row r="404" customFormat="false" ht="67.5" hidden="false" customHeight="false" outlineLevel="0" collapsed="false">
      <c r="A404" s="139" t="n">
        <v>388</v>
      </c>
      <c r="B404" s="146" t="str">
        <f aca="false">HYPERLINK("http://www.gardenbulbs.ru/images/Bushes_CL/thumbnails/"&amp;O404&amp;".jpg","фото")</f>
        <v>фото</v>
      </c>
      <c r="C404" s="146"/>
      <c r="D404" s="147" t="n">
        <v>16638</v>
      </c>
      <c r="E404" s="148" t="s">
        <v>1556</v>
      </c>
      <c r="F404" s="149" t="s">
        <v>1557</v>
      </c>
      <c r="G404" s="150"/>
      <c r="H404" s="151" t="s">
        <v>165</v>
      </c>
      <c r="I404" s="151" t="s">
        <v>130</v>
      </c>
      <c r="J404" s="152" t="n">
        <v>417.5</v>
      </c>
      <c r="K404" s="153" t="n">
        <v>1</v>
      </c>
      <c r="L404" s="154"/>
      <c r="M404" s="155" t="n">
        <f aca="false">IFERROR(L404*J404,0)</f>
        <v>0</v>
      </c>
      <c r="N404" s="162" t="s">
        <v>147</v>
      </c>
      <c r="O404" s="157" t="s">
        <v>1556</v>
      </c>
      <c r="P404" s="158"/>
      <c r="Q404" s="159" t="s">
        <v>1558</v>
      </c>
      <c r="R404" s="160" t="s">
        <v>183</v>
      </c>
      <c r="S404" s="161" t="n">
        <v>-30</v>
      </c>
    </row>
    <row r="405" customFormat="false" ht="31.5" hidden="false" customHeight="false" outlineLevel="0" collapsed="false">
      <c r="A405" s="139" t="n">
        <v>389</v>
      </c>
      <c r="B405" s="146" t="str">
        <f aca="false">HYPERLINK("http://www.gardenbulbs.ru/images/Bushes_CL/thumbnails/"&amp;O405&amp;".jpg","фото")</f>
        <v>фото</v>
      </c>
      <c r="C405" s="146"/>
      <c r="D405" s="147" t="n">
        <v>14365</v>
      </c>
      <c r="E405" s="148" t="s">
        <v>1559</v>
      </c>
      <c r="F405" s="149" t="s">
        <v>1560</v>
      </c>
      <c r="G405" s="150" t="s">
        <v>1561</v>
      </c>
      <c r="H405" s="151" t="s">
        <v>1562</v>
      </c>
      <c r="I405" s="151" t="s">
        <v>130</v>
      </c>
      <c r="J405" s="152" t="n">
        <v>2008.4</v>
      </c>
      <c r="K405" s="153" t="n">
        <v>1</v>
      </c>
      <c r="L405" s="154"/>
      <c r="M405" s="155" t="n">
        <f aca="false">IFERROR(L405*J405,0)</f>
        <v>0</v>
      </c>
      <c r="N405" s="162"/>
      <c r="O405" s="157" t="s">
        <v>1559</v>
      </c>
      <c r="P405" s="158"/>
      <c r="Q405" s="159" t="s">
        <v>1563</v>
      </c>
      <c r="R405" s="160" t="n">
        <v>120</v>
      </c>
      <c r="S405" s="161" t="n">
        <v>-23</v>
      </c>
    </row>
    <row r="406" customFormat="false" ht="33.75" hidden="false" customHeight="false" outlineLevel="0" collapsed="false">
      <c r="A406" s="139" t="n">
        <v>390</v>
      </c>
      <c r="B406" s="146" t="str">
        <f aca="false">HYPERLINK("http://www.gardenbulbs.ru/images/Bushes_CL/thumbnails/"&amp;O406&amp;".jpg","фото")</f>
        <v>фото</v>
      </c>
      <c r="C406" s="146"/>
      <c r="D406" s="147" t="n">
        <v>16639</v>
      </c>
      <c r="E406" s="148" t="s">
        <v>1564</v>
      </c>
      <c r="F406" s="149" t="s">
        <v>1560</v>
      </c>
      <c r="G406" s="150" t="s">
        <v>1565</v>
      </c>
      <c r="H406" s="151" t="s">
        <v>1562</v>
      </c>
      <c r="I406" s="151" t="s">
        <v>130</v>
      </c>
      <c r="J406" s="152" t="n">
        <v>2008.4</v>
      </c>
      <c r="K406" s="153" t="n">
        <v>1</v>
      </c>
      <c r="L406" s="154"/>
      <c r="M406" s="155" t="n">
        <f aca="false">IFERROR(L406*J406,0)</f>
        <v>0</v>
      </c>
      <c r="N406" s="162" t="s">
        <v>147</v>
      </c>
      <c r="O406" s="157" t="s">
        <v>1564</v>
      </c>
      <c r="P406" s="158"/>
      <c r="Q406" s="159" t="s">
        <v>1566</v>
      </c>
      <c r="R406" s="160" t="s">
        <v>1307</v>
      </c>
      <c r="S406" s="161" t="n">
        <v>-29</v>
      </c>
    </row>
    <row r="407" customFormat="false" ht="56.25" hidden="false" customHeight="false" outlineLevel="0" collapsed="false">
      <c r="A407" s="139" t="n">
        <v>391</v>
      </c>
      <c r="B407" s="146" t="str">
        <f aca="false">HYPERLINK("http://www.gardenbulbs.ru/images/Bushes_CL/thumbnails/"&amp;O407&amp;".jpg","фото")</f>
        <v>фото</v>
      </c>
      <c r="C407" s="146" t="str">
        <f aca="false">HYPERLINK("http://www.gardenbulbs.ru/images/Bushes_CL/thumbnails/"&amp;P407&amp;".jpg","фото")</f>
        <v>фото</v>
      </c>
      <c r="D407" s="147" t="n">
        <v>4929</v>
      </c>
      <c r="E407" s="148" t="s">
        <v>1567</v>
      </c>
      <c r="F407" s="149" t="s">
        <v>1568</v>
      </c>
      <c r="G407" s="150" t="s">
        <v>1569</v>
      </c>
      <c r="H407" s="151" t="s">
        <v>137</v>
      </c>
      <c r="I407" s="151" t="s">
        <v>130</v>
      </c>
      <c r="J407" s="152" t="n">
        <v>249.5</v>
      </c>
      <c r="K407" s="153" t="n">
        <v>5</v>
      </c>
      <c r="L407" s="154"/>
      <c r="M407" s="155" t="n">
        <f aca="false">IFERROR(L407*J407,0)</f>
        <v>0</v>
      </c>
      <c r="N407" s="162"/>
      <c r="O407" s="157" t="s">
        <v>1570</v>
      </c>
      <c r="P407" s="158" t="s">
        <v>1571</v>
      </c>
      <c r="Q407" s="159" t="s">
        <v>1572</v>
      </c>
      <c r="R407" s="160" t="n">
        <v>150</v>
      </c>
      <c r="S407" s="161" t="n">
        <v>-32</v>
      </c>
    </row>
    <row r="408" customFormat="false" ht="56.25" hidden="false" customHeight="false" outlineLevel="0" collapsed="false">
      <c r="A408" s="139" t="n">
        <v>392</v>
      </c>
      <c r="B408" s="146" t="str">
        <f aca="false">HYPERLINK("http://www.gardenbulbs.ru/images/Bushes_CL/thumbnails/"&amp;O408&amp;".jpg","фото")</f>
        <v>фото</v>
      </c>
      <c r="C408" s="146"/>
      <c r="D408" s="147" t="n">
        <v>4930</v>
      </c>
      <c r="E408" s="148" t="s">
        <v>1573</v>
      </c>
      <c r="F408" s="149" t="s">
        <v>1574</v>
      </c>
      <c r="G408" s="150" t="s">
        <v>1575</v>
      </c>
      <c r="H408" s="151" t="s">
        <v>137</v>
      </c>
      <c r="I408" s="151" t="s">
        <v>177</v>
      </c>
      <c r="J408" s="152" t="n">
        <v>382.9</v>
      </c>
      <c r="K408" s="153" t="n">
        <v>5</v>
      </c>
      <c r="L408" s="154"/>
      <c r="M408" s="155" t="n">
        <f aca="false">IFERROR(L408*J408,0)</f>
        <v>0</v>
      </c>
      <c r="N408" s="162"/>
      <c r="O408" s="157" t="s">
        <v>1573</v>
      </c>
      <c r="P408" s="158"/>
      <c r="Q408" s="159" t="s">
        <v>1576</v>
      </c>
      <c r="R408" s="160" t="n">
        <v>120</v>
      </c>
      <c r="S408" s="161" t="n">
        <v>-28</v>
      </c>
    </row>
    <row r="409" customFormat="false" ht="45" hidden="false" customHeight="false" outlineLevel="0" collapsed="false">
      <c r="A409" s="139" t="n">
        <v>393</v>
      </c>
      <c r="B409" s="146" t="str">
        <f aca="false">HYPERLINK("http://www.gardenbulbs.ru/images/Bushes_CL/thumbnails/"&amp;O409&amp;".jpg","фото")</f>
        <v>фото</v>
      </c>
      <c r="C409" s="146"/>
      <c r="D409" s="147" t="n">
        <v>4931</v>
      </c>
      <c r="E409" s="148" t="s">
        <v>1577</v>
      </c>
      <c r="F409" s="149" t="s">
        <v>1574</v>
      </c>
      <c r="G409" s="150" t="s">
        <v>1578</v>
      </c>
      <c r="H409" s="151" t="s">
        <v>137</v>
      </c>
      <c r="I409" s="151" t="s">
        <v>177</v>
      </c>
      <c r="J409" s="152" t="n">
        <v>382.9</v>
      </c>
      <c r="K409" s="153" t="n">
        <v>5</v>
      </c>
      <c r="L409" s="154"/>
      <c r="M409" s="155" t="n">
        <f aca="false">IFERROR(L409*J409,0)</f>
        <v>0</v>
      </c>
      <c r="N409" s="162"/>
      <c r="O409" s="157" t="s">
        <v>1577</v>
      </c>
      <c r="P409" s="158"/>
      <c r="Q409" s="159" t="s">
        <v>1579</v>
      </c>
      <c r="R409" s="160" t="n">
        <v>200</v>
      </c>
      <c r="S409" s="161" t="n">
        <v>-25</v>
      </c>
    </row>
    <row r="410" customFormat="false" ht="45" hidden="false" customHeight="false" outlineLevel="0" collapsed="false">
      <c r="A410" s="139" t="n">
        <v>394</v>
      </c>
      <c r="B410" s="146" t="str">
        <f aca="false">HYPERLINK("http://www.gardenbulbs.ru/images/Bushes_CL/thumbnails/"&amp;O410&amp;".jpg","фото")</f>
        <v>фото</v>
      </c>
      <c r="C410" s="146"/>
      <c r="D410" s="147" t="n">
        <v>4932</v>
      </c>
      <c r="E410" s="148" t="s">
        <v>1580</v>
      </c>
      <c r="F410" s="149" t="s">
        <v>1574</v>
      </c>
      <c r="G410" s="150" t="s">
        <v>1581</v>
      </c>
      <c r="H410" s="151" t="s">
        <v>137</v>
      </c>
      <c r="I410" s="151" t="s">
        <v>177</v>
      </c>
      <c r="J410" s="152" t="n">
        <v>382.9</v>
      </c>
      <c r="K410" s="153" t="n">
        <v>5</v>
      </c>
      <c r="L410" s="154"/>
      <c r="M410" s="155" t="n">
        <f aca="false">IFERROR(L410*J410,0)</f>
        <v>0</v>
      </c>
      <c r="N410" s="162"/>
      <c r="O410" s="157" t="s">
        <v>1580</v>
      </c>
      <c r="P410" s="158"/>
      <c r="Q410" s="159" t="s">
        <v>1582</v>
      </c>
      <c r="R410" s="160" t="n">
        <v>180</v>
      </c>
      <c r="S410" s="161" t="n">
        <v>-26</v>
      </c>
    </row>
    <row r="411" customFormat="false" ht="78.75" hidden="false" customHeight="false" outlineLevel="0" collapsed="false">
      <c r="A411" s="139" t="n">
        <v>395</v>
      </c>
      <c r="B411" s="146" t="str">
        <f aca="false">HYPERLINK("http://www.gardenbulbs.ru/images/Bushes_CL/thumbnails/"&amp;O411&amp;".jpg","фото")</f>
        <v>фото</v>
      </c>
      <c r="C411" s="146" t="str">
        <f aca="false">HYPERLINK("http://www.gardenbulbs.ru/images/Bushes_CL/thumbnails/"&amp;P411&amp;".jpg","фото")</f>
        <v>фото</v>
      </c>
      <c r="D411" s="147" t="n">
        <v>4933</v>
      </c>
      <c r="E411" s="148" t="s">
        <v>1583</v>
      </c>
      <c r="F411" s="149" t="s">
        <v>1574</v>
      </c>
      <c r="G411" s="150" t="s">
        <v>1584</v>
      </c>
      <c r="H411" s="151" t="s">
        <v>137</v>
      </c>
      <c r="I411" s="151" t="s">
        <v>177</v>
      </c>
      <c r="J411" s="152" t="n">
        <v>382.9</v>
      </c>
      <c r="K411" s="153" t="n">
        <v>5</v>
      </c>
      <c r="L411" s="154"/>
      <c r="M411" s="155" t="n">
        <f aca="false">IFERROR(L411*J411,0)</f>
        <v>0</v>
      </c>
      <c r="N411" s="162"/>
      <c r="O411" s="157" t="s">
        <v>1585</v>
      </c>
      <c r="P411" s="158" t="s">
        <v>1586</v>
      </c>
      <c r="Q411" s="159" t="s">
        <v>1587</v>
      </c>
      <c r="R411" s="160" t="n">
        <v>110</v>
      </c>
      <c r="S411" s="161" t="n">
        <v>-26</v>
      </c>
    </row>
    <row r="412" customFormat="false" ht="31.5" hidden="false" customHeight="false" outlineLevel="0" collapsed="false">
      <c r="A412" s="139" t="n">
        <v>396</v>
      </c>
      <c r="B412" s="146" t="str">
        <f aca="false">HYPERLINK("http://www.gardenbulbs.ru/images/Bushes_CL/thumbnails/"&amp;O412&amp;".jpg","фото")</f>
        <v>фото</v>
      </c>
      <c r="C412" s="146"/>
      <c r="D412" s="147" t="n">
        <v>7287</v>
      </c>
      <c r="E412" s="148" t="s">
        <v>1588</v>
      </c>
      <c r="F412" s="149" t="s">
        <v>1574</v>
      </c>
      <c r="G412" s="150" t="s">
        <v>1589</v>
      </c>
      <c r="H412" s="151" t="s">
        <v>137</v>
      </c>
      <c r="I412" s="151" t="s">
        <v>177</v>
      </c>
      <c r="J412" s="152" t="n">
        <v>382.9</v>
      </c>
      <c r="K412" s="153" t="n">
        <v>5</v>
      </c>
      <c r="L412" s="154"/>
      <c r="M412" s="155" t="n">
        <f aca="false">IFERROR(L412*J412,0)</f>
        <v>0</v>
      </c>
      <c r="N412" s="162"/>
      <c r="O412" s="157" t="s">
        <v>1588</v>
      </c>
      <c r="P412" s="158"/>
      <c r="Q412" s="159" t="s">
        <v>1590</v>
      </c>
      <c r="R412" s="160" t="n">
        <v>200</v>
      </c>
      <c r="S412" s="161" t="n">
        <v>-29</v>
      </c>
    </row>
    <row r="413" customFormat="false" ht="33.75" hidden="false" customHeight="false" outlineLevel="0" collapsed="false">
      <c r="A413" s="139" t="n">
        <v>397</v>
      </c>
      <c r="B413" s="146" t="str">
        <f aca="false">HYPERLINK("http://www.gardenbulbs.ru/images/Bushes_CL/thumbnails/"&amp;O413&amp;".jpg","фото")</f>
        <v>фото</v>
      </c>
      <c r="C413" s="146"/>
      <c r="D413" s="147" t="n">
        <v>16640</v>
      </c>
      <c r="E413" s="148" t="s">
        <v>1591</v>
      </c>
      <c r="F413" s="149" t="s">
        <v>1574</v>
      </c>
      <c r="G413" s="150" t="s">
        <v>1592</v>
      </c>
      <c r="H413" s="151" t="s">
        <v>137</v>
      </c>
      <c r="I413" s="151" t="s">
        <v>177</v>
      </c>
      <c r="J413" s="152" t="n">
        <v>245.3</v>
      </c>
      <c r="K413" s="153" t="n">
        <v>5</v>
      </c>
      <c r="L413" s="154"/>
      <c r="M413" s="155" t="n">
        <f aca="false">IFERROR(L413*J413,0)</f>
        <v>0</v>
      </c>
      <c r="N413" s="162" t="s">
        <v>147</v>
      </c>
      <c r="O413" s="157" t="s">
        <v>1591</v>
      </c>
      <c r="P413" s="158"/>
      <c r="Q413" s="159" t="s">
        <v>1593</v>
      </c>
      <c r="R413" s="160" t="n">
        <v>100</v>
      </c>
      <c r="S413" s="161" t="n">
        <v>-32</v>
      </c>
    </row>
    <row r="414" customFormat="false" ht="56.25" hidden="false" customHeight="false" outlineLevel="0" collapsed="false">
      <c r="A414" s="139" t="n">
        <v>398</v>
      </c>
      <c r="B414" s="146" t="str">
        <f aca="false">HYPERLINK("http://www.gardenbulbs.ru/images/Bushes_CL/thumbnails/"&amp;O414&amp;".jpg","фото")</f>
        <v>фото</v>
      </c>
      <c r="C414" s="146"/>
      <c r="D414" s="147" t="n">
        <v>7295</v>
      </c>
      <c r="E414" s="148" t="s">
        <v>1594</v>
      </c>
      <c r="F414" s="149" t="s">
        <v>1574</v>
      </c>
      <c r="G414" s="150" t="s">
        <v>1595</v>
      </c>
      <c r="H414" s="151" t="s">
        <v>137</v>
      </c>
      <c r="I414" s="151" t="s">
        <v>177</v>
      </c>
      <c r="J414" s="152" t="n">
        <v>382.9</v>
      </c>
      <c r="K414" s="153" t="n">
        <v>5</v>
      </c>
      <c r="L414" s="154"/>
      <c r="M414" s="155" t="n">
        <f aca="false">IFERROR(L414*J414,0)</f>
        <v>0</v>
      </c>
      <c r="N414" s="162"/>
      <c r="O414" s="157" t="s">
        <v>1596</v>
      </c>
      <c r="P414" s="158"/>
      <c r="Q414" s="159" t="s">
        <v>1597</v>
      </c>
      <c r="R414" s="160" t="n">
        <v>120</v>
      </c>
      <c r="S414" s="161" t="n">
        <v>-40</v>
      </c>
    </row>
    <row r="415" customFormat="false" ht="31.5" hidden="false" customHeight="false" outlineLevel="0" collapsed="false">
      <c r="A415" s="139" t="n">
        <v>399</v>
      </c>
      <c r="B415" s="146" t="str">
        <f aca="false">HYPERLINK("http://www.gardenbulbs.ru/images/Bushes_CL/thumbnails/"&amp;O415&amp;".jpg","фото")</f>
        <v>фото</v>
      </c>
      <c r="C415" s="146"/>
      <c r="D415" s="147" t="n">
        <v>7289</v>
      </c>
      <c r="E415" s="148" t="s">
        <v>1598</v>
      </c>
      <c r="F415" s="149" t="s">
        <v>1574</v>
      </c>
      <c r="G415" s="150" t="s">
        <v>1599</v>
      </c>
      <c r="H415" s="151" t="s">
        <v>137</v>
      </c>
      <c r="I415" s="151" t="s">
        <v>177</v>
      </c>
      <c r="J415" s="152" t="n">
        <v>382.9</v>
      </c>
      <c r="K415" s="153" t="n">
        <v>5</v>
      </c>
      <c r="L415" s="154"/>
      <c r="M415" s="155" t="n">
        <f aca="false">IFERROR(L415*J415,0)</f>
        <v>0</v>
      </c>
      <c r="N415" s="162"/>
      <c r="O415" s="157" t="s">
        <v>1598</v>
      </c>
      <c r="P415" s="158"/>
      <c r="Q415" s="159" t="s">
        <v>1600</v>
      </c>
      <c r="R415" s="160" t="n">
        <v>200</v>
      </c>
      <c r="S415" s="161" t="n">
        <v>-35</v>
      </c>
    </row>
    <row r="416" customFormat="false" ht="45" hidden="false" customHeight="false" outlineLevel="0" collapsed="false">
      <c r="A416" s="139" t="n">
        <v>400</v>
      </c>
      <c r="B416" s="146" t="str">
        <f aca="false">HYPERLINK("http://www.gardenbulbs.ru/images/Bushes_CL/thumbnails/"&amp;O416&amp;".jpg","фото")</f>
        <v>фото</v>
      </c>
      <c r="C416" s="146"/>
      <c r="D416" s="147" t="n">
        <v>4937</v>
      </c>
      <c r="E416" s="148" t="s">
        <v>1601</v>
      </c>
      <c r="F416" s="149" t="s">
        <v>1574</v>
      </c>
      <c r="G416" s="150" t="s">
        <v>1602</v>
      </c>
      <c r="H416" s="151" t="s">
        <v>137</v>
      </c>
      <c r="I416" s="151" t="s">
        <v>177</v>
      </c>
      <c r="J416" s="152" t="n">
        <v>382.9</v>
      </c>
      <c r="K416" s="153" t="n">
        <v>5</v>
      </c>
      <c r="L416" s="154"/>
      <c r="M416" s="155" t="n">
        <f aca="false">IFERROR(L416*J416,0)</f>
        <v>0</v>
      </c>
      <c r="N416" s="162"/>
      <c r="O416" s="157" t="s">
        <v>1601</v>
      </c>
      <c r="P416" s="158"/>
      <c r="Q416" s="159" t="s">
        <v>1603</v>
      </c>
      <c r="R416" s="160" t="n">
        <v>150</v>
      </c>
      <c r="S416" s="161" t="n">
        <v>-24</v>
      </c>
    </row>
    <row r="417" customFormat="false" ht="33.75" hidden="false" customHeight="false" outlineLevel="0" collapsed="false">
      <c r="A417" s="139" t="n">
        <v>401</v>
      </c>
      <c r="B417" s="146" t="str">
        <f aca="false">HYPERLINK("http://www.gardenbulbs.ru/images/Bushes_CL/thumbnails/"&amp;O417&amp;".jpg","фото")</f>
        <v>фото</v>
      </c>
      <c r="C417" s="146"/>
      <c r="D417" s="147" t="n">
        <v>16641</v>
      </c>
      <c r="E417" s="148" t="s">
        <v>1604</v>
      </c>
      <c r="F417" s="149" t="s">
        <v>1574</v>
      </c>
      <c r="G417" s="150" t="s">
        <v>1605</v>
      </c>
      <c r="H417" s="151" t="s">
        <v>137</v>
      </c>
      <c r="I417" s="151" t="s">
        <v>177</v>
      </c>
      <c r="J417" s="152" t="n">
        <v>245.3</v>
      </c>
      <c r="K417" s="153" t="n">
        <v>5</v>
      </c>
      <c r="L417" s="154"/>
      <c r="M417" s="155" t="n">
        <f aca="false">IFERROR(L417*J417,0)</f>
        <v>0</v>
      </c>
      <c r="N417" s="162" t="s">
        <v>147</v>
      </c>
      <c r="O417" s="157" t="s">
        <v>1606</v>
      </c>
      <c r="P417" s="158"/>
      <c r="Q417" s="159" t="s">
        <v>1607</v>
      </c>
      <c r="R417" s="160" t="n">
        <v>200</v>
      </c>
      <c r="S417" s="161" t="n">
        <v>-29</v>
      </c>
    </row>
    <row r="418" customFormat="false" ht="33.75" hidden="false" customHeight="false" outlineLevel="0" collapsed="false">
      <c r="A418" s="139" t="n">
        <v>402</v>
      </c>
      <c r="B418" s="146" t="str">
        <f aca="false">HYPERLINK("http://www.gardenbulbs.ru/images/Bushes_CL/thumbnails/"&amp;O418&amp;".jpg","фото")</f>
        <v>фото</v>
      </c>
      <c r="C418" s="146"/>
      <c r="D418" s="147" t="n">
        <v>7290</v>
      </c>
      <c r="E418" s="148" t="s">
        <v>1604</v>
      </c>
      <c r="F418" s="149" t="s">
        <v>1574</v>
      </c>
      <c r="G418" s="150" t="s">
        <v>1605</v>
      </c>
      <c r="H418" s="151" t="s">
        <v>1608</v>
      </c>
      <c r="I418" s="151" t="s">
        <v>130</v>
      </c>
      <c r="J418" s="152" t="n">
        <v>412.9</v>
      </c>
      <c r="K418" s="153" t="n">
        <v>1</v>
      </c>
      <c r="L418" s="154"/>
      <c r="M418" s="155" t="n">
        <f aca="false">IFERROR(L418*J418,0)</f>
        <v>0</v>
      </c>
      <c r="N418" s="162"/>
      <c r="O418" s="157" t="s">
        <v>1606</v>
      </c>
      <c r="P418" s="158"/>
      <c r="Q418" s="159" t="s">
        <v>1607</v>
      </c>
      <c r="R418" s="160" t="n">
        <v>200</v>
      </c>
      <c r="S418" s="161" t="n">
        <v>-29</v>
      </c>
    </row>
    <row r="419" customFormat="false" ht="31.5" hidden="false" customHeight="false" outlineLevel="0" collapsed="false">
      <c r="A419" s="139" t="n">
        <v>403</v>
      </c>
      <c r="B419" s="146" t="str">
        <f aca="false">HYPERLINK("http://www.gardenbulbs.ru/images/Bushes_CL/thumbnails/"&amp;O419&amp;".jpg","фото")</f>
        <v>фото</v>
      </c>
      <c r="C419" s="146"/>
      <c r="D419" s="147" t="n">
        <v>7291</v>
      </c>
      <c r="E419" s="148" t="s">
        <v>1609</v>
      </c>
      <c r="F419" s="149" t="s">
        <v>1574</v>
      </c>
      <c r="G419" s="150" t="s">
        <v>1610</v>
      </c>
      <c r="H419" s="151" t="s">
        <v>137</v>
      </c>
      <c r="I419" s="151" t="s">
        <v>177</v>
      </c>
      <c r="J419" s="152" t="n">
        <v>245.3</v>
      </c>
      <c r="K419" s="153" t="n">
        <v>5</v>
      </c>
      <c r="L419" s="154"/>
      <c r="M419" s="155" t="n">
        <f aca="false">IFERROR(L419*J419,0)</f>
        <v>0</v>
      </c>
      <c r="N419" s="162"/>
      <c r="O419" s="157" t="s">
        <v>1611</v>
      </c>
      <c r="P419" s="158"/>
      <c r="Q419" s="159" t="s">
        <v>1612</v>
      </c>
      <c r="R419" s="160" t="n">
        <v>120</v>
      </c>
      <c r="S419" s="161" t="n">
        <v>-35</v>
      </c>
    </row>
    <row r="420" customFormat="false" ht="56.25" hidden="false" customHeight="false" outlineLevel="0" collapsed="false">
      <c r="A420" s="139" t="n">
        <v>404</v>
      </c>
      <c r="B420" s="146" t="str">
        <f aca="false">HYPERLINK("http://www.gardenbulbs.ru/images/Bushes_CL/thumbnails/"&amp;O420&amp;".jpg","фото")</f>
        <v>фото</v>
      </c>
      <c r="C420" s="146"/>
      <c r="D420" s="147" t="n">
        <v>4938</v>
      </c>
      <c r="E420" s="148" t="s">
        <v>1613</v>
      </c>
      <c r="F420" s="149" t="s">
        <v>1574</v>
      </c>
      <c r="G420" s="150" t="s">
        <v>1614</v>
      </c>
      <c r="H420" s="151" t="s">
        <v>1608</v>
      </c>
      <c r="I420" s="151" t="s">
        <v>130</v>
      </c>
      <c r="J420" s="152" t="n">
        <v>412.9</v>
      </c>
      <c r="K420" s="153" t="n">
        <v>1</v>
      </c>
      <c r="L420" s="154"/>
      <c r="M420" s="155" t="n">
        <f aca="false">IFERROR(L420*J420,0)</f>
        <v>0</v>
      </c>
      <c r="N420" s="162"/>
      <c r="O420" s="157" t="s">
        <v>1613</v>
      </c>
      <c r="P420" s="158"/>
      <c r="Q420" s="159" t="s">
        <v>1615</v>
      </c>
      <c r="R420" s="160" t="n">
        <v>200</v>
      </c>
      <c r="S420" s="161" t="n">
        <v>-26</v>
      </c>
    </row>
    <row r="421" customFormat="false" ht="33.75" hidden="false" customHeight="false" outlineLevel="0" collapsed="false">
      <c r="A421" s="139" t="n">
        <v>405</v>
      </c>
      <c r="B421" s="146" t="str">
        <f aca="false">HYPERLINK("http://www.gardenbulbs.ru/images/Bushes_CL/thumbnails/"&amp;O421&amp;".jpg","фото")</f>
        <v>фото</v>
      </c>
      <c r="C421" s="146"/>
      <c r="D421" s="147" t="n">
        <v>7292</v>
      </c>
      <c r="E421" s="148" t="s">
        <v>1616</v>
      </c>
      <c r="F421" s="149" t="s">
        <v>1574</v>
      </c>
      <c r="G421" s="150" t="s">
        <v>1617</v>
      </c>
      <c r="H421" s="151" t="s">
        <v>137</v>
      </c>
      <c r="I421" s="151" t="s">
        <v>177</v>
      </c>
      <c r="J421" s="152" t="n">
        <v>382.9</v>
      </c>
      <c r="K421" s="153" t="n">
        <v>5</v>
      </c>
      <c r="L421" s="154"/>
      <c r="M421" s="155" t="n">
        <f aca="false">IFERROR(L421*J421,0)</f>
        <v>0</v>
      </c>
      <c r="N421" s="162"/>
      <c r="O421" s="157" t="s">
        <v>1616</v>
      </c>
      <c r="P421" s="158"/>
      <c r="Q421" s="159" t="s">
        <v>1618</v>
      </c>
      <c r="R421" s="160" t="n">
        <v>250</v>
      </c>
      <c r="S421" s="161" t="n">
        <v>-30</v>
      </c>
    </row>
    <row r="422" customFormat="false" ht="33.75" hidden="false" customHeight="false" outlineLevel="0" collapsed="false">
      <c r="A422" s="139" t="n">
        <v>406</v>
      </c>
      <c r="B422" s="146" t="str">
        <f aca="false">HYPERLINK("http://www.gardenbulbs.ru/images/Bushes_CL/thumbnails/"&amp;O422&amp;".jpg","фото")</f>
        <v>фото</v>
      </c>
      <c r="C422" s="146"/>
      <c r="D422" s="147" t="n">
        <v>14724</v>
      </c>
      <c r="E422" s="148" t="s">
        <v>1619</v>
      </c>
      <c r="F422" s="149" t="s">
        <v>1574</v>
      </c>
      <c r="G422" s="150" t="s">
        <v>1620</v>
      </c>
      <c r="H422" s="151" t="s">
        <v>137</v>
      </c>
      <c r="I422" s="151" t="s">
        <v>177</v>
      </c>
      <c r="J422" s="152" t="n">
        <v>210.9</v>
      </c>
      <c r="K422" s="153" t="n">
        <v>5</v>
      </c>
      <c r="L422" s="154"/>
      <c r="M422" s="155" t="n">
        <f aca="false">IFERROR(L422*J422,0)</f>
        <v>0</v>
      </c>
      <c r="N422" s="162" t="s">
        <v>147</v>
      </c>
      <c r="O422" s="157" t="s">
        <v>1619</v>
      </c>
      <c r="P422" s="158"/>
      <c r="Q422" s="159" t="s">
        <v>1621</v>
      </c>
      <c r="R422" s="160" t="n">
        <v>300</v>
      </c>
      <c r="S422" s="161" t="n">
        <v>-30</v>
      </c>
    </row>
    <row r="423" customFormat="false" ht="33.75" hidden="false" customHeight="false" outlineLevel="0" collapsed="false">
      <c r="A423" s="139" t="n">
        <v>407</v>
      </c>
      <c r="B423" s="146" t="str">
        <f aca="false">HYPERLINK("http://www.gardenbulbs.ru/images/Bushes_CL/thumbnails/"&amp;O423&amp;".jpg","фото")</f>
        <v>фото</v>
      </c>
      <c r="C423" s="146"/>
      <c r="D423" s="147" t="n">
        <v>14366</v>
      </c>
      <c r="E423" s="148" t="s">
        <v>1619</v>
      </c>
      <c r="F423" s="149" t="s">
        <v>1574</v>
      </c>
      <c r="G423" s="150" t="s">
        <v>1620</v>
      </c>
      <c r="H423" s="151" t="s">
        <v>1608</v>
      </c>
      <c r="I423" s="151" t="s">
        <v>130</v>
      </c>
      <c r="J423" s="152" t="n">
        <v>412.9</v>
      </c>
      <c r="K423" s="153" t="n">
        <v>1</v>
      </c>
      <c r="L423" s="154"/>
      <c r="M423" s="155" t="n">
        <f aca="false">IFERROR(L423*J423,0)</f>
        <v>0</v>
      </c>
      <c r="N423" s="162"/>
      <c r="O423" s="157" t="s">
        <v>1619</v>
      </c>
      <c r="P423" s="158"/>
      <c r="Q423" s="159" t="s">
        <v>1621</v>
      </c>
      <c r="R423" s="160" t="n">
        <v>300</v>
      </c>
      <c r="S423" s="161" t="n">
        <v>-30</v>
      </c>
    </row>
    <row r="424" customFormat="false" ht="45" hidden="false" customHeight="false" outlineLevel="0" collapsed="false">
      <c r="A424" s="139" t="n">
        <v>408</v>
      </c>
      <c r="B424" s="146" t="str">
        <f aca="false">HYPERLINK("http://www.gardenbulbs.ru/images/Bushes_CL/thumbnails/"&amp;O424&amp;".jpg","фото")</f>
        <v>фото</v>
      </c>
      <c r="C424" s="146"/>
      <c r="D424" s="147" t="n">
        <v>14725</v>
      </c>
      <c r="E424" s="148" t="s">
        <v>1622</v>
      </c>
      <c r="F424" s="149" t="s">
        <v>1623</v>
      </c>
      <c r="G424" s="150" t="s">
        <v>1624</v>
      </c>
      <c r="H424" s="151" t="s">
        <v>137</v>
      </c>
      <c r="I424" s="151" t="s">
        <v>177</v>
      </c>
      <c r="J424" s="152" t="n">
        <v>210.9</v>
      </c>
      <c r="K424" s="153" t="n">
        <v>5</v>
      </c>
      <c r="L424" s="154"/>
      <c r="M424" s="155" t="n">
        <f aca="false">IFERROR(L424*J424,0)</f>
        <v>0</v>
      </c>
      <c r="N424" s="162" t="s">
        <v>147</v>
      </c>
      <c r="O424" s="157" t="s">
        <v>1622</v>
      </c>
      <c r="P424" s="158"/>
      <c r="Q424" s="159" t="s">
        <v>1625</v>
      </c>
      <c r="R424" s="160" t="n">
        <v>150</v>
      </c>
      <c r="S424" s="161" t="n">
        <v>-32</v>
      </c>
    </row>
    <row r="425" customFormat="false" ht="45" hidden="false" customHeight="false" outlineLevel="0" collapsed="false">
      <c r="A425" s="139" t="n">
        <v>409</v>
      </c>
      <c r="B425" s="146" t="str">
        <f aca="false">HYPERLINK("http://www.gardenbulbs.ru/images/Bushes_CL/thumbnails/"&amp;O425&amp;".jpg","фото")</f>
        <v>фото</v>
      </c>
      <c r="C425" s="146"/>
      <c r="D425" s="147" t="n">
        <v>4935</v>
      </c>
      <c r="E425" s="148" t="s">
        <v>1622</v>
      </c>
      <c r="F425" s="149" t="s">
        <v>1623</v>
      </c>
      <c r="G425" s="150" t="s">
        <v>1624</v>
      </c>
      <c r="H425" s="151" t="s">
        <v>1608</v>
      </c>
      <c r="I425" s="151" t="s">
        <v>130</v>
      </c>
      <c r="J425" s="152" t="n">
        <v>412.9</v>
      </c>
      <c r="K425" s="153" t="n">
        <v>1</v>
      </c>
      <c r="L425" s="154"/>
      <c r="M425" s="155" t="n">
        <f aca="false">IFERROR(L425*J425,0)</f>
        <v>0</v>
      </c>
      <c r="N425" s="162"/>
      <c r="O425" s="157" t="s">
        <v>1622</v>
      </c>
      <c r="P425" s="158"/>
      <c r="Q425" s="159" t="s">
        <v>1625</v>
      </c>
      <c r="R425" s="160" t="n">
        <v>150</v>
      </c>
      <c r="S425" s="161" t="n">
        <v>-32</v>
      </c>
    </row>
    <row r="426" customFormat="false" ht="45" hidden="false" customHeight="false" outlineLevel="0" collapsed="false">
      <c r="A426" s="139" t="n">
        <v>410</v>
      </c>
      <c r="B426" s="146" t="str">
        <f aca="false">HYPERLINK("http://www.gardenbulbs.ru/images/Bushes_CL/thumbnails/"&amp;O426&amp;".jpg","фото")</f>
        <v>фото</v>
      </c>
      <c r="C426" s="146"/>
      <c r="D426" s="147" t="n">
        <v>14726</v>
      </c>
      <c r="E426" s="148" t="s">
        <v>1626</v>
      </c>
      <c r="F426" s="149" t="s">
        <v>1574</v>
      </c>
      <c r="G426" s="150" t="s">
        <v>1627</v>
      </c>
      <c r="H426" s="151" t="s">
        <v>137</v>
      </c>
      <c r="I426" s="151" t="s">
        <v>177</v>
      </c>
      <c r="J426" s="152" t="n">
        <v>210.9</v>
      </c>
      <c r="K426" s="153" t="n">
        <v>5</v>
      </c>
      <c r="L426" s="154"/>
      <c r="M426" s="155" t="n">
        <f aca="false">IFERROR(L426*J426,0)</f>
        <v>0</v>
      </c>
      <c r="N426" s="162" t="s">
        <v>147</v>
      </c>
      <c r="O426" s="157" t="s">
        <v>1626</v>
      </c>
      <c r="P426" s="158"/>
      <c r="Q426" s="159" t="s">
        <v>1628</v>
      </c>
      <c r="R426" s="160" t="n">
        <v>150</v>
      </c>
      <c r="S426" s="161" t="n">
        <v>-32</v>
      </c>
    </row>
    <row r="427" customFormat="false" ht="56.25" hidden="false" customHeight="false" outlineLevel="0" collapsed="false">
      <c r="A427" s="139" t="n">
        <v>411</v>
      </c>
      <c r="B427" s="146" t="str">
        <f aca="false">HYPERLINK("http://www.gardenbulbs.ru/images/Bushes_CL/thumbnails/"&amp;O427&amp;".jpg","фото")</f>
        <v>фото</v>
      </c>
      <c r="C427" s="146" t="str">
        <f aca="false">HYPERLINK("http://www.gardenbulbs.ru/images/Bushes_CL/thumbnails/"&amp;P427&amp;".jpg","фото")</f>
        <v>фото</v>
      </c>
      <c r="D427" s="147" t="n">
        <v>10203</v>
      </c>
      <c r="E427" s="148" t="s">
        <v>1629</v>
      </c>
      <c r="F427" s="149" t="s">
        <v>1630</v>
      </c>
      <c r="G427" s="150" t="s">
        <v>1631</v>
      </c>
      <c r="H427" s="151" t="s">
        <v>137</v>
      </c>
      <c r="I427" s="151" t="s">
        <v>130</v>
      </c>
      <c r="J427" s="152" t="n">
        <v>172.1</v>
      </c>
      <c r="K427" s="153" t="n">
        <v>5</v>
      </c>
      <c r="L427" s="154"/>
      <c r="M427" s="155" t="n">
        <f aca="false">IFERROR(L427*J427,0)</f>
        <v>0</v>
      </c>
      <c r="N427" s="162"/>
      <c r="O427" s="157" t="s">
        <v>1632</v>
      </c>
      <c r="P427" s="158" t="s">
        <v>1633</v>
      </c>
      <c r="Q427" s="159" t="s">
        <v>1634</v>
      </c>
      <c r="R427" s="160" t="s">
        <v>508</v>
      </c>
      <c r="S427" s="161" t="n">
        <v>-23</v>
      </c>
    </row>
    <row r="428" customFormat="false" ht="45" hidden="false" customHeight="false" outlineLevel="0" collapsed="false">
      <c r="A428" s="139" t="n">
        <v>412</v>
      </c>
      <c r="B428" s="146" t="str">
        <f aca="false">HYPERLINK("http://www.gardenbulbs.ru/images/Bushes_CL/thumbnails/"&amp;O428&amp;".jpg","фото")</f>
        <v>фото</v>
      </c>
      <c r="C428" s="146" t="str">
        <f aca="false">HYPERLINK("http://www.gardenbulbs.ru/images/Bushes_CL/thumbnails/"&amp;P428&amp;".jpg","фото")</f>
        <v>фото</v>
      </c>
      <c r="D428" s="147" t="n">
        <v>10204</v>
      </c>
      <c r="E428" s="148" t="s">
        <v>1635</v>
      </c>
      <c r="F428" s="149" t="s">
        <v>1636</v>
      </c>
      <c r="G428" s="150" t="s">
        <v>1637</v>
      </c>
      <c r="H428" s="151" t="s">
        <v>137</v>
      </c>
      <c r="I428" s="151" t="s">
        <v>130</v>
      </c>
      <c r="J428" s="152" t="n">
        <v>189.3</v>
      </c>
      <c r="K428" s="153" t="n">
        <v>5</v>
      </c>
      <c r="L428" s="154"/>
      <c r="M428" s="155" t="n">
        <f aca="false">IFERROR(L428*J428,0)</f>
        <v>0</v>
      </c>
      <c r="N428" s="162"/>
      <c r="O428" s="157" t="s">
        <v>1638</v>
      </c>
      <c r="P428" s="158" t="s">
        <v>1639</v>
      </c>
      <c r="Q428" s="159" t="s">
        <v>1640</v>
      </c>
      <c r="R428" s="160" t="s">
        <v>189</v>
      </c>
      <c r="S428" s="161" t="n">
        <v>-34</v>
      </c>
    </row>
    <row r="429" customFormat="false" ht="45" hidden="false" customHeight="false" outlineLevel="0" collapsed="false">
      <c r="A429" s="139" t="n">
        <v>413</v>
      </c>
      <c r="B429" s="146" t="str">
        <f aca="false">HYPERLINK("http://www.gardenbulbs.ru/images/Bushes_CL/thumbnails/"&amp;O429&amp;".jpg","фото")</f>
        <v>фото</v>
      </c>
      <c r="C429" s="146"/>
      <c r="D429" s="147" t="n">
        <v>4961</v>
      </c>
      <c r="E429" s="148" t="s">
        <v>1641</v>
      </c>
      <c r="F429" s="149" t="s">
        <v>1642</v>
      </c>
      <c r="G429" s="150" t="s">
        <v>1643</v>
      </c>
      <c r="H429" s="151" t="s">
        <v>137</v>
      </c>
      <c r="I429" s="151" t="s">
        <v>177</v>
      </c>
      <c r="J429" s="152" t="n">
        <v>195.1</v>
      </c>
      <c r="K429" s="153" t="n">
        <v>5</v>
      </c>
      <c r="L429" s="154"/>
      <c r="M429" s="155" t="n">
        <f aca="false">IFERROR(L429*J429,0)</f>
        <v>0</v>
      </c>
      <c r="N429" s="162"/>
      <c r="O429" s="157" t="s">
        <v>1641</v>
      </c>
      <c r="P429" s="158"/>
      <c r="Q429" s="159" t="s">
        <v>1644</v>
      </c>
      <c r="R429" s="160" t="n">
        <v>150</v>
      </c>
      <c r="S429" s="161" t="n">
        <v>-28</v>
      </c>
    </row>
    <row r="430" customFormat="false" ht="45" hidden="false" customHeight="false" outlineLevel="0" collapsed="false">
      <c r="A430" s="139" t="n">
        <v>414</v>
      </c>
      <c r="B430" s="146" t="str">
        <f aca="false">HYPERLINK("http://www.gardenbulbs.ru/images/Bushes_CL/thumbnails/"&amp;O430&amp;".jpg","фото")</f>
        <v>фото</v>
      </c>
      <c r="C430" s="146"/>
      <c r="D430" s="147" t="n">
        <v>14727</v>
      </c>
      <c r="E430" s="148" t="s">
        <v>1641</v>
      </c>
      <c r="F430" s="149" t="s">
        <v>1642</v>
      </c>
      <c r="G430" s="150" t="s">
        <v>1643</v>
      </c>
      <c r="H430" s="151" t="s">
        <v>165</v>
      </c>
      <c r="I430" s="151" t="s">
        <v>130</v>
      </c>
      <c r="J430" s="152" t="n">
        <v>326.9</v>
      </c>
      <c r="K430" s="153" t="n">
        <v>1</v>
      </c>
      <c r="L430" s="154"/>
      <c r="M430" s="155" t="n">
        <f aca="false">IFERROR(L430*J430,0)</f>
        <v>0</v>
      </c>
      <c r="N430" s="162"/>
      <c r="O430" s="157" t="s">
        <v>1641</v>
      </c>
      <c r="P430" s="158"/>
      <c r="Q430" s="159" t="s">
        <v>1644</v>
      </c>
      <c r="R430" s="160" t="n">
        <v>150</v>
      </c>
      <c r="S430" s="161" t="n">
        <v>-28</v>
      </c>
    </row>
    <row r="431" customFormat="false" ht="45" hidden="false" customHeight="false" outlineLevel="0" collapsed="false">
      <c r="A431" s="139" t="n">
        <v>415</v>
      </c>
      <c r="B431" s="146" t="str">
        <f aca="false">HYPERLINK("http://www.gardenbulbs.ru/images/Bushes_CL/thumbnails/"&amp;O431&amp;".jpg","фото")</f>
        <v>фото</v>
      </c>
      <c r="C431" s="146" t="str">
        <f aca="false">HYPERLINK("http://www.gardenbulbs.ru/images/Bushes_CL/thumbnails/"&amp;P431&amp;".jpg","фото")</f>
        <v>фото</v>
      </c>
      <c r="D431" s="147" t="n">
        <v>7217</v>
      </c>
      <c r="E431" s="148" t="s">
        <v>1645</v>
      </c>
      <c r="F431" s="149" t="s">
        <v>1646</v>
      </c>
      <c r="G431" s="150" t="s">
        <v>1647</v>
      </c>
      <c r="H431" s="151" t="s">
        <v>286</v>
      </c>
      <c r="I431" s="151" t="s">
        <v>177</v>
      </c>
      <c r="J431" s="152" t="n">
        <v>272.5</v>
      </c>
      <c r="K431" s="153" t="n">
        <v>5</v>
      </c>
      <c r="L431" s="154"/>
      <c r="M431" s="155" t="n">
        <f aca="false">IFERROR(L431*J431,0)</f>
        <v>0</v>
      </c>
      <c r="N431" s="162"/>
      <c r="O431" s="157" t="s">
        <v>1648</v>
      </c>
      <c r="P431" s="158" t="s">
        <v>1649</v>
      </c>
      <c r="Q431" s="159" t="s">
        <v>1650</v>
      </c>
      <c r="R431" s="160" t="s">
        <v>1651</v>
      </c>
      <c r="S431" s="161" t="n">
        <v>-35</v>
      </c>
    </row>
    <row r="432" customFormat="false" ht="33.75" hidden="false" customHeight="false" outlineLevel="0" collapsed="false">
      <c r="A432" s="139" t="n">
        <v>416</v>
      </c>
      <c r="B432" s="146" t="str">
        <f aca="false">HYPERLINK("http://www.gardenbulbs.ru/images/Bushes_CL/thumbnails/"&amp;O432&amp;".jpg","фото")</f>
        <v>фото</v>
      </c>
      <c r="C432" s="146" t="str">
        <f aca="false">HYPERLINK("http://www.gardenbulbs.ru/images/Bushes_CL/thumbnails/"&amp;P432&amp;".jpg","фото")</f>
        <v>фото</v>
      </c>
      <c r="D432" s="147" t="n">
        <v>4962</v>
      </c>
      <c r="E432" s="148" t="s">
        <v>1652</v>
      </c>
      <c r="F432" s="149" t="s">
        <v>1646</v>
      </c>
      <c r="G432" s="150" t="s">
        <v>1653</v>
      </c>
      <c r="H432" s="151" t="s">
        <v>264</v>
      </c>
      <c r="I432" s="151" t="s">
        <v>177</v>
      </c>
      <c r="J432" s="152" t="n">
        <v>324.1</v>
      </c>
      <c r="K432" s="153" t="n">
        <v>5</v>
      </c>
      <c r="L432" s="154"/>
      <c r="M432" s="155" t="n">
        <f aca="false">IFERROR(L432*J432,0)</f>
        <v>0</v>
      </c>
      <c r="N432" s="162"/>
      <c r="O432" s="157" t="s">
        <v>1654</v>
      </c>
      <c r="P432" s="158" t="s">
        <v>1655</v>
      </c>
      <c r="Q432" s="159" t="s">
        <v>1656</v>
      </c>
      <c r="R432" s="160" t="n">
        <v>150</v>
      </c>
      <c r="S432" s="161" t="n">
        <v>-30</v>
      </c>
    </row>
    <row r="433" customFormat="false" ht="22.5" hidden="false" customHeight="false" outlineLevel="0" collapsed="false">
      <c r="A433" s="139" t="n">
        <v>417</v>
      </c>
      <c r="B433" s="146" t="str">
        <f aca="false">HYPERLINK("http://www.gardenbulbs.ru/images/Bushes_CL/thumbnails/"&amp;O433&amp;".jpg","фото")</f>
        <v>фото</v>
      </c>
      <c r="C433" s="146" t="str">
        <f aca="false">HYPERLINK("http://www.gardenbulbs.ru/images/Bushes_CL/thumbnails/"&amp;P433&amp;".jpg","фото")</f>
        <v>фото</v>
      </c>
      <c r="D433" s="147" t="n">
        <v>7218</v>
      </c>
      <c r="E433" s="148" t="s">
        <v>1657</v>
      </c>
      <c r="F433" s="149" t="s">
        <v>1646</v>
      </c>
      <c r="G433" s="150" t="s">
        <v>1658</v>
      </c>
      <c r="H433" s="151" t="s">
        <v>286</v>
      </c>
      <c r="I433" s="151" t="s">
        <v>177</v>
      </c>
      <c r="J433" s="152" t="n">
        <v>324.1</v>
      </c>
      <c r="K433" s="153" t="n">
        <v>5</v>
      </c>
      <c r="L433" s="154"/>
      <c r="M433" s="155" t="n">
        <f aca="false">IFERROR(L433*J433,0)</f>
        <v>0</v>
      </c>
      <c r="N433" s="162"/>
      <c r="O433" s="157" t="s">
        <v>1659</v>
      </c>
      <c r="P433" s="158" t="s">
        <v>1660</v>
      </c>
      <c r="Q433" s="159" t="s">
        <v>1661</v>
      </c>
      <c r="R433" s="160" t="s">
        <v>1651</v>
      </c>
      <c r="S433" s="161" t="n">
        <v>-35</v>
      </c>
    </row>
    <row r="434" customFormat="false" ht="45" hidden="false" customHeight="false" outlineLevel="0" collapsed="false">
      <c r="A434" s="139" t="n">
        <v>418</v>
      </c>
      <c r="B434" s="146" t="str">
        <f aca="false">HYPERLINK("http://www.gardenbulbs.ru/images/Bushes_CL/thumbnails/"&amp;O434&amp;".jpg","фото")</f>
        <v>фото</v>
      </c>
      <c r="C434" s="146" t="str">
        <f aca="false">HYPERLINK("http://www.gardenbulbs.ru/images/Bushes_CL/thumbnails/"&amp;P434&amp;".jpg","фото")</f>
        <v>фото</v>
      </c>
      <c r="D434" s="147" t="n">
        <v>10946</v>
      </c>
      <c r="E434" s="148" t="s">
        <v>1662</v>
      </c>
      <c r="F434" s="149" t="s">
        <v>1646</v>
      </c>
      <c r="G434" s="150" t="s">
        <v>1663</v>
      </c>
      <c r="H434" s="151" t="s">
        <v>137</v>
      </c>
      <c r="I434" s="151" t="s">
        <v>177</v>
      </c>
      <c r="J434" s="152" t="n">
        <v>272.5</v>
      </c>
      <c r="K434" s="153" t="n">
        <v>5</v>
      </c>
      <c r="L434" s="154"/>
      <c r="M434" s="155" t="n">
        <f aca="false">IFERROR(L434*J434,0)</f>
        <v>0</v>
      </c>
      <c r="N434" s="162"/>
      <c r="O434" s="157" t="s">
        <v>1662</v>
      </c>
      <c r="P434" s="158" t="s">
        <v>1664</v>
      </c>
      <c r="Q434" s="159" t="s">
        <v>1665</v>
      </c>
      <c r="R434" s="160" t="s">
        <v>592</v>
      </c>
      <c r="S434" s="161" t="n">
        <v>-35</v>
      </c>
    </row>
    <row r="435" customFormat="false" ht="45" hidden="false" customHeight="false" outlineLevel="0" collapsed="false">
      <c r="A435" s="139" t="n">
        <v>419</v>
      </c>
      <c r="B435" s="146" t="str">
        <f aca="false">HYPERLINK("http://www.gardenbulbs.ru/images/Bushes_CL/thumbnails/"&amp;O435&amp;".jpg","фото")</f>
        <v>фото</v>
      </c>
      <c r="C435" s="146"/>
      <c r="D435" s="147" t="n">
        <v>14729</v>
      </c>
      <c r="E435" s="148" t="s">
        <v>1666</v>
      </c>
      <c r="F435" s="149" t="s">
        <v>1646</v>
      </c>
      <c r="G435" s="150" t="s">
        <v>1667</v>
      </c>
      <c r="H435" s="151" t="s">
        <v>286</v>
      </c>
      <c r="I435" s="151" t="s">
        <v>177</v>
      </c>
      <c r="J435" s="152" t="n">
        <v>324.1</v>
      </c>
      <c r="K435" s="153" t="n">
        <v>5</v>
      </c>
      <c r="L435" s="154"/>
      <c r="M435" s="155" t="n">
        <f aca="false">IFERROR(L435*J435,0)</f>
        <v>0</v>
      </c>
      <c r="N435" s="162" t="s">
        <v>147</v>
      </c>
      <c r="O435" s="157" t="s">
        <v>1666</v>
      </c>
      <c r="P435" s="158"/>
      <c r="Q435" s="159" t="s">
        <v>1668</v>
      </c>
      <c r="R435" s="160" t="n">
        <v>200</v>
      </c>
      <c r="S435" s="161" t="n">
        <v>-35</v>
      </c>
    </row>
    <row r="436" customFormat="false" ht="33.75" hidden="false" customHeight="false" outlineLevel="0" collapsed="false">
      <c r="A436" s="139" t="n">
        <v>420</v>
      </c>
      <c r="B436" s="146" t="str">
        <f aca="false">HYPERLINK("http://www.gardenbulbs.ru/images/Bushes_CL/thumbnails/"&amp;O436&amp;".jpg","фото")</f>
        <v>фото</v>
      </c>
      <c r="C436" s="146"/>
      <c r="D436" s="147" t="n">
        <v>5492</v>
      </c>
      <c r="E436" s="148" t="s">
        <v>1669</v>
      </c>
      <c r="F436" s="149" t="s">
        <v>1670</v>
      </c>
      <c r="G436" s="150" t="s">
        <v>1671</v>
      </c>
      <c r="H436" s="151" t="s">
        <v>137</v>
      </c>
      <c r="I436" s="151" t="s">
        <v>177</v>
      </c>
      <c r="J436" s="152" t="n">
        <v>169.6</v>
      </c>
      <c r="K436" s="153" t="n">
        <v>5</v>
      </c>
      <c r="L436" s="154"/>
      <c r="M436" s="155" t="n">
        <f aca="false">IFERROR(L436*J436,0)</f>
        <v>0</v>
      </c>
      <c r="N436" s="162"/>
      <c r="O436" s="157" t="s">
        <v>1669</v>
      </c>
      <c r="P436" s="158"/>
      <c r="Q436" s="159" t="s">
        <v>1672</v>
      </c>
      <c r="R436" s="160" t="n">
        <v>150</v>
      </c>
      <c r="S436" s="161" t="n">
        <v>-34</v>
      </c>
    </row>
    <row r="437" customFormat="false" ht="33.75" hidden="false" customHeight="false" outlineLevel="0" collapsed="false">
      <c r="A437" s="139" t="n">
        <v>421</v>
      </c>
      <c r="B437" s="146" t="str">
        <f aca="false">HYPERLINK("http://www.gardenbulbs.ru/images/Bushes_CL/thumbnails/"&amp;O437&amp;".jpg","фото")</f>
        <v>фото</v>
      </c>
      <c r="C437" s="146" t="str">
        <f aca="false">HYPERLINK("http://www.gardenbulbs.ru/images/Bushes_CL/thumbnails/"&amp;P437&amp;".jpg","фото")</f>
        <v>фото</v>
      </c>
      <c r="D437" s="147" t="n">
        <v>5493</v>
      </c>
      <c r="E437" s="148" t="s">
        <v>1673</v>
      </c>
      <c r="F437" s="149" t="s">
        <v>1670</v>
      </c>
      <c r="G437" s="150" t="s">
        <v>1674</v>
      </c>
      <c r="H437" s="151" t="s">
        <v>137</v>
      </c>
      <c r="I437" s="151" t="s">
        <v>177</v>
      </c>
      <c r="J437" s="152" t="n">
        <v>176.5</v>
      </c>
      <c r="K437" s="153" t="n">
        <v>5</v>
      </c>
      <c r="L437" s="154"/>
      <c r="M437" s="155" t="n">
        <f aca="false">IFERROR(L437*J437,0)</f>
        <v>0</v>
      </c>
      <c r="N437" s="162"/>
      <c r="O437" s="157" t="s">
        <v>1675</v>
      </c>
      <c r="P437" s="158" t="s">
        <v>1676</v>
      </c>
      <c r="Q437" s="159" t="s">
        <v>1677</v>
      </c>
      <c r="R437" s="160" t="n">
        <v>150</v>
      </c>
      <c r="S437" s="161" t="n">
        <v>-40</v>
      </c>
    </row>
    <row r="438" customFormat="false" ht="33.75" hidden="false" customHeight="false" outlineLevel="0" collapsed="false">
      <c r="A438" s="139" t="n">
        <v>422</v>
      </c>
      <c r="B438" s="146" t="str">
        <f aca="false">HYPERLINK("http://www.gardenbulbs.ru/images/Bushes_CL/thumbnails/"&amp;O438&amp;".jpg","фото")</f>
        <v>фото</v>
      </c>
      <c r="C438" s="146"/>
      <c r="D438" s="147" t="n">
        <v>14730</v>
      </c>
      <c r="E438" s="148" t="s">
        <v>1678</v>
      </c>
      <c r="F438" s="149" t="s">
        <v>1679</v>
      </c>
      <c r="G438" s="150" t="s">
        <v>1680</v>
      </c>
      <c r="H438" s="151" t="s">
        <v>286</v>
      </c>
      <c r="I438" s="151" t="s">
        <v>177</v>
      </c>
      <c r="J438" s="152" t="n">
        <v>169.6</v>
      </c>
      <c r="K438" s="153" t="n">
        <v>5</v>
      </c>
      <c r="L438" s="154"/>
      <c r="M438" s="155" t="n">
        <f aca="false">IFERROR(L438*J438,0)</f>
        <v>0</v>
      </c>
      <c r="N438" s="162" t="s">
        <v>147</v>
      </c>
      <c r="O438" s="157" t="s">
        <v>1678</v>
      </c>
      <c r="P438" s="158"/>
      <c r="Q438" s="159" t="s">
        <v>1681</v>
      </c>
      <c r="R438" s="160" t="n">
        <v>150</v>
      </c>
      <c r="S438" s="161" t="n">
        <v>-30</v>
      </c>
    </row>
    <row r="439" customFormat="false" ht="22.5" hidden="false" customHeight="false" outlineLevel="0" collapsed="false">
      <c r="A439" s="139" t="n">
        <v>423</v>
      </c>
      <c r="B439" s="146" t="str">
        <f aca="false">HYPERLINK("http://www.gardenbulbs.ru/images/Bushes_CL/thumbnails/"&amp;O439&amp;".jpg","фото")</f>
        <v>фото</v>
      </c>
      <c r="C439" s="146"/>
      <c r="D439" s="147" t="n">
        <v>4966</v>
      </c>
      <c r="E439" s="148" t="s">
        <v>1682</v>
      </c>
      <c r="F439" s="149" t="s">
        <v>1683</v>
      </c>
      <c r="G439" s="150" t="s">
        <v>1684</v>
      </c>
      <c r="H439" s="151" t="s">
        <v>286</v>
      </c>
      <c r="I439" s="151" t="s">
        <v>177</v>
      </c>
      <c r="J439" s="152" t="n">
        <v>167.9</v>
      </c>
      <c r="K439" s="153" t="n">
        <v>5</v>
      </c>
      <c r="L439" s="154"/>
      <c r="M439" s="155" t="n">
        <f aca="false">IFERROR(L439*J439,0)</f>
        <v>0</v>
      </c>
      <c r="N439" s="162"/>
      <c r="O439" s="157" t="s">
        <v>1682</v>
      </c>
      <c r="P439" s="158"/>
      <c r="Q439" s="159" t="s">
        <v>1685</v>
      </c>
      <c r="R439" s="160" t="n">
        <v>150</v>
      </c>
      <c r="S439" s="161" t="n">
        <v>-30</v>
      </c>
    </row>
    <row r="440" customFormat="false" ht="22.5" hidden="false" customHeight="false" outlineLevel="0" collapsed="false">
      <c r="A440" s="139" t="n">
        <v>424</v>
      </c>
      <c r="B440" s="146" t="str">
        <f aca="false">HYPERLINK("http://www.gardenbulbs.ru/images/Bushes_CL/thumbnails/"&amp;O440&amp;".jpg","фото")</f>
        <v>фото</v>
      </c>
      <c r="C440" s="146"/>
      <c r="D440" s="147" t="n">
        <v>7222</v>
      </c>
      <c r="E440" s="148" t="s">
        <v>1682</v>
      </c>
      <c r="F440" s="149" t="s">
        <v>1683</v>
      </c>
      <c r="G440" s="150" t="s">
        <v>1684</v>
      </c>
      <c r="H440" s="151" t="s">
        <v>165</v>
      </c>
      <c r="I440" s="151" t="s">
        <v>130</v>
      </c>
      <c r="J440" s="152" t="n">
        <v>258.1</v>
      </c>
      <c r="K440" s="153" t="n">
        <v>5</v>
      </c>
      <c r="L440" s="154"/>
      <c r="M440" s="155" t="n">
        <f aca="false">IFERROR(L440*J440,0)</f>
        <v>0</v>
      </c>
      <c r="N440" s="162"/>
      <c r="O440" s="157" t="s">
        <v>1682</v>
      </c>
      <c r="P440" s="158"/>
      <c r="Q440" s="159" t="s">
        <v>1685</v>
      </c>
      <c r="R440" s="160" t="n">
        <v>150</v>
      </c>
      <c r="S440" s="161" t="n">
        <v>-30</v>
      </c>
    </row>
    <row r="441" customFormat="false" ht="33.75" hidden="false" customHeight="false" outlineLevel="0" collapsed="false">
      <c r="A441" s="139" t="n">
        <v>425</v>
      </c>
      <c r="B441" s="146" t="str">
        <f aca="false">HYPERLINK("http://www.gardenbulbs.ru/images/Bushes_CL/thumbnails/"&amp;O441&amp;".jpg","фото")</f>
        <v>фото</v>
      </c>
      <c r="C441" s="146"/>
      <c r="D441" s="147" t="n">
        <v>10206</v>
      </c>
      <c r="E441" s="148" t="s">
        <v>1686</v>
      </c>
      <c r="F441" s="149" t="s">
        <v>1679</v>
      </c>
      <c r="G441" s="150" t="s">
        <v>1687</v>
      </c>
      <c r="H441" s="151" t="s">
        <v>137</v>
      </c>
      <c r="I441" s="151" t="s">
        <v>177</v>
      </c>
      <c r="J441" s="152" t="n">
        <v>169.6</v>
      </c>
      <c r="K441" s="153" t="n">
        <v>5</v>
      </c>
      <c r="L441" s="154"/>
      <c r="M441" s="155" t="n">
        <f aca="false">IFERROR(L441*J441,0)</f>
        <v>0</v>
      </c>
      <c r="N441" s="162"/>
      <c r="O441" s="157" t="s">
        <v>1688</v>
      </c>
      <c r="P441" s="158"/>
      <c r="Q441" s="159" t="s">
        <v>1689</v>
      </c>
      <c r="R441" s="160" t="s">
        <v>339</v>
      </c>
      <c r="S441" s="161" t="n">
        <v>-34</v>
      </c>
    </row>
    <row r="442" customFormat="false" ht="33.75" hidden="false" customHeight="false" outlineLevel="0" collapsed="false">
      <c r="A442" s="139" t="n">
        <v>426</v>
      </c>
      <c r="B442" s="146" t="str">
        <f aca="false">HYPERLINK("http://www.gardenbulbs.ru/images/Bushes_CL/thumbnails/"&amp;O442&amp;".jpg","фото")</f>
        <v>фото</v>
      </c>
      <c r="C442" s="146"/>
      <c r="D442" s="147" t="n">
        <v>4967</v>
      </c>
      <c r="E442" s="148" t="s">
        <v>1690</v>
      </c>
      <c r="F442" s="149" t="s">
        <v>1679</v>
      </c>
      <c r="G442" s="150" t="s">
        <v>1691</v>
      </c>
      <c r="H442" s="151" t="s">
        <v>286</v>
      </c>
      <c r="I442" s="151" t="s">
        <v>177</v>
      </c>
      <c r="J442" s="152" t="n">
        <v>169.6</v>
      </c>
      <c r="K442" s="153" t="n">
        <v>5</v>
      </c>
      <c r="L442" s="154"/>
      <c r="M442" s="155" t="n">
        <f aca="false">IFERROR(L442*J442,0)</f>
        <v>0</v>
      </c>
      <c r="N442" s="162"/>
      <c r="O442" s="157" t="s">
        <v>1690</v>
      </c>
      <c r="P442" s="158"/>
      <c r="Q442" s="159" t="s">
        <v>1692</v>
      </c>
      <c r="R442" s="160" t="n">
        <v>60</v>
      </c>
      <c r="S442" s="161" t="n">
        <v>-34</v>
      </c>
    </row>
    <row r="443" customFormat="false" ht="33.75" hidden="false" customHeight="false" outlineLevel="0" collapsed="false">
      <c r="A443" s="139" t="n">
        <v>427</v>
      </c>
      <c r="B443" s="146" t="str">
        <f aca="false">HYPERLINK("http://www.gardenbulbs.ru/images/Bushes_CL/thumbnails/"&amp;O443&amp;".jpg","фото")</f>
        <v>фото</v>
      </c>
      <c r="C443" s="146"/>
      <c r="D443" s="147" t="n">
        <v>14731</v>
      </c>
      <c r="E443" s="148" t="s">
        <v>1693</v>
      </c>
      <c r="F443" s="149" t="s">
        <v>1679</v>
      </c>
      <c r="G443" s="150" t="s">
        <v>1694</v>
      </c>
      <c r="H443" s="151" t="s">
        <v>286</v>
      </c>
      <c r="I443" s="151" t="s">
        <v>177</v>
      </c>
      <c r="J443" s="152" t="n">
        <v>169.6</v>
      </c>
      <c r="K443" s="153" t="n">
        <v>5</v>
      </c>
      <c r="L443" s="154"/>
      <c r="M443" s="155" t="n">
        <f aca="false">IFERROR(L443*J443,0)</f>
        <v>0</v>
      </c>
      <c r="N443" s="162" t="s">
        <v>147</v>
      </c>
      <c r="O443" s="157" t="s">
        <v>1693</v>
      </c>
      <c r="P443" s="158"/>
      <c r="Q443" s="159" t="s">
        <v>1695</v>
      </c>
      <c r="R443" s="160" t="n">
        <v>40</v>
      </c>
      <c r="S443" s="161" t="n">
        <v>-34</v>
      </c>
    </row>
    <row r="444" customFormat="false" ht="56.25" hidden="false" customHeight="false" outlineLevel="0" collapsed="false">
      <c r="A444" s="139" t="n">
        <v>428</v>
      </c>
      <c r="B444" s="146" t="str">
        <f aca="false">HYPERLINK("http://www.gardenbulbs.ru/images/Bushes_CL/thumbnails/"&amp;O444&amp;".jpg","фото")</f>
        <v>фото</v>
      </c>
      <c r="C444" s="146"/>
      <c r="D444" s="147" t="n">
        <v>14732</v>
      </c>
      <c r="E444" s="148" t="s">
        <v>1696</v>
      </c>
      <c r="F444" s="149" t="s">
        <v>1679</v>
      </c>
      <c r="G444" s="150" t="s">
        <v>1697</v>
      </c>
      <c r="H444" s="151" t="s">
        <v>286</v>
      </c>
      <c r="I444" s="151" t="s">
        <v>177</v>
      </c>
      <c r="J444" s="152" t="n">
        <v>169.6</v>
      </c>
      <c r="K444" s="153" t="n">
        <v>5</v>
      </c>
      <c r="L444" s="154"/>
      <c r="M444" s="155" t="n">
        <f aca="false">IFERROR(L444*J444,0)</f>
        <v>0</v>
      </c>
      <c r="N444" s="162" t="s">
        <v>147</v>
      </c>
      <c r="O444" s="157" t="s">
        <v>1696</v>
      </c>
      <c r="P444" s="158"/>
      <c r="Q444" s="159" t="s">
        <v>1698</v>
      </c>
      <c r="R444" s="160" t="n">
        <v>70</v>
      </c>
      <c r="S444" s="161" t="n">
        <v>-34</v>
      </c>
    </row>
    <row r="445" customFormat="false" ht="33.75" hidden="false" customHeight="false" outlineLevel="0" collapsed="false">
      <c r="A445" s="139" t="n">
        <v>429</v>
      </c>
      <c r="B445" s="146" t="str">
        <f aca="false">HYPERLINK("http://www.gardenbulbs.ru/images/Bushes_CL/thumbnails/"&amp;O445&amp;".jpg","фото")</f>
        <v>фото</v>
      </c>
      <c r="C445" s="146"/>
      <c r="D445" s="147" t="n">
        <v>4968</v>
      </c>
      <c r="E445" s="148" t="s">
        <v>1699</v>
      </c>
      <c r="F445" s="149" t="s">
        <v>1679</v>
      </c>
      <c r="G445" s="150" t="s">
        <v>1700</v>
      </c>
      <c r="H445" s="151" t="s">
        <v>286</v>
      </c>
      <c r="I445" s="151" t="s">
        <v>177</v>
      </c>
      <c r="J445" s="152" t="n">
        <v>169.6</v>
      </c>
      <c r="K445" s="153" t="n">
        <v>5</v>
      </c>
      <c r="L445" s="154"/>
      <c r="M445" s="155" t="n">
        <f aca="false">IFERROR(L445*J445,0)</f>
        <v>0</v>
      </c>
      <c r="N445" s="162"/>
      <c r="O445" s="157" t="s">
        <v>1699</v>
      </c>
      <c r="P445" s="158"/>
      <c r="Q445" s="159" t="s">
        <v>1701</v>
      </c>
      <c r="R445" s="160" t="n">
        <v>50</v>
      </c>
      <c r="S445" s="161" t="n">
        <v>-34</v>
      </c>
    </row>
    <row r="446" customFormat="false" ht="56.25" hidden="false" customHeight="false" outlineLevel="0" collapsed="false">
      <c r="A446" s="139" t="n">
        <v>430</v>
      </c>
      <c r="B446" s="146" t="str">
        <f aca="false">HYPERLINK("http://www.gardenbulbs.ru/images/Bushes_CL/thumbnails/"&amp;O446&amp;".jpg","фото")</f>
        <v>фото</v>
      </c>
      <c r="C446" s="146" t="str">
        <f aca="false">HYPERLINK("http://www.gardenbulbs.ru/images/Bushes_CL/thumbnails/"&amp;P446&amp;".jpg","фото")</f>
        <v>фото</v>
      </c>
      <c r="D446" s="147" t="n">
        <v>4969</v>
      </c>
      <c r="E446" s="148" t="s">
        <v>1702</v>
      </c>
      <c r="F446" s="149" t="s">
        <v>1679</v>
      </c>
      <c r="G446" s="150" t="s">
        <v>1703</v>
      </c>
      <c r="H446" s="151" t="s">
        <v>264</v>
      </c>
      <c r="I446" s="151" t="s">
        <v>177</v>
      </c>
      <c r="J446" s="152" t="n">
        <v>169.6</v>
      </c>
      <c r="K446" s="153" t="n">
        <v>5</v>
      </c>
      <c r="L446" s="154"/>
      <c r="M446" s="155" t="n">
        <f aca="false">IFERROR(L446*J446,0)</f>
        <v>0</v>
      </c>
      <c r="N446" s="162"/>
      <c r="O446" s="157" t="s">
        <v>1704</v>
      </c>
      <c r="P446" s="158" t="s">
        <v>1705</v>
      </c>
      <c r="Q446" s="159" t="s">
        <v>1706</v>
      </c>
      <c r="R446" s="160" t="n">
        <v>60</v>
      </c>
      <c r="S446" s="161" t="n">
        <v>-34</v>
      </c>
    </row>
    <row r="447" customFormat="false" ht="33.75" hidden="false" customHeight="false" outlineLevel="0" collapsed="false">
      <c r="A447" s="139" t="n">
        <v>431</v>
      </c>
      <c r="B447" s="146" t="str">
        <f aca="false">HYPERLINK("http://www.gardenbulbs.ru/images/Bushes_CL/thumbnails/"&amp;O447&amp;".jpg","фото")</f>
        <v>фото</v>
      </c>
      <c r="C447" s="146"/>
      <c r="D447" s="147" t="n">
        <v>4970</v>
      </c>
      <c r="E447" s="148" t="s">
        <v>1707</v>
      </c>
      <c r="F447" s="149" t="s">
        <v>1679</v>
      </c>
      <c r="G447" s="150" t="s">
        <v>1708</v>
      </c>
      <c r="H447" s="151" t="s">
        <v>565</v>
      </c>
      <c r="I447" s="151" t="s">
        <v>177</v>
      </c>
      <c r="J447" s="152" t="n">
        <v>169.6</v>
      </c>
      <c r="K447" s="153" t="n">
        <v>5</v>
      </c>
      <c r="L447" s="154"/>
      <c r="M447" s="155" t="n">
        <f aca="false">IFERROR(L447*J447,0)</f>
        <v>0</v>
      </c>
      <c r="N447" s="162"/>
      <c r="O447" s="157" t="s">
        <v>1707</v>
      </c>
      <c r="P447" s="158"/>
      <c r="Q447" s="159" t="s">
        <v>1709</v>
      </c>
      <c r="R447" s="160" t="n">
        <v>50</v>
      </c>
      <c r="S447" s="161" t="n">
        <v>-34</v>
      </c>
    </row>
    <row r="448" customFormat="false" ht="33.75" hidden="false" customHeight="false" outlineLevel="0" collapsed="false">
      <c r="A448" s="139" t="n">
        <v>432</v>
      </c>
      <c r="B448" s="146" t="str">
        <f aca="false">HYPERLINK("http://www.gardenbulbs.ru/images/Bushes_CL/thumbnails/"&amp;O448&amp;".jpg","фото")</f>
        <v>фото</v>
      </c>
      <c r="C448" s="146"/>
      <c r="D448" s="147" t="n">
        <v>4971</v>
      </c>
      <c r="E448" s="148" t="s">
        <v>1710</v>
      </c>
      <c r="F448" s="149" t="s">
        <v>1679</v>
      </c>
      <c r="G448" s="150" t="s">
        <v>1711</v>
      </c>
      <c r="H448" s="151" t="s">
        <v>286</v>
      </c>
      <c r="I448" s="151" t="s">
        <v>177</v>
      </c>
      <c r="J448" s="152" t="n">
        <v>169.6</v>
      </c>
      <c r="K448" s="153" t="n">
        <v>5</v>
      </c>
      <c r="L448" s="154"/>
      <c r="M448" s="155" t="n">
        <f aca="false">IFERROR(L448*J448,0)</f>
        <v>0</v>
      </c>
      <c r="N448" s="162"/>
      <c r="O448" s="157" t="s">
        <v>1710</v>
      </c>
      <c r="P448" s="158"/>
      <c r="Q448" s="159" t="s">
        <v>1712</v>
      </c>
      <c r="R448" s="160" t="n">
        <v>60</v>
      </c>
      <c r="S448" s="161" t="n">
        <v>-34</v>
      </c>
    </row>
    <row r="449" customFormat="false" ht="33.75" hidden="false" customHeight="false" outlineLevel="0" collapsed="false">
      <c r="A449" s="139" t="n">
        <v>433</v>
      </c>
      <c r="B449" s="146" t="str">
        <f aca="false">HYPERLINK("http://www.gardenbulbs.ru/images/Bushes_CL/thumbnails/"&amp;O449&amp;".jpg","фото")</f>
        <v>фото</v>
      </c>
      <c r="C449" s="146"/>
      <c r="D449" s="147" t="n">
        <v>14368</v>
      </c>
      <c r="E449" s="148" t="s">
        <v>1710</v>
      </c>
      <c r="F449" s="149" t="s">
        <v>1679</v>
      </c>
      <c r="G449" s="150" t="s">
        <v>1711</v>
      </c>
      <c r="H449" s="151" t="s">
        <v>165</v>
      </c>
      <c r="I449" s="151" t="s">
        <v>130</v>
      </c>
      <c r="J449" s="152" t="n">
        <v>258.1</v>
      </c>
      <c r="K449" s="153" t="n">
        <v>5</v>
      </c>
      <c r="L449" s="154"/>
      <c r="M449" s="155" t="n">
        <f aca="false">IFERROR(L449*J449,0)</f>
        <v>0</v>
      </c>
      <c r="N449" s="162"/>
      <c r="O449" s="157" t="s">
        <v>1710</v>
      </c>
      <c r="P449" s="158"/>
      <c r="Q449" s="159" t="s">
        <v>1712</v>
      </c>
      <c r="R449" s="160" t="n">
        <v>60</v>
      </c>
      <c r="S449" s="161" t="n">
        <v>-34</v>
      </c>
    </row>
    <row r="450" customFormat="false" ht="33.75" hidden="false" customHeight="false" outlineLevel="0" collapsed="false">
      <c r="A450" s="139" t="n">
        <v>434</v>
      </c>
      <c r="B450" s="146" t="str">
        <f aca="false">HYPERLINK("http://www.gardenbulbs.ru/images/Bushes_CL/thumbnails/"&amp;O450&amp;".jpg","фото")</f>
        <v>фото</v>
      </c>
      <c r="C450" s="146" t="str">
        <f aca="false">HYPERLINK("http://www.gardenbulbs.ru/images/Bushes_CL/thumbnails/"&amp;P450&amp;".jpg","фото")</f>
        <v>фото</v>
      </c>
      <c r="D450" s="147" t="n">
        <v>4972</v>
      </c>
      <c r="E450" s="148" t="s">
        <v>1713</v>
      </c>
      <c r="F450" s="149" t="s">
        <v>1679</v>
      </c>
      <c r="G450" s="150" t="s">
        <v>1714</v>
      </c>
      <c r="H450" s="151" t="s">
        <v>137</v>
      </c>
      <c r="I450" s="151" t="s">
        <v>177</v>
      </c>
      <c r="J450" s="152" t="n">
        <v>169.6</v>
      </c>
      <c r="K450" s="153" t="n">
        <v>5</v>
      </c>
      <c r="L450" s="154"/>
      <c r="M450" s="155" t="n">
        <f aca="false">IFERROR(L450*J450,0)</f>
        <v>0</v>
      </c>
      <c r="N450" s="162"/>
      <c r="O450" s="157" t="s">
        <v>1715</v>
      </c>
      <c r="P450" s="158" t="s">
        <v>1716</v>
      </c>
      <c r="Q450" s="159" t="s">
        <v>1717</v>
      </c>
      <c r="R450" s="160" t="n">
        <v>70</v>
      </c>
      <c r="S450" s="161" t="n">
        <v>-34</v>
      </c>
    </row>
    <row r="451" customFormat="false" ht="33.75" hidden="false" customHeight="false" outlineLevel="0" collapsed="false">
      <c r="A451" s="139" t="n">
        <v>435</v>
      </c>
      <c r="B451" s="146" t="str">
        <f aca="false">HYPERLINK("http://www.gardenbulbs.ru/images/Bushes_CL/thumbnails/"&amp;O451&amp;".jpg","фото")</f>
        <v>фото</v>
      </c>
      <c r="C451" s="146" t="str">
        <f aca="false">HYPERLINK("http://www.gardenbulbs.ru/images/Bushes_CL/thumbnails/"&amp;P451&amp;".jpg","фото")</f>
        <v>фото</v>
      </c>
      <c r="D451" s="147" t="n">
        <v>14369</v>
      </c>
      <c r="E451" s="148" t="s">
        <v>1713</v>
      </c>
      <c r="F451" s="149" t="s">
        <v>1679</v>
      </c>
      <c r="G451" s="150" t="s">
        <v>1714</v>
      </c>
      <c r="H451" s="151" t="s">
        <v>165</v>
      </c>
      <c r="I451" s="151" t="s">
        <v>130</v>
      </c>
      <c r="J451" s="152" t="n">
        <v>258.1</v>
      </c>
      <c r="K451" s="153" t="n">
        <v>5</v>
      </c>
      <c r="L451" s="154"/>
      <c r="M451" s="155" t="n">
        <f aca="false">IFERROR(L451*J451,0)</f>
        <v>0</v>
      </c>
      <c r="N451" s="162"/>
      <c r="O451" s="157" t="s">
        <v>1715</v>
      </c>
      <c r="P451" s="158" t="s">
        <v>1716</v>
      </c>
      <c r="Q451" s="159" t="s">
        <v>1717</v>
      </c>
      <c r="R451" s="160" t="n">
        <v>70</v>
      </c>
      <c r="S451" s="161" t="n">
        <v>-34</v>
      </c>
    </row>
    <row r="452" customFormat="false" ht="22.5" hidden="false" customHeight="false" outlineLevel="0" collapsed="false">
      <c r="A452" s="139" t="n">
        <v>436</v>
      </c>
      <c r="B452" s="146" t="str">
        <f aca="false">HYPERLINK("http://www.gardenbulbs.ru/images/Bushes_CL/thumbnails/"&amp;O452&amp;".jpg","фото")</f>
        <v>фото</v>
      </c>
      <c r="C452" s="146"/>
      <c r="D452" s="147" t="n">
        <v>14733</v>
      </c>
      <c r="E452" s="148" t="s">
        <v>1718</v>
      </c>
      <c r="F452" s="149" t="s">
        <v>1679</v>
      </c>
      <c r="G452" s="150" t="s">
        <v>1719</v>
      </c>
      <c r="H452" s="151" t="s">
        <v>286</v>
      </c>
      <c r="I452" s="151" t="s">
        <v>177</v>
      </c>
      <c r="J452" s="152" t="n">
        <v>169.6</v>
      </c>
      <c r="K452" s="153" t="n">
        <v>5</v>
      </c>
      <c r="L452" s="154"/>
      <c r="M452" s="155" t="n">
        <f aca="false">IFERROR(L452*J452,0)</f>
        <v>0</v>
      </c>
      <c r="N452" s="162" t="s">
        <v>147</v>
      </c>
      <c r="O452" s="157" t="s">
        <v>1718</v>
      </c>
      <c r="P452" s="158"/>
      <c r="Q452" s="159" t="s">
        <v>1720</v>
      </c>
      <c r="R452" s="160" t="n">
        <v>60</v>
      </c>
      <c r="S452" s="161" t="n">
        <v>-34</v>
      </c>
    </row>
    <row r="453" customFormat="false" ht="22.5" hidden="false" customHeight="false" outlineLevel="0" collapsed="false">
      <c r="A453" s="139" t="n">
        <v>437</v>
      </c>
      <c r="B453" s="146" t="str">
        <f aca="false">HYPERLINK("http://www.gardenbulbs.ru/images/Bushes_CL/thumbnails/"&amp;O453&amp;".jpg","фото")</f>
        <v>фото</v>
      </c>
      <c r="C453" s="146" t="str">
        <f aca="false">HYPERLINK("http://www.gardenbulbs.ru/images/Bushes_CL/thumbnails/"&amp;P453&amp;".jpg","фото")</f>
        <v>фото</v>
      </c>
      <c r="D453" s="147" t="n">
        <v>4973</v>
      </c>
      <c r="E453" s="148" t="s">
        <v>1721</v>
      </c>
      <c r="F453" s="149" t="s">
        <v>1679</v>
      </c>
      <c r="G453" s="150" t="s">
        <v>1722</v>
      </c>
      <c r="H453" s="151" t="s">
        <v>264</v>
      </c>
      <c r="I453" s="151" t="s">
        <v>177</v>
      </c>
      <c r="J453" s="152" t="n">
        <v>169.6</v>
      </c>
      <c r="K453" s="153" t="n">
        <v>5</v>
      </c>
      <c r="L453" s="154"/>
      <c r="M453" s="155" t="n">
        <f aca="false">IFERROR(L453*J453,0)</f>
        <v>0</v>
      </c>
      <c r="N453" s="162"/>
      <c r="O453" s="157" t="s">
        <v>1723</v>
      </c>
      <c r="P453" s="158" t="s">
        <v>1724</v>
      </c>
      <c r="Q453" s="159" t="s">
        <v>1725</v>
      </c>
      <c r="R453" s="160" t="n">
        <v>50</v>
      </c>
      <c r="S453" s="161" t="n">
        <v>-34</v>
      </c>
    </row>
    <row r="454" customFormat="false" ht="22.5" hidden="false" customHeight="false" outlineLevel="0" collapsed="false">
      <c r="A454" s="139" t="n">
        <v>438</v>
      </c>
      <c r="B454" s="146" t="str">
        <f aca="false">HYPERLINK("http://www.gardenbulbs.ru/images/Bushes_CL/thumbnails/"&amp;O454&amp;".jpg","фото")</f>
        <v>фото</v>
      </c>
      <c r="C454" s="146" t="str">
        <f aca="false">HYPERLINK("http://www.gardenbulbs.ru/images/Bushes_CL/thumbnails/"&amp;P454&amp;".jpg","фото")</f>
        <v>фото</v>
      </c>
      <c r="D454" s="147" t="n">
        <v>14370</v>
      </c>
      <c r="E454" s="148" t="s">
        <v>1721</v>
      </c>
      <c r="F454" s="149" t="s">
        <v>1679</v>
      </c>
      <c r="G454" s="150" t="s">
        <v>1722</v>
      </c>
      <c r="H454" s="151" t="s">
        <v>165</v>
      </c>
      <c r="I454" s="151" t="s">
        <v>130</v>
      </c>
      <c r="J454" s="152" t="n">
        <v>258.1</v>
      </c>
      <c r="K454" s="153" t="n">
        <v>5</v>
      </c>
      <c r="L454" s="154"/>
      <c r="M454" s="155" t="n">
        <f aca="false">IFERROR(L454*J454,0)</f>
        <v>0</v>
      </c>
      <c r="N454" s="162"/>
      <c r="O454" s="157" t="s">
        <v>1723</v>
      </c>
      <c r="P454" s="158" t="s">
        <v>1724</v>
      </c>
      <c r="Q454" s="159" t="s">
        <v>1725</v>
      </c>
      <c r="R454" s="160" t="n">
        <v>50</v>
      </c>
      <c r="S454" s="161" t="n">
        <v>-34</v>
      </c>
    </row>
    <row r="455" customFormat="false" ht="56.25" hidden="false" customHeight="false" outlineLevel="0" collapsed="false">
      <c r="A455" s="139" t="n">
        <v>439</v>
      </c>
      <c r="B455" s="146" t="str">
        <f aca="false">HYPERLINK("http://www.gardenbulbs.ru/images/Bushes_CL/thumbnails/"&amp;O455&amp;".jpg","фото")</f>
        <v>фото</v>
      </c>
      <c r="C455" s="146"/>
      <c r="D455" s="147" t="n">
        <v>14734</v>
      </c>
      <c r="E455" s="148" t="s">
        <v>1726</v>
      </c>
      <c r="F455" s="149" t="s">
        <v>1679</v>
      </c>
      <c r="G455" s="150" t="s">
        <v>1727</v>
      </c>
      <c r="H455" s="151" t="s">
        <v>194</v>
      </c>
      <c r="I455" s="151" t="s">
        <v>130</v>
      </c>
      <c r="J455" s="152" t="n">
        <v>541.9</v>
      </c>
      <c r="K455" s="153" t="n">
        <v>1</v>
      </c>
      <c r="L455" s="154"/>
      <c r="M455" s="155" t="n">
        <f aca="false">IFERROR(L455*J455,0)</f>
        <v>0</v>
      </c>
      <c r="N455" s="162" t="s">
        <v>147</v>
      </c>
      <c r="O455" s="157" t="s">
        <v>1726</v>
      </c>
      <c r="P455" s="158"/>
      <c r="Q455" s="159" t="s">
        <v>1728</v>
      </c>
      <c r="R455" s="160" t="s">
        <v>1729</v>
      </c>
      <c r="S455" s="161" t="n">
        <v>-34</v>
      </c>
    </row>
    <row r="456" customFormat="false" ht="56.25" hidden="false" customHeight="false" outlineLevel="0" collapsed="false">
      <c r="A456" s="139" t="n">
        <v>440</v>
      </c>
      <c r="B456" s="146" t="str">
        <f aca="false">HYPERLINK("http://www.gardenbulbs.ru/images/Bushes_CL/thumbnails/"&amp;O456&amp;".jpg","фото")</f>
        <v>фото</v>
      </c>
      <c r="C456" s="146"/>
      <c r="D456" s="147" t="n">
        <v>14735</v>
      </c>
      <c r="E456" s="148" t="s">
        <v>1730</v>
      </c>
      <c r="F456" s="149" t="s">
        <v>1679</v>
      </c>
      <c r="G456" s="150" t="s">
        <v>1731</v>
      </c>
      <c r="H456" s="151" t="s">
        <v>137</v>
      </c>
      <c r="I456" s="151" t="s">
        <v>177</v>
      </c>
      <c r="J456" s="152" t="n">
        <v>167.9</v>
      </c>
      <c r="K456" s="153" t="n">
        <v>5</v>
      </c>
      <c r="L456" s="154"/>
      <c r="M456" s="155" t="n">
        <f aca="false">IFERROR(L456*J456,0)</f>
        <v>0</v>
      </c>
      <c r="N456" s="162" t="s">
        <v>147</v>
      </c>
      <c r="O456" s="157" t="s">
        <v>1730</v>
      </c>
      <c r="P456" s="158"/>
      <c r="Q456" s="159" t="s">
        <v>1732</v>
      </c>
      <c r="R456" s="160" t="n">
        <v>130</v>
      </c>
      <c r="S456" s="161" t="n">
        <v>-34</v>
      </c>
    </row>
    <row r="457" customFormat="false" ht="15.75" hidden="false" customHeight="false" outlineLevel="0" collapsed="false">
      <c r="A457" s="139" t="n">
        <v>441</v>
      </c>
      <c r="B457" s="146" t="str">
        <f aca="false">HYPERLINK("http://www.gardenbulbs.ru/images/Bushes_CL/thumbnails/"&amp;O457&amp;".jpg","фото")</f>
        <v>фото</v>
      </c>
      <c r="C457" s="146" t="str">
        <f aca="false">HYPERLINK("http://www.gardenbulbs.ru/images/Bushes_CL/thumbnails/"&amp;P457&amp;".jpg","фото")</f>
        <v>фото</v>
      </c>
      <c r="D457" s="147" t="n">
        <v>4974</v>
      </c>
      <c r="E457" s="148" t="s">
        <v>1733</v>
      </c>
      <c r="F457" s="149" t="s">
        <v>1679</v>
      </c>
      <c r="G457" s="150" t="s">
        <v>1734</v>
      </c>
      <c r="H457" s="151" t="s">
        <v>137</v>
      </c>
      <c r="I457" s="151" t="s">
        <v>177</v>
      </c>
      <c r="J457" s="152" t="n">
        <v>167.9</v>
      </c>
      <c r="K457" s="153" t="n">
        <v>5</v>
      </c>
      <c r="L457" s="154"/>
      <c r="M457" s="155" t="n">
        <f aca="false">IFERROR(L457*J457,0)</f>
        <v>0</v>
      </c>
      <c r="N457" s="162"/>
      <c r="O457" s="157" t="s">
        <v>1735</v>
      </c>
      <c r="P457" s="158" t="s">
        <v>1736</v>
      </c>
      <c r="Q457" s="159" t="s">
        <v>1737</v>
      </c>
      <c r="R457" s="160" t="n">
        <v>40</v>
      </c>
      <c r="S457" s="161" t="n">
        <v>-34</v>
      </c>
    </row>
    <row r="458" customFormat="false" ht="33.75" hidden="false" customHeight="false" outlineLevel="0" collapsed="false">
      <c r="A458" s="139" t="n">
        <v>442</v>
      </c>
      <c r="B458" s="146" t="str">
        <f aca="false">HYPERLINK("http://www.gardenbulbs.ru/images/Bushes_CL/thumbnails/"&amp;O458&amp;".jpg","фото")</f>
        <v>фото</v>
      </c>
      <c r="C458" s="146"/>
      <c r="D458" s="147" t="n">
        <v>14736</v>
      </c>
      <c r="E458" s="148" t="s">
        <v>1738</v>
      </c>
      <c r="F458" s="149" t="s">
        <v>1679</v>
      </c>
      <c r="G458" s="150" t="s">
        <v>1739</v>
      </c>
      <c r="H458" s="151" t="s">
        <v>286</v>
      </c>
      <c r="I458" s="151" t="s">
        <v>177</v>
      </c>
      <c r="J458" s="152" t="n">
        <v>169.6</v>
      </c>
      <c r="K458" s="153" t="n">
        <v>5</v>
      </c>
      <c r="L458" s="154"/>
      <c r="M458" s="155" t="n">
        <f aca="false">IFERROR(L458*J458,0)</f>
        <v>0</v>
      </c>
      <c r="N458" s="162" t="s">
        <v>147</v>
      </c>
      <c r="O458" s="157" t="s">
        <v>1738</v>
      </c>
      <c r="P458" s="158"/>
      <c r="Q458" s="159" t="s">
        <v>1740</v>
      </c>
      <c r="R458" s="160" t="n">
        <v>40</v>
      </c>
      <c r="S458" s="161" t="n">
        <v>-34</v>
      </c>
    </row>
    <row r="459" customFormat="false" ht="33.75" hidden="false" customHeight="false" outlineLevel="0" collapsed="false">
      <c r="A459" s="139" t="n">
        <v>443</v>
      </c>
      <c r="B459" s="146" t="str">
        <f aca="false">HYPERLINK("http://www.gardenbulbs.ru/images/Bushes_CL/thumbnails/"&amp;O459&amp;".jpg","фото")</f>
        <v>фото</v>
      </c>
      <c r="C459" s="146" t="str">
        <f aca="false">HYPERLINK("http://www.gardenbulbs.ru/images/Bushes_CL/thumbnails/"&amp;P459&amp;".jpg","фото")</f>
        <v>фото</v>
      </c>
      <c r="D459" s="147" t="n">
        <v>10211</v>
      </c>
      <c r="E459" s="148" t="s">
        <v>1741</v>
      </c>
      <c r="F459" s="149" t="s">
        <v>1679</v>
      </c>
      <c r="G459" s="150" t="s">
        <v>1742</v>
      </c>
      <c r="H459" s="151" t="s">
        <v>137</v>
      </c>
      <c r="I459" s="151" t="s">
        <v>177</v>
      </c>
      <c r="J459" s="152" t="n">
        <v>219.5</v>
      </c>
      <c r="K459" s="153" t="n">
        <v>5</v>
      </c>
      <c r="L459" s="154"/>
      <c r="M459" s="155" t="n">
        <f aca="false">IFERROR(L459*J459,0)</f>
        <v>0</v>
      </c>
      <c r="N459" s="162"/>
      <c r="O459" s="157" t="s">
        <v>1743</v>
      </c>
      <c r="P459" s="158" t="s">
        <v>1744</v>
      </c>
      <c r="Q459" s="159" t="s">
        <v>1745</v>
      </c>
      <c r="R459" s="160" t="n">
        <v>50</v>
      </c>
      <c r="S459" s="161" t="n">
        <v>-34</v>
      </c>
    </row>
    <row r="460" customFormat="false" ht="22.5" hidden="false" customHeight="false" outlineLevel="0" collapsed="false">
      <c r="A460" s="139" t="n">
        <v>444</v>
      </c>
      <c r="B460" s="146" t="str">
        <f aca="false">HYPERLINK("http://www.gardenbulbs.ru/images/Bushes_CL/thumbnails/"&amp;O460&amp;".jpg","фото")</f>
        <v>фото</v>
      </c>
      <c r="C460" s="146"/>
      <c r="D460" s="147" t="n">
        <v>4975</v>
      </c>
      <c r="E460" s="148" t="s">
        <v>1746</v>
      </c>
      <c r="F460" s="149" t="s">
        <v>1747</v>
      </c>
      <c r="G460" s="150" t="s">
        <v>1748</v>
      </c>
      <c r="H460" s="151" t="s">
        <v>137</v>
      </c>
      <c r="I460" s="151" t="s">
        <v>177</v>
      </c>
      <c r="J460" s="152" t="n">
        <v>167.9</v>
      </c>
      <c r="K460" s="153" t="n">
        <v>5</v>
      </c>
      <c r="L460" s="154"/>
      <c r="M460" s="155" t="n">
        <f aca="false">IFERROR(L460*J460,0)</f>
        <v>0</v>
      </c>
      <c r="N460" s="162"/>
      <c r="O460" s="157" t="s">
        <v>1746</v>
      </c>
      <c r="P460" s="158"/>
      <c r="Q460" s="159" t="s">
        <v>1749</v>
      </c>
      <c r="R460" s="160" t="n">
        <v>120</v>
      </c>
      <c r="S460" s="161" t="n">
        <v>-30</v>
      </c>
    </row>
    <row r="461" customFormat="false" ht="33.75" hidden="false" customHeight="false" outlineLevel="0" collapsed="false">
      <c r="A461" s="139" t="n">
        <v>445</v>
      </c>
      <c r="B461" s="146" t="str">
        <f aca="false">HYPERLINK("http://www.gardenbulbs.ru/images/Bushes_CL/thumbnails/"&amp;O461&amp;".jpg","фото")</f>
        <v>фото</v>
      </c>
      <c r="C461" s="146"/>
      <c r="D461" s="147" t="n">
        <v>4976</v>
      </c>
      <c r="E461" s="148" t="s">
        <v>1750</v>
      </c>
      <c r="F461" s="149" t="s">
        <v>1751</v>
      </c>
      <c r="G461" s="150"/>
      <c r="H461" s="151" t="s">
        <v>286</v>
      </c>
      <c r="I461" s="151" t="s">
        <v>177</v>
      </c>
      <c r="J461" s="152" t="n">
        <v>169.6</v>
      </c>
      <c r="K461" s="153" t="n">
        <v>5</v>
      </c>
      <c r="L461" s="154"/>
      <c r="M461" s="155" t="n">
        <f aca="false">IFERROR(L461*J461,0)</f>
        <v>0</v>
      </c>
      <c r="N461" s="162"/>
      <c r="O461" s="157" t="s">
        <v>1750</v>
      </c>
      <c r="P461" s="158"/>
      <c r="Q461" s="159" t="s">
        <v>1752</v>
      </c>
      <c r="R461" s="160" t="n">
        <v>150</v>
      </c>
      <c r="S461" s="161" t="n">
        <v>-40</v>
      </c>
    </row>
    <row r="462" customFormat="false" ht="45" hidden="false" customHeight="false" outlineLevel="0" collapsed="false">
      <c r="A462" s="139" t="n">
        <v>446</v>
      </c>
      <c r="B462" s="146" t="str">
        <f aca="false">HYPERLINK("http://www.gardenbulbs.ru/images/Bushes_CL/thumbnails/"&amp;O462&amp;".jpg","фото")</f>
        <v>фото</v>
      </c>
      <c r="C462" s="146" t="str">
        <f aca="false">HYPERLINK("http://www.gardenbulbs.ru/images/Bushes_CL/thumbnails/"&amp;P462&amp;".jpg","фото")</f>
        <v>фото</v>
      </c>
      <c r="D462" s="147" t="n">
        <v>4977</v>
      </c>
      <c r="E462" s="148" t="s">
        <v>1753</v>
      </c>
      <c r="F462" s="149" t="s">
        <v>1751</v>
      </c>
      <c r="G462" s="150" t="s">
        <v>1754</v>
      </c>
      <c r="H462" s="151" t="s">
        <v>264</v>
      </c>
      <c r="I462" s="151" t="s">
        <v>177</v>
      </c>
      <c r="J462" s="152" t="n">
        <v>185.1</v>
      </c>
      <c r="K462" s="153" t="n">
        <v>5</v>
      </c>
      <c r="L462" s="154"/>
      <c r="M462" s="155" t="n">
        <f aca="false">IFERROR(L462*J462,0)</f>
        <v>0</v>
      </c>
      <c r="N462" s="162"/>
      <c r="O462" s="157" t="s">
        <v>1755</v>
      </c>
      <c r="P462" s="158" t="s">
        <v>1756</v>
      </c>
      <c r="Q462" s="159" t="s">
        <v>1757</v>
      </c>
      <c r="R462" s="160" t="n">
        <v>100</v>
      </c>
      <c r="S462" s="161" t="n">
        <v>-40</v>
      </c>
    </row>
    <row r="463" customFormat="false" ht="45" hidden="false" customHeight="false" outlineLevel="0" collapsed="false">
      <c r="A463" s="139" t="n">
        <v>447</v>
      </c>
      <c r="B463" s="146" t="str">
        <f aca="false">HYPERLINK("http://www.gardenbulbs.ru/images/Bushes_CL/thumbnails/"&amp;O463&amp;".jpg","фото")</f>
        <v>фото</v>
      </c>
      <c r="C463" s="146" t="str">
        <f aca="false">HYPERLINK("http://www.gardenbulbs.ru/images/Bushes_CL/thumbnails/"&amp;P463&amp;".jpg","фото")</f>
        <v>фото</v>
      </c>
      <c r="D463" s="147" t="n">
        <v>7313</v>
      </c>
      <c r="E463" s="148" t="s">
        <v>1758</v>
      </c>
      <c r="F463" s="149" t="s">
        <v>1759</v>
      </c>
      <c r="G463" s="150" t="s">
        <v>1700</v>
      </c>
      <c r="H463" s="151" t="s">
        <v>137</v>
      </c>
      <c r="I463" s="151" t="s">
        <v>177</v>
      </c>
      <c r="J463" s="152" t="n">
        <v>176.5</v>
      </c>
      <c r="K463" s="153" t="n">
        <v>5</v>
      </c>
      <c r="L463" s="154"/>
      <c r="M463" s="155" t="n">
        <f aca="false">IFERROR(L463*J463,0)</f>
        <v>0</v>
      </c>
      <c r="N463" s="162"/>
      <c r="O463" s="157" t="s">
        <v>1760</v>
      </c>
      <c r="P463" s="158" t="s">
        <v>1761</v>
      </c>
      <c r="Q463" s="159" t="s">
        <v>1762</v>
      </c>
      <c r="R463" s="160" t="s">
        <v>1763</v>
      </c>
      <c r="S463" s="161" t="n">
        <v>-30</v>
      </c>
    </row>
    <row r="464" customFormat="false" ht="45" hidden="false" customHeight="false" outlineLevel="0" collapsed="false">
      <c r="A464" s="139" t="n">
        <v>448</v>
      </c>
      <c r="B464" s="146" t="str">
        <f aca="false">HYPERLINK("http://www.gardenbulbs.ru/images/Bushes_CL/thumbnails/"&amp;O464&amp;".jpg","фото")</f>
        <v>фото</v>
      </c>
      <c r="C464" s="146"/>
      <c r="D464" s="147" t="n">
        <v>10212</v>
      </c>
      <c r="E464" s="148" t="s">
        <v>1764</v>
      </c>
      <c r="F464" s="149" t="s">
        <v>1765</v>
      </c>
      <c r="G464" s="150" t="s">
        <v>1766</v>
      </c>
      <c r="H464" s="151" t="s">
        <v>137</v>
      </c>
      <c r="I464" s="151" t="s">
        <v>177</v>
      </c>
      <c r="J464" s="152" t="n">
        <v>167.9</v>
      </c>
      <c r="K464" s="153" t="n">
        <v>5</v>
      </c>
      <c r="L464" s="154"/>
      <c r="M464" s="155" t="n">
        <f aca="false">IFERROR(L464*J464,0)</f>
        <v>0</v>
      </c>
      <c r="N464" s="162"/>
      <c r="O464" s="157" t="s">
        <v>1767</v>
      </c>
      <c r="P464" s="158"/>
      <c r="Q464" s="159" t="s">
        <v>1768</v>
      </c>
      <c r="R464" s="160" t="n">
        <v>150</v>
      </c>
      <c r="S464" s="161" t="n">
        <v>-34</v>
      </c>
    </row>
    <row r="465" customFormat="false" ht="31.5" hidden="false" customHeight="false" outlineLevel="0" collapsed="false">
      <c r="A465" s="139" t="n">
        <v>449</v>
      </c>
      <c r="B465" s="146" t="str">
        <f aca="false">HYPERLINK("http://www.gardenbulbs.ru/images/Bushes_CL/thumbnails/"&amp;O465&amp;".jpg","фото")</f>
        <v>фото</v>
      </c>
      <c r="C465" s="146"/>
      <c r="D465" s="147" t="n">
        <v>4978</v>
      </c>
      <c r="E465" s="148" t="s">
        <v>1769</v>
      </c>
      <c r="F465" s="149" t="s">
        <v>1765</v>
      </c>
      <c r="G465" s="150" t="s">
        <v>1770</v>
      </c>
      <c r="H465" s="151" t="s">
        <v>137</v>
      </c>
      <c r="I465" s="151" t="s">
        <v>177</v>
      </c>
      <c r="J465" s="152" t="n">
        <v>167.9</v>
      </c>
      <c r="K465" s="153" t="n">
        <v>5</v>
      </c>
      <c r="L465" s="154"/>
      <c r="M465" s="155" t="n">
        <f aca="false">IFERROR(L465*J465,0)</f>
        <v>0</v>
      </c>
      <c r="N465" s="162"/>
      <c r="O465" s="157" t="s">
        <v>1771</v>
      </c>
      <c r="P465" s="158"/>
      <c r="Q465" s="159" t="s">
        <v>1772</v>
      </c>
      <c r="R465" s="160" t="n">
        <v>120</v>
      </c>
      <c r="S465" s="161" t="n">
        <v>-34</v>
      </c>
    </row>
    <row r="466" customFormat="false" ht="33.75" hidden="false" customHeight="false" outlineLevel="0" collapsed="false">
      <c r="A466" s="139" t="n">
        <v>450</v>
      </c>
      <c r="B466" s="146" t="str">
        <f aca="false">HYPERLINK("http://www.gardenbulbs.ru/images/Bushes_CL/thumbnails/"&amp;O466&amp;".jpg","фото")</f>
        <v>фото</v>
      </c>
      <c r="C466" s="146"/>
      <c r="D466" s="147" t="n">
        <v>14737</v>
      </c>
      <c r="E466" s="148" t="s">
        <v>1773</v>
      </c>
      <c r="F466" s="149" t="s">
        <v>1774</v>
      </c>
      <c r="G466" s="150" t="s">
        <v>1775</v>
      </c>
      <c r="H466" s="151" t="s">
        <v>286</v>
      </c>
      <c r="I466" s="151" t="s">
        <v>177</v>
      </c>
      <c r="J466" s="152" t="n">
        <v>169.6</v>
      </c>
      <c r="K466" s="153" t="n">
        <v>5</v>
      </c>
      <c r="L466" s="154"/>
      <c r="M466" s="155" t="n">
        <f aca="false">IFERROR(L466*J466,0)</f>
        <v>0</v>
      </c>
      <c r="N466" s="162" t="s">
        <v>147</v>
      </c>
      <c r="O466" s="157" t="s">
        <v>1773</v>
      </c>
      <c r="P466" s="158"/>
      <c r="Q466" s="159" t="s">
        <v>1776</v>
      </c>
      <c r="R466" s="160" t="n">
        <v>150</v>
      </c>
      <c r="S466" s="161" t="n">
        <v>-34</v>
      </c>
    </row>
    <row r="467" customFormat="false" ht="33.75" hidden="false" customHeight="false" outlineLevel="0" collapsed="false">
      <c r="A467" s="139" t="n">
        <v>451</v>
      </c>
      <c r="B467" s="146" t="str">
        <f aca="false">HYPERLINK("http://www.gardenbulbs.ru/images/Bushes_CL/thumbnails/"&amp;O467&amp;".jpg","фото")</f>
        <v>фото</v>
      </c>
      <c r="C467" s="146"/>
      <c r="D467" s="147" t="n">
        <v>10213</v>
      </c>
      <c r="E467" s="148" t="s">
        <v>1777</v>
      </c>
      <c r="F467" s="149" t="s">
        <v>1778</v>
      </c>
      <c r="G467" s="150" t="s">
        <v>1779</v>
      </c>
      <c r="H467" s="151" t="s">
        <v>137</v>
      </c>
      <c r="I467" s="151" t="s">
        <v>177</v>
      </c>
      <c r="J467" s="152" t="n">
        <v>357.1</v>
      </c>
      <c r="K467" s="153" t="n">
        <v>5</v>
      </c>
      <c r="L467" s="154"/>
      <c r="M467" s="155" t="n">
        <f aca="false">IFERROR(L467*J467,0)</f>
        <v>0</v>
      </c>
      <c r="N467" s="162"/>
      <c r="O467" s="157" t="s">
        <v>1780</v>
      </c>
      <c r="P467" s="158"/>
      <c r="Q467" s="159" t="s">
        <v>1781</v>
      </c>
      <c r="R467" s="160" t="n">
        <v>120</v>
      </c>
      <c r="S467" s="161" t="n">
        <v>-34</v>
      </c>
    </row>
    <row r="468" customFormat="false" ht="45" hidden="false" customHeight="false" outlineLevel="0" collapsed="false">
      <c r="A468" s="139" t="n">
        <v>452</v>
      </c>
      <c r="B468" s="146" t="str">
        <f aca="false">HYPERLINK("http://www.gardenbulbs.ru/images/Bushes_CL/thumbnails/"&amp;O468&amp;".jpg","фото")</f>
        <v>фото</v>
      </c>
      <c r="C468" s="146"/>
      <c r="D468" s="147" t="n">
        <v>14371</v>
      </c>
      <c r="E468" s="148" t="s">
        <v>1782</v>
      </c>
      <c r="F468" s="149" t="s">
        <v>1778</v>
      </c>
      <c r="G468" s="150" t="s">
        <v>1783</v>
      </c>
      <c r="H468" s="151" t="s">
        <v>137</v>
      </c>
      <c r="I468" s="151" t="s">
        <v>177</v>
      </c>
      <c r="J468" s="152" t="n">
        <v>357.1</v>
      </c>
      <c r="K468" s="153" t="n">
        <v>5</v>
      </c>
      <c r="L468" s="154"/>
      <c r="M468" s="155" t="n">
        <f aca="false">IFERROR(L468*J468,0)</f>
        <v>0</v>
      </c>
      <c r="N468" s="162"/>
      <c r="O468" s="157" t="s">
        <v>1782</v>
      </c>
      <c r="P468" s="158"/>
      <c r="Q468" s="159" t="s">
        <v>1784</v>
      </c>
      <c r="R468" s="160" t="n">
        <v>120</v>
      </c>
      <c r="S468" s="161" t="n">
        <v>-34</v>
      </c>
    </row>
    <row r="469" customFormat="false" ht="45" hidden="false" customHeight="false" outlineLevel="0" collapsed="false">
      <c r="A469" s="139" t="n">
        <v>453</v>
      </c>
      <c r="B469" s="146" t="str">
        <f aca="false">HYPERLINK("http://www.gardenbulbs.ru/images/Bushes_CL/thumbnails/"&amp;O469&amp;".jpg","фото")</f>
        <v>фото</v>
      </c>
      <c r="C469" s="146"/>
      <c r="D469" s="147" t="n">
        <v>10947</v>
      </c>
      <c r="E469" s="148" t="s">
        <v>1785</v>
      </c>
      <c r="F469" s="149" t="s">
        <v>1778</v>
      </c>
      <c r="G469" s="150" t="s">
        <v>1786</v>
      </c>
      <c r="H469" s="151" t="s">
        <v>137</v>
      </c>
      <c r="I469" s="151" t="s">
        <v>177</v>
      </c>
      <c r="J469" s="152" t="n">
        <v>357.1</v>
      </c>
      <c r="K469" s="153" t="n">
        <v>5</v>
      </c>
      <c r="L469" s="154"/>
      <c r="M469" s="155" t="n">
        <f aca="false">IFERROR(L469*J469,0)</f>
        <v>0</v>
      </c>
      <c r="N469" s="162"/>
      <c r="O469" s="157" t="s">
        <v>1787</v>
      </c>
      <c r="P469" s="158"/>
      <c r="Q469" s="159" t="s">
        <v>1788</v>
      </c>
      <c r="R469" s="160" t="n">
        <v>120</v>
      </c>
      <c r="S469" s="161" t="n">
        <v>-34</v>
      </c>
    </row>
    <row r="470" customFormat="false" ht="33.75" hidden="false" customHeight="false" outlineLevel="0" collapsed="false">
      <c r="A470" s="139" t="n">
        <v>454</v>
      </c>
      <c r="B470" s="146" t="str">
        <f aca="false">HYPERLINK("http://www.gardenbulbs.ru/images/Bushes_CL/thumbnails/"&amp;O470&amp;".jpg","фото")</f>
        <v>фото</v>
      </c>
      <c r="C470" s="146"/>
      <c r="D470" s="147" t="n">
        <v>14372</v>
      </c>
      <c r="E470" s="148" t="s">
        <v>1789</v>
      </c>
      <c r="F470" s="149" t="s">
        <v>1778</v>
      </c>
      <c r="G470" s="150" t="s">
        <v>1790</v>
      </c>
      <c r="H470" s="151" t="s">
        <v>137</v>
      </c>
      <c r="I470" s="151" t="s">
        <v>177</v>
      </c>
      <c r="J470" s="152" t="n">
        <v>400.1</v>
      </c>
      <c r="K470" s="153" t="n">
        <v>5</v>
      </c>
      <c r="L470" s="154"/>
      <c r="M470" s="155" t="n">
        <f aca="false">IFERROR(L470*J470,0)</f>
        <v>0</v>
      </c>
      <c r="N470" s="162"/>
      <c r="O470" s="157" t="s">
        <v>1789</v>
      </c>
      <c r="P470" s="158"/>
      <c r="Q470" s="159" t="s">
        <v>1791</v>
      </c>
      <c r="R470" s="160" t="s">
        <v>1432</v>
      </c>
      <c r="S470" s="161" t="n">
        <v>-34</v>
      </c>
    </row>
    <row r="471" customFormat="false" ht="56.25" hidden="false" customHeight="false" outlineLevel="0" collapsed="false">
      <c r="A471" s="139" t="n">
        <v>455</v>
      </c>
      <c r="B471" s="146" t="str">
        <f aca="false">HYPERLINK("http://www.gardenbulbs.ru/images/Bushes_CL/thumbnails/"&amp;O471&amp;".jpg","фото")</f>
        <v>фото</v>
      </c>
      <c r="C471" s="146"/>
      <c r="D471" s="147" t="n">
        <v>4979</v>
      </c>
      <c r="E471" s="148" t="s">
        <v>1792</v>
      </c>
      <c r="F471" s="149" t="s">
        <v>1793</v>
      </c>
      <c r="G471" s="150" t="s">
        <v>1794</v>
      </c>
      <c r="H471" s="151" t="s">
        <v>137</v>
      </c>
      <c r="I471" s="151" t="s">
        <v>177</v>
      </c>
      <c r="J471" s="152" t="n">
        <v>392.9</v>
      </c>
      <c r="K471" s="153" t="n">
        <v>5</v>
      </c>
      <c r="L471" s="154"/>
      <c r="M471" s="155" t="n">
        <f aca="false">IFERROR(L471*J471,0)</f>
        <v>0</v>
      </c>
      <c r="N471" s="162"/>
      <c r="O471" s="157" t="s">
        <v>1795</v>
      </c>
      <c r="P471" s="158"/>
      <c r="Q471" s="159" t="s">
        <v>1796</v>
      </c>
      <c r="R471" s="160" t="n">
        <v>300</v>
      </c>
      <c r="S471" s="161" t="n">
        <v>-34</v>
      </c>
    </row>
    <row r="472" customFormat="false" ht="33.75" hidden="false" customHeight="false" outlineLevel="0" collapsed="false">
      <c r="A472" s="139" t="n">
        <v>456</v>
      </c>
      <c r="B472" s="146" t="str">
        <f aca="false">HYPERLINK("http://www.gardenbulbs.ru/images/Bushes_CL/thumbnails/"&amp;O472&amp;".jpg","фото")</f>
        <v>фото</v>
      </c>
      <c r="C472" s="146"/>
      <c r="D472" s="147" t="n">
        <v>7296</v>
      </c>
      <c r="E472" s="148" t="s">
        <v>1797</v>
      </c>
      <c r="F472" s="149" t="s">
        <v>1793</v>
      </c>
      <c r="G472" s="150" t="s">
        <v>1798</v>
      </c>
      <c r="H472" s="151" t="s">
        <v>137</v>
      </c>
      <c r="I472" s="151" t="s">
        <v>177</v>
      </c>
      <c r="J472" s="152" t="n">
        <v>392.9</v>
      </c>
      <c r="K472" s="153" t="n">
        <v>5</v>
      </c>
      <c r="L472" s="154"/>
      <c r="M472" s="155" t="n">
        <f aca="false">IFERROR(L472*J472,0)</f>
        <v>0</v>
      </c>
      <c r="N472" s="162"/>
      <c r="O472" s="157" t="s">
        <v>1797</v>
      </c>
      <c r="P472" s="158"/>
      <c r="Q472" s="159" t="s">
        <v>1799</v>
      </c>
      <c r="R472" s="160" t="n">
        <v>300</v>
      </c>
      <c r="S472" s="161" t="n">
        <v>-40</v>
      </c>
    </row>
    <row r="473" customFormat="false" ht="45" hidden="false" customHeight="false" outlineLevel="0" collapsed="false">
      <c r="A473" s="139" t="n">
        <v>457</v>
      </c>
      <c r="B473" s="146" t="str">
        <f aca="false">HYPERLINK("http://www.gardenbulbs.ru/images/Bushes_CL/thumbnails/"&amp;O473&amp;".jpg","фото")</f>
        <v>фото</v>
      </c>
      <c r="C473" s="146" t="str">
        <f aca="false">HYPERLINK("http://www.gardenbulbs.ru/images/Bushes_CL/thumbnails/"&amp;P473&amp;".jpg","фото")</f>
        <v>фото</v>
      </c>
      <c r="D473" s="147" t="n">
        <v>4980</v>
      </c>
      <c r="E473" s="148" t="s">
        <v>1800</v>
      </c>
      <c r="F473" s="149" t="s">
        <v>1778</v>
      </c>
      <c r="G473" s="150" t="s">
        <v>1801</v>
      </c>
      <c r="H473" s="151" t="s">
        <v>286</v>
      </c>
      <c r="I473" s="151" t="s">
        <v>177</v>
      </c>
      <c r="J473" s="152" t="n">
        <v>229.5</v>
      </c>
      <c r="K473" s="153" t="n">
        <v>5</v>
      </c>
      <c r="L473" s="154"/>
      <c r="M473" s="155" t="n">
        <f aca="false">IFERROR(L473*J473,0)</f>
        <v>0</v>
      </c>
      <c r="N473" s="162"/>
      <c r="O473" s="157" t="s">
        <v>1802</v>
      </c>
      <c r="P473" s="158" t="s">
        <v>1803</v>
      </c>
      <c r="Q473" s="159" t="s">
        <v>1804</v>
      </c>
      <c r="R473" s="160" t="n">
        <v>120</v>
      </c>
      <c r="S473" s="161" t="n">
        <v>-30</v>
      </c>
    </row>
    <row r="474" customFormat="false" ht="33.75" hidden="false" customHeight="false" outlineLevel="0" collapsed="false">
      <c r="A474" s="139" t="n">
        <v>458</v>
      </c>
      <c r="B474" s="146" t="str">
        <f aca="false">HYPERLINK("http://www.gardenbulbs.ru/images/Bushes_CL/thumbnails/"&amp;O474&amp;".jpg","фото")</f>
        <v>фото</v>
      </c>
      <c r="C474" s="146"/>
      <c r="D474" s="147" t="n">
        <v>4981</v>
      </c>
      <c r="E474" s="148" t="s">
        <v>1805</v>
      </c>
      <c r="F474" s="149" t="s">
        <v>1806</v>
      </c>
      <c r="G474" s="150" t="s">
        <v>1807</v>
      </c>
      <c r="H474" s="151" t="s">
        <v>286</v>
      </c>
      <c r="I474" s="151" t="s">
        <v>177</v>
      </c>
      <c r="J474" s="152" t="n">
        <v>255.3</v>
      </c>
      <c r="K474" s="153" t="n">
        <v>5</v>
      </c>
      <c r="L474" s="154"/>
      <c r="M474" s="155" t="n">
        <f aca="false">IFERROR(L474*J474,0)</f>
        <v>0</v>
      </c>
      <c r="N474" s="162"/>
      <c r="O474" s="157" t="s">
        <v>1808</v>
      </c>
      <c r="P474" s="158"/>
      <c r="Q474" s="159" t="s">
        <v>1809</v>
      </c>
      <c r="R474" s="160" t="n">
        <v>400</v>
      </c>
      <c r="S474" s="161" t="n">
        <v>-34</v>
      </c>
    </row>
    <row r="475" customFormat="false" ht="33.75" hidden="false" customHeight="false" outlineLevel="0" collapsed="false">
      <c r="A475" s="139" t="n">
        <v>459</v>
      </c>
      <c r="B475" s="146" t="str">
        <f aca="false">HYPERLINK("http://www.gardenbulbs.ru/images/Bushes_CL/thumbnails/"&amp;O475&amp;".jpg","фото")</f>
        <v>фото</v>
      </c>
      <c r="C475" s="146"/>
      <c r="D475" s="147" t="n">
        <v>4982</v>
      </c>
      <c r="E475" s="148" t="s">
        <v>1810</v>
      </c>
      <c r="F475" s="149" t="s">
        <v>1806</v>
      </c>
      <c r="G475" s="150" t="s">
        <v>1811</v>
      </c>
      <c r="H475" s="151" t="s">
        <v>565</v>
      </c>
      <c r="I475" s="151" t="s">
        <v>177</v>
      </c>
      <c r="J475" s="152" t="n">
        <v>246.7</v>
      </c>
      <c r="K475" s="153" t="n">
        <v>5</v>
      </c>
      <c r="L475" s="154"/>
      <c r="M475" s="155" t="n">
        <f aca="false">IFERROR(L475*J475,0)</f>
        <v>0</v>
      </c>
      <c r="N475" s="162"/>
      <c r="O475" s="157" t="s">
        <v>1810</v>
      </c>
      <c r="P475" s="158"/>
      <c r="Q475" s="159" t="s">
        <v>1812</v>
      </c>
      <c r="R475" s="160" t="n">
        <v>300</v>
      </c>
      <c r="S475" s="161" t="n">
        <v>-34</v>
      </c>
    </row>
    <row r="476" customFormat="false" ht="45" hidden="false" customHeight="false" outlineLevel="0" collapsed="false">
      <c r="A476" s="139" t="n">
        <v>460</v>
      </c>
      <c r="B476" s="146" t="str">
        <f aca="false">HYPERLINK("http://www.gardenbulbs.ru/images/Bushes_CL/thumbnails/"&amp;O476&amp;".jpg","фото")</f>
        <v>фото</v>
      </c>
      <c r="C476" s="146" t="str">
        <f aca="false">HYPERLINK("http://www.gardenbulbs.ru/images/Bushes_CL/thumbnails/"&amp;P476&amp;".jpg","фото")</f>
        <v>фото</v>
      </c>
      <c r="D476" s="147" t="n">
        <v>4983</v>
      </c>
      <c r="E476" s="148" t="s">
        <v>1813</v>
      </c>
      <c r="F476" s="149" t="s">
        <v>1806</v>
      </c>
      <c r="G476" s="150" t="s">
        <v>1814</v>
      </c>
      <c r="H476" s="151" t="s">
        <v>286</v>
      </c>
      <c r="I476" s="151" t="s">
        <v>177</v>
      </c>
      <c r="J476" s="152" t="n">
        <v>255.3</v>
      </c>
      <c r="K476" s="153" t="n">
        <v>5</v>
      </c>
      <c r="L476" s="154"/>
      <c r="M476" s="155" t="n">
        <f aca="false">IFERROR(L476*J476,0)</f>
        <v>0</v>
      </c>
      <c r="N476" s="162"/>
      <c r="O476" s="157" t="s">
        <v>1815</v>
      </c>
      <c r="P476" s="158" t="s">
        <v>1816</v>
      </c>
      <c r="Q476" s="159" t="s">
        <v>1817</v>
      </c>
      <c r="R476" s="160" t="n">
        <v>400</v>
      </c>
      <c r="S476" s="161" t="n">
        <v>-34</v>
      </c>
    </row>
    <row r="477" customFormat="false" ht="33.75" hidden="false" customHeight="false" outlineLevel="0" collapsed="false">
      <c r="A477" s="139" t="n">
        <v>461</v>
      </c>
      <c r="B477" s="146" t="str">
        <f aca="false">HYPERLINK("http://www.gardenbulbs.ru/images/Bushes_CL/thumbnails/"&amp;O477&amp;".jpg","фото")</f>
        <v>фото</v>
      </c>
      <c r="C477" s="146"/>
      <c r="D477" s="147" t="n">
        <v>4984</v>
      </c>
      <c r="E477" s="148" t="s">
        <v>1818</v>
      </c>
      <c r="F477" s="149" t="s">
        <v>1806</v>
      </c>
      <c r="G477" s="150" t="s">
        <v>1819</v>
      </c>
      <c r="H477" s="151" t="s">
        <v>286</v>
      </c>
      <c r="I477" s="151" t="s">
        <v>177</v>
      </c>
      <c r="J477" s="152" t="n">
        <v>255.3</v>
      </c>
      <c r="K477" s="153" t="n">
        <v>5</v>
      </c>
      <c r="L477" s="154"/>
      <c r="M477" s="155" t="n">
        <f aca="false">IFERROR(L477*J477,0)</f>
        <v>0</v>
      </c>
      <c r="N477" s="162"/>
      <c r="O477" s="157" t="s">
        <v>1818</v>
      </c>
      <c r="P477" s="158"/>
      <c r="Q477" s="159" t="s">
        <v>1820</v>
      </c>
      <c r="R477" s="160" t="n">
        <v>200</v>
      </c>
      <c r="S477" s="161" t="n">
        <v>-34</v>
      </c>
    </row>
    <row r="478" customFormat="false" ht="45" hidden="false" customHeight="false" outlineLevel="0" collapsed="false">
      <c r="A478" s="139" t="n">
        <v>462</v>
      </c>
      <c r="B478" s="146" t="str">
        <f aca="false">HYPERLINK("http://www.gardenbulbs.ru/images/Bushes_CL/thumbnails/"&amp;O478&amp;".jpg","фото")</f>
        <v>фото</v>
      </c>
      <c r="C478" s="146"/>
      <c r="D478" s="147" t="n">
        <v>4985</v>
      </c>
      <c r="E478" s="148" t="s">
        <v>1821</v>
      </c>
      <c r="F478" s="149" t="s">
        <v>1806</v>
      </c>
      <c r="G478" s="150" t="s">
        <v>1822</v>
      </c>
      <c r="H478" s="151" t="s">
        <v>1823</v>
      </c>
      <c r="I478" s="151" t="s">
        <v>177</v>
      </c>
      <c r="J478" s="152" t="n">
        <v>255.3</v>
      </c>
      <c r="K478" s="153" t="n">
        <v>5</v>
      </c>
      <c r="L478" s="154"/>
      <c r="M478" s="155" t="n">
        <f aca="false">IFERROR(L478*J478,0)</f>
        <v>0</v>
      </c>
      <c r="N478" s="162"/>
      <c r="O478" s="157" t="s">
        <v>1821</v>
      </c>
      <c r="P478" s="158"/>
      <c r="Q478" s="159" t="s">
        <v>1824</v>
      </c>
      <c r="R478" s="160" t="n">
        <v>400</v>
      </c>
      <c r="S478" s="161" t="n">
        <v>-34</v>
      </c>
    </row>
    <row r="479" customFormat="false" ht="45" hidden="false" customHeight="false" outlineLevel="0" collapsed="false">
      <c r="A479" s="139" t="n">
        <v>463</v>
      </c>
      <c r="B479" s="146" t="str">
        <f aca="false">HYPERLINK("http://www.gardenbulbs.ru/images/Bushes_CL/thumbnails/"&amp;O479&amp;".jpg","фото")</f>
        <v>фото</v>
      </c>
      <c r="C479" s="146"/>
      <c r="D479" s="147" t="n">
        <v>4991</v>
      </c>
      <c r="E479" s="148" t="s">
        <v>1825</v>
      </c>
      <c r="F479" s="149" t="s">
        <v>1806</v>
      </c>
      <c r="G479" s="150" t="s">
        <v>1826</v>
      </c>
      <c r="H479" s="151" t="s">
        <v>137</v>
      </c>
      <c r="I479" s="151" t="s">
        <v>177</v>
      </c>
      <c r="J479" s="152" t="n">
        <v>255.3</v>
      </c>
      <c r="K479" s="153" t="n">
        <v>5</v>
      </c>
      <c r="L479" s="154"/>
      <c r="M479" s="155" t="n">
        <f aca="false">IFERROR(L479*J479,0)</f>
        <v>0</v>
      </c>
      <c r="N479" s="162"/>
      <c r="O479" s="157" t="s">
        <v>1825</v>
      </c>
      <c r="P479" s="158"/>
      <c r="Q479" s="159" t="s">
        <v>1827</v>
      </c>
      <c r="R479" s="160" t="n">
        <v>300</v>
      </c>
      <c r="S479" s="161" t="n">
        <v>-34</v>
      </c>
    </row>
    <row r="480" customFormat="false" ht="33.75" hidden="false" customHeight="false" outlineLevel="0" collapsed="false">
      <c r="A480" s="139" t="n">
        <v>464</v>
      </c>
      <c r="B480" s="146" t="str">
        <f aca="false">HYPERLINK("http://www.gardenbulbs.ru/images/Bushes_CL/thumbnails/"&amp;O480&amp;".jpg","фото")</f>
        <v>фото</v>
      </c>
      <c r="C480" s="146"/>
      <c r="D480" s="147" t="n">
        <v>4997</v>
      </c>
      <c r="E480" s="148" t="s">
        <v>1828</v>
      </c>
      <c r="F480" s="149" t="s">
        <v>1806</v>
      </c>
      <c r="G480" s="150" t="s">
        <v>1829</v>
      </c>
      <c r="H480" s="151" t="s">
        <v>286</v>
      </c>
      <c r="I480" s="151" t="s">
        <v>177</v>
      </c>
      <c r="J480" s="152" t="n">
        <v>255.3</v>
      </c>
      <c r="K480" s="153" t="n">
        <v>5</v>
      </c>
      <c r="L480" s="154"/>
      <c r="M480" s="155" t="n">
        <f aca="false">IFERROR(L480*J480,0)</f>
        <v>0</v>
      </c>
      <c r="N480" s="162"/>
      <c r="O480" s="157" t="s">
        <v>1830</v>
      </c>
      <c r="P480" s="158"/>
      <c r="Q480" s="159" t="s">
        <v>1831</v>
      </c>
      <c r="R480" s="160" t="n">
        <v>300</v>
      </c>
      <c r="S480" s="161" t="n">
        <v>-34</v>
      </c>
    </row>
    <row r="481" customFormat="false" ht="45" hidden="false" customHeight="false" outlineLevel="0" collapsed="false">
      <c r="A481" s="139" t="n">
        <v>465</v>
      </c>
      <c r="B481" s="146" t="str">
        <f aca="false">HYPERLINK("http://www.gardenbulbs.ru/images/Bushes_CL/thumbnails/"&amp;O481&amp;".jpg","фото")</f>
        <v>фото</v>
      </c>
      <c r="C481" s="146"/>
      <c r="D481" s="147" t="n">
        <v>5005</v>
      </c>
      <c r="E481" s="148" t="s">
        <v>1832</v>
      </c>
      <c r="F481" s="149" t="s">
        <v>1806</v>
      </c>
      <c r="G481" s="150" t="s">
        <v>1833</v>
      </c>
      <c r="H481" s="151" t="s">
        <v>565</v>
      </c>
      <c r="I481" s="151" t="s">
        <v>177</v>
      </c>
      <c r="J481" s="152" t="n">
        <v>281.1</v>
      </c>
      <c r="K481" s="153" t="n">
        <v>5</v>
      </c>
      <c r="L481" s="154"/>
      <c r="M481" s="155" t="n">
        <f aca="false">IFERROR(L481*J481,0)</f>
        <v>0</v>
      </c>
      <c r="N481" s="162"/>
      <c r="O481" s="157" t="s">
        <v>1832</v>
      </c>
      <c r="P481" s="158"/>
      <c r="Q481" s="159" t="s">
        <v>1834</v>
      </c>
      <c r="R481" s="160" t="n">
        <v>250</v>
      </c>
      <c r="S481" s="161" t="n">
        <v>-34</v>
      </c>
    </row>
    <row r="482" customFormat="false" ht="45" hidden="false" customHeight="false" outlineLevel="0" collapsed="false">
      <c r="A482" s="139" t="n">
        <v>466</v>
      </c>
      <c r="B482" s="146" t="str">
        <f aca="false">HYPERLINK("http://www.gardenbulbs.ru/images/Bushes_CL/thumbnails/"&amp;O482&amp;".jpg","фото")</f>
        <v>фото</v>
      </c>
      <c r="C482" s="146"/>
      <c r="D482" s="147" t="n">
        <v>5008</v>
      </c>
      <c r="E482" s="148" t="s">
        <v>1835</v>
      </c>
      <c r="F482" s="149" t="s">
        <v>1806</v>
      </c>
      <c r="G482" s="150" t="s">
        <v>1836</v>
      </c>
      <c r="H482" s="151" t="s">
        <v>286</v>
      </c>
      <c r="I482" s="151" t="s">
        <v>177</v>
      </c>
      <c r="J482" s="152" t="n">
        <v>281.1</v>
      </c>
      <c r="K482" s="153" t="n">
        <v>5</v>
      </c>
      <c r="L482" s="154"/>
      <c r="M482" s="155" t="n">
        <f aca="false">IFERROR(L482*J482,0)</f>
        <v>0</v>
      </c>
      <c r="N482" s="162"/>
      <c r="O482" s="157" t="s">
        <v>1835</v>
      </c>
      <c r="P482" s="158"/>
      <c r="Q482" s="159" t="s">
        <v>1837</v>
      </c>
      <c r="R482" s="160" t="n">
        <v>300</v>
      </c>
      <c r="S482" s="161" t="n">
        <v>-34</v>
      </c>
    </row>
    <row r="483" customFormat="false" ht="56.25" hidden="false" customHeight="false" outlineLevel="0" collapsed="false">
      <c r="A483" s="139" t="n">
        <v>467</v>
      </c>
      <c r="B483" s="146" t="str">
        <f aca="false">HYPERLINK("http://www.gardenbulbs.ru/images/Bushes_CL/thumbnails/"&amp;O483&amp;".jpg","фото")</f>
        <v>фото</v>
      </c>
      <c r="C483" s="146"/>
      <c r="D483" s="147" t="n">
        <v>5009</v>
      </c>
      <c r="E483" s="148" t="s">
        <v>1838</v>
      </c>
      <c r="F483" s="149" t="s">
        <v>1806</v>
      </c>
      <c r="G483" s="150" t="s">
        <v>1839</v>
      </c>
      <c r="H483" s="151" t="s">
        <v>137</v>
      </c>
      <c r="I483" s="151" t="s">
        <v>177</v>
      </c>
      <c r="J483" s="152" t="n">
        <v>392.9</v>
      </c>
      <c r="K483" s="153" t="n">
        <v>5</v>
      </c>
      <c r="L483" s="154"/>
      <c r="M483" s="155" t="n">
        <f aca="false">IFERROR(L483*J483,0)</f>
        <v>0</v>
      </c>
      <c r="N483" s="162"/>
      <c r="O483" s="157" t="s">
        <v>1840</v>
      </c>
      <c r="P483" s="158"/>
      <c r="Q483" s="159" t="s">
        <v>1841</v>
      </c>
      <c r="R483" s="160" t="n">
        <v>250</v>
      </c>
      <c r="S483" s="161" t="n">
        <v>-34</v>
      </c>
    </row>
    <row r="484" customFormat="false" ht="33.75" hidden="false" customHeight="false" outlineLevel="0" collapsed="false">
      <c r="A484" s="139" t="n">
        <v>468</v>
      </c>
      <c r="B484" s="146" t="str">
        <f aca="false">HYPERLINK("http://www.gardenbulbs.ru/images/Bushes_CL/thumbnails/"&amp;O484&amp;".jpg","фото")</f>
        <v>фото</v>
      </c>
      <c r="C484" s="146"/>
      <c r="D484" s="147" t="n">
        <v>7298</v>
      </c>
      <c r="E484" s="148" t="s">
        <v>1842</v>
      </c>
      <c r="F484" s="149" t="s">
        <v>1806</v>
      </c>
      <c r="G484" s="150" t="s">
        <v>1843</v>
      </c>
      <c r="H484" s="151" t="s">
        <v>137</v>
      </c>
      <c r="I484" s="151" t="s">
        <v>177</v>
      </c>
      <c r="J484" s="152" t="n">
        <v>392.9</v>
      </c>
      <c r="K484" s="153" t="n">
        <v>5</v>
      </c>
      <c r="L484" s="154"/>
      <c r="M484" s="155" t="n">
        <f aca="false">IFERROR(L484*J484,0)</f>
        <v>0</v>
      </c>
      <c r="N484" s="162"/>
      <c r="O484" s="157" t="s">
        <v>1842</v>
      </c>
      <c r="P484" s="158"/>
      <c r="Q484" s="159" t="s">
        <v>1844</v>
      </c>
      <c r="R484" s="160" t="n">
        <v>200</v>
      </c>
      <c r="S484" s="161" t="n">
        <v>-34</v>
      </c>
    </row>
    <row r="485" customFormat="false" ht="33.75" hidden="false" customHeight="false" outlineLevel="0" collapsed="false">
      <c r="A485" s="139" t="n">
        <v>469</v>
      </c>
      <c r="B485" s="146" t="str">
        <f aca="false">HYPERLINK("http://www.gardenbulbs.ru/images/Bushes_CL/thumbnails/"&amp;O485&amp;".jpg","фото")</f>
        <v>фото</v>
      </c>
      <c r="C485" s="146" t="str">
        <f aca="false">HYPERLINK("http://www.gardenbulbs.ru/images/Bushes_CL/thumbnails/"&amp;P485&amp;".jpg","фото")</f>
        <v>фото</v>
      </c>
      <c r="D485" s="147" t="n">
        <v>5031</v>
      </c>
      <c r="E485" s="148" t="s">
        <v>1845</v>
      </c>
      <c r="F485" s="149" t="s">
        <v>1846</v>
      </c>
      <c r="G485" s="150" t="s">
        <v>1847</v>
      </c>
      <c r="H485" s="151" t="s">
        <v>137</v>
      </c>
      <c r="I485" s="151" t="s">
        <v>177</v>
      </c>
      <c r="J485" s="152" t="n">
        <v>193.7</v>
      </c>
      <c r="K485" s="153" t="n">
        <v>5</v>
      </c>
      <c r="L485" s="154"/>
      <c r="M485" s="155" t="n">
        <f aca="false">IFERROR(L485*J485,0)</f>
        <v>0</v>
      </c>
      <c r="N485" s="162"/>
      <c r="O485" s="157" t="s">
        <v>1845</v>
      </c>
      <c r="P485" s="158" t="s">
        <v>1848</v>
      </c>
      <c r="Q485" s="159" t="s">
        <v>1849</v>
      </c>
      <c r="R485" s="160" t="n">
        <v>300</v>
      </c>
      <c r="S485" s="161" t="n">
        <v>-34</v>
      </c>
    </row>
    <row r="486" customFormat="false" ht="33.75" hidden="false" customHeight="false" outlineLevel="0" collapsed="false">
      <c r="A486" s="139" t="n">
        <v>470</v>
      </c>
      <c r="B486" s="146" t="str">
        <f aca="false">HYPERLINK("http://www.gardenbulbs.ru/images/Bushes_CL/thumbnails/"&amp;O486&amp;".jpg","фото")</f>
        <v>фото</v>
      </c>
      <c r="C486" s="146" t="str">
        <f aca="false">HYPERLINK("http://www.gardenbulbs.ru/images/Bushes_CL/thumbnails/"&amp;P486&amp;".jpg","фото")</f>
        <v>фото</v>
      </c>
      <c r="D486" s="147" t="n">
        <v>7270</v>
      </c>
      <c r="E486" s="148" t="s">
        <v>1850</v>
      </c>
      <c r="F486" s="149" t="s">
        <v>1851</v>
      </c>
      <c r="G486" s="150" t="s">
        <v>1852</v>
      </c>
      <c r="H486" s="151" t="s">
        <v>1853</v>
      </c>
      <c r="I486" s="151" t="s">
        <v>177</v>
      </c>
      <c r="J486" s="152" t="n">
        <v>202.3</v>
      </c>
      <c r="K486" s="153" t="n">
        <v>5</v>
      </c>
      <c r="L486" s="154"/>
      <c r="M486" s="155" t="n">
        <f aca="false">IFERROR(L486*J486,0)</f>
        <v>0</v>
      </c>
      <c r="N486" s="162"/>
      <c r="O486" s="157" t="s">
        <v>1854</v>
      </c>
      <c r="P486" s="158" t="s">
        <v>1855</v>
      </c>
      <c r="Q486" s="159" t="s">
        <v>1856</v>
      </c>
      <c r="R486" s="160" t="n">
        <v>300</v>
      </c>
      <c r="S486" s="161" t="n">
        <v>-34</v>
      </c>
    </row>
    <row r="487" customFormat="false" ht="22.5" hidden="false" customHeight="false" outlineLevel="0" collapsed="false">
      <c r="A487" s="139" t="n">
        <v>471</v>
      </c>
      <c r="B487" s="146" t="str">
        <f aca="false">HYPERLINK("http://www.gardenbulbs.ru/images/Bushes_CL/thumbnails/"&amp;O487&amp;".jpg","фото")</f>
        <v>фото</v>
      </c>
      <c r="C487" s="146"/>
      <c r="D487" s="147" t="n">
        <v>5034</v>
      </c>
      <c r="E487" s="148" t="s">
        <v>1857</v>
      </c>
      <c r="F487" s="149" t="s">
        <v>1858</v>
      </c>
      <c r="G487" s="150" t="s">
        <v>1859</v>
      </c>
      <c r="H487" s="151" t="s">
        <v>137</v>
      </c>
      <c r="I487" s="151" t="s">
        <v>130</v>
      </c>
      <c r="J487" s="152" t="n">
        <v>154.9</v>
      </c>
      <c r="K487" s="153" t="n">
        <v>5</v>
      </c>
      <c r="L487" s="154"/>
      <c r="M487" s="155" t="n">
        <f aca="false">IFERROR(L487*J487,0)</f>
        <v>0</v>
      </c>
      <c r="N487" s="162"/>
      <c r="O487" s="157" t="s">
        <v>1857</v>
      </c>
      <c r="P487" s="158"/>
      <c r="Q487" s="159" t="s">
        <v>1860</v>
      </c>
      <c r="R487" s="160" t="n">
        <v>40</v>
      </c>
      <c r="S487" s="161" t="n">
        <v>-34</v>
      </c>
    </row>
    <row r="488" customFormat="false" ht="22.5" hidden="false" customHeight="false" outlineLevel="0" collapsed="false">
      <c r="A488" s="139" t="n">
        <v>472</v>
      </c>
      <c r="B488" s="146" t="str">
        <f aca="false">HYPERLINK("http://www.gardenbulbs.ru/images/Bushes_CL/thumbnails/"&amp;O488&amp;".jpg","фото")</f>
        <v>фото</v>
      </c>
      <c r="C488" s="146"/>
      <c r="D488" s="147" t="n">
        <v>5035</v>
      </c>
      <c r="E488" s="148" t="s">
        <v>1861</v>
      </c>
      <c r="F488" s="149" t="s">
        <v>1862</v>
      </c>
      <c r="G488" s="150" t="s">
        <v>1863</v>
      </c>
      <c r="H488" s="151" t="s">
        <v>137</v>
      </c>
      <c r="I488" s="151" t="s">
        <v>130</v>
      </c>
      <c r="J488" s="152" t="n">
        <v>154.9</v>
      </c>
      <c r="K488" s="153" t="n">
        <v>5</v>
      </c>
      <c r="L488" s="154"/>
      <c r="M488" s="155" t="n">
        <f aca="false">IFERROR(L488*J488,0)</f>
        <v>0</v>
      </c>
      <c r="N488" s="162"/>
      <c r="O488" s="157" t="s">
        <v>1861</v>
      </c>
      <c r="P488" s="158"/>
      <c r="Q488" s="159" t="s">
        <v>1864</v>
      </c>
      <c r="R488" s="160" t="n">
        <v>30</v>
      </c>
      <c r="S488" s="161" t="n">
        <v>-34</v>
      </c>
    </row>
    <row r="489" customFormat="false" ht="22.5" hidden="false" customHeight="false" outlineLevel="0" collapsed="false">
      <c r="A489" s="139" t="n">
        <v>473</v>
      </c>
      <c r="B489" s="146" t="str">
        <f aca="false">HYPERLINK("http://www.gardenbulbs.ru/images/Bushes_CL/thumbnails/"&amp;O489&amp;".jpg","фото")</f>
        <v>фото</v>
      </c>
      <c r="C489" s="146"/>
      <c r="D489" s="147" t="n">
        <v>5036</v>
      </c>
      <c r="E489" s="148" t="s">
        <v>1865</v>
      </c>
      <c r="F489" s="149" t="s">
        <v>1862</v>
      </c>
      <c r="G489" s="150" t="s">
        <v>1866</v>
      </c>
      <c r="H489" s="151" t="s">
        <v>137</v>
      </c>
      <c r="I489" s="151" t="s">
        <v>130</v>
      </c>
      <c r="J489" s="152" t="n">
        <v>154.9</v>
      </c>
      <c r="K489" s="153" t="n">
        <v>5</v>
      </c>
      <c r="L489" s="154"/>
      <c r="M489" s="155" t="n">
        <f aca="false">IFERROR(L489*J489,0)</f>
        <v>0</v>
      </c>
      <c r="N489" s="162"/>
      <c r="O489" s="157" t="s">
        <v>1865</v>
      </c>
      <c r="P489" s="158"/>
      <c r="Q489" s="159" t="s">
        <v>1867</v>
      </c>
      <c r="R489" s="160" t="n">
        <v>50</v>
      </c>
      <c r="S489" s="161" t="n">
        <v>-34</v>
      </c>
    </row>
    <row r="490" customFormat="false" ht="22.5" hidden="false" customHeight="false" outlineLevel="0" collapsed="false">
      <c r="A490" s="139" t="n">
        <v>474</v>
      </c>
      <c r="B490" s="146" t="str">
        <f aca="false">HYPERLINK("http://www.gardenbulbs.ru/images/Bushes_CL/thumbnails/"&amp;O490&amp;".jpg","фото")</f>
        <v>фото</v>
      </c>
      <c r="C490" s="146" t="str">
        <f aca="false">HYPERLINK("http://www.gardenbulbs.ru/images/Bushes_CL/thumbnails/"&amp;P490&amp;".jpg","фото")</f>
        <v>фото</v>
      </c>
      <c r="D490" s="147" t="n">
        <v>5037</v>
      </c>
      <c r="E490" s="148" t="s">
        <v>1868</v>
      </c>
      <c r="F490" s="149" t="s">
        <v>1862</v>
      </c>
      <c r="G490" s="150" t="s">
        <v>1869</v>
      </c>
      <c r="H490" s="151" t="s">
        <v>137</v>
      </c>
      <c r="I490" s="151" t="s">
        <v>177</v>
      </c>
      <c r="J490" s="152" t="n">
        <v>154.9</v>
      </c>
      <c r="K490" s="153" t="n">
        <v>5</v>
      </c>
      <c r="L490" s="154"/>
      <c r="M490" s="155" t="n">
        <f aca="false">IFERROR(L490*J490,0)</f>
        <v>0</v>
      </c>
      <c r="N490" s="162"/>
      <c r="O490" s="157" t="s">
        <v>1870</v>
      </c>
      <c r="P490" s="158" t="s">
        <v>1871</v>
      </c>
      <c r="Q490" s="159" t="s">
        <v>1872</v>
      </c>
      <c r="R490" s="160" t="n">
        <v>20</v>
      </c>
      <c r="S490" s="161" t="n">
        <v>-34</v>
      </c>
    </row>
    <row r="491" customFormat="false" ht="22.5" hidden="false" customHeight="false" outlineLevel="0" collapsed="false">
      <c r="A491" s="139" t="n">
        <v>475</v>
      </c>
      <c r="B491" s="146" t="str">
        <f aca="false">HYPERLINK("http://www.gardenbulbs.ru/images/Bushes_CL/thumbnails/"&amp;O491&amp;".jpg","фото")</f>
        <v>фото</v>
      </c>
      <c r="C491" s="146" t="str">
        <f aca="false">HYPERLINK("http://www.gardenbulbs.ru/images/Bushes_CL/thumbnails/"&amp;P491&amp;".jpg","фото")</f>
        <v>фото</v>
      </c>
      <c r="D491" s="147" t="n">
        <v>5038</v>
      </c>
      <c r="E491" s="148" t="s">
        <v>1873</v>
      </c>
      <c r="F491" s="149" t="s">
        <v>1874</v>
      </c>
      <c r="G491" s="150" t="s">
        <v>1875</v>
      </c>
      <c r="H491" s="151" t="s">
        <v>286</v>
      </c>
      <c r="I491" s="151" t="s">
        <v>177</v>
      </c>
      <c r="J491" s="152" t="n">
        <v>271.1</v>
      </c>
      <c r="K491" s="153" t="n">
        <v>5</v>
      </c>
      <c r="L491" s="154"/>
      <c r="M491" s="155" t="n">
        <f aca="false">IFERROR(L491*J491,0)</f>
        <v>0</v>
      </c>
      <c r="N491" s="162"/>
      <c r="O491" s="157" t="s">
        <v>1876</v>
      </c>
      <c r="P491" s="158" t="s">
        <v>1877</v>
      </c>
      <c r="Q491" s="159" t="s">
        <v>1878</v>
      </c>
      <c r="R491" s="160" t="n">
        <v>150</v>
      </c>
      <c r="S491" s="161" t="n">
        <v>-24</v>
      </c>
    </row>
    <row r="492" customFormat="false" ht="33.75" hidden="false" customHeight="false" outlineLevel="0" collapsed="false">
      <c r="A492" s="139" t="n">
        <v>476</v>
      </c>
      <c r="B492" s="146" t="str">
        <f aca="false">HYPERLINK("http://www.gardenbulbs.ru/images/Bushes_CL/thumbnails/"&amp;O492&amp;".jpg","фото")</f>
        <v>фото</v>
      </c>
      <c r="C492" s="146"/>
      <c r="D492" s="147" t="n">
        <v>14738</v>
      </c>
      <c r="E492" s="148" t="s">
        <v>1879</v>
      </c>
      <c r="F492" s="149" t="s">
        <v>1880</v>
      </c>
      <c r="G492" s="150" t="s">
        <v>1881</v>
      </c>
      <c r="H492" s="151" t="s">
        <v>137</v>
      </c>
      <c r="I492" s="151" t="s">
        <v>177</v>
      </c>
      <c r="J492" s="152" t="n">
        <v>279.7</v>
      </c>
      <c r="K492" s="153" t="n">
        <v>5</v>
      </c>
      <c r="L492" s="154"/>
      <c r="M492" s="155" t="n">
        <f aca="false">IFERROR(L492*J492,0)</f>
        <v>0</v>
      </c>
      <c r="N492" s="162" t="s">
        <v>147</v>
      </c>
      <c r="O492" s="157" t="s">
        <v>1879</v>
      </c>
      <c r="P492" s="158"/>
      <c r="Q492" s="159" t="s">
        <v>1882</v>
      </c>
      <c r="R492" s="160" t="s">
        <v>1883</v>
      </c>
      <c r="S492" s="161" t="n">
        <v>-34</v>
      </c>
    </row>
    <row r="493" customFormat="false" ht="45" hidden="false" customHeight="false" outlineLevel="0" collapsed="false">
      <c r="A493" s="139" t="n">
        <v>477</v>
      </c>
      <c r="B493" s="146" t="str">
        <f aca="false">HYPERLINK("http://www.gardenbulbs.ru/images/Bushes_CL/thumbnails/"&amp;O493&amp;".jpg","фото")</f>
        <v>фото</v>
      </c>
      <c r="C493" s="146" t="str">
        <f aca="false">HYPERLINK("http://www.gardenbulbs.ru/images/Bushes_CL/thumbnails/"&amp;P493&amp;".jpg","фото")</f>
        <v>фото</v>
      </c>
      <c r="D493" s="147" t="n">
        <v>10216</v>
      </c>
      <c r="E493" s="148" t="s">
        <v>1884</v>
      </c>
      <c r="F493" s="149" t="s">
        <v>1880</v>
      </c>
      <c r="G493" s="150" t="s">
        <v>1885</v>
      </c>
      <c r="H493" s="151" t="s">
        <v>137</v>
      </c>
      <c r="I493" s="151" t="s">
        <v>177</v>
      </c>
      <c r="J493" s="152" t="n">
        <v>279.7</v>
      </c>
      <c r="K493" s="153" t="n">
        <v>5</v>
      </c>
      <c r="L493" s="154"/>
      <c r="M493" s="155" t="n">
        <f aca="false">IFERROR(L493*J493,0)</f>
        <v>0</v>
      </c>
      <c r="N493" s="162"/>
      <c r="O493" s="157" t="s">
        <v>1886</v>
      </c>
      <c r="P493" s="158" t="s">
        <v>1887</v>
      </c>
      <c r="Q493" s="159" t="s">
        <v>1888</v>
      </c>
      <c r="R493" s="160" t="s">
        <v>1883</v>
      </c>
      <c r="S493" s="161" t="n">
        <v>-34</v>
      </c>
    </row>
    <row r="494" customFormat="false" ht="45" hidden="false" customHeight="false" outlineLevel="0" collapsed="false">
      <c r="A494" s="139" t="n">
        <v>478</v>
      </c>
      <c r="B494" s="146" t="str">
        <f aca="false">HYPERLINK("http://www.gardenbulbs.ru/images/Bushes_CL/thumbnails/"&amp;O494&amp;".jpg","фото")</f>
        <v>фото</v>
      </c>
      <c r="C494" s="146" t="str">
        <f aca="false">HYPERLINK("http://www.gardenbulbs.ru/images/Bushes_CL/thumbnails/"&amp;P494&amp;".jpg","фото")</f>
        <v>фото</v>
      </c>
      <c r="D494" s="147" t="n">
        <v>10217</v>
      </c>
      <c r="E494" s="148" t="s">
        <v>1889</v>
      </c>
      <c r="F494" s="149" t="s">
        <v>1880</v>
      </c>
      <c r="G494" s="150" t="s">
        <v>1885</v>
      </c>
      <c r="H494" s="151" t="s">
        <v>194</v>
      </c>
      <c r="I494" s="151" t="s">
        <v>130</v>
      </c>
      <c r="J494" s="152" t="n">
        <v>455.9</v>
      </c>
      <c r="K494" s="153" t="n">
        <v>1</v>
      </c>
      <c r="L494" s="154"/>
      <c r="M494" s="155" t="n">
        <f aca="false">IFERROR(L494*J494,0)</f>
        <v>0</v>
      </c>
      <c r="N494" s="162"/>
      <c r="O494" s="157" t="s">
        <v>1886</v>
      </c>
      <c r="P494" s="158" t="s">
        <v>1887</v>
      </c>
      <c r="Q494" s="159" t="s">
        <v>1888</v>
      </c>
      <c r="R494" s="160" t="s">
        <v>1883</v>
      </c>
      <c r="S494" s="161" t="n">
        <v>-34</v>
      </c>
    </row>
    <row r="495" customFormat="false" ht="45" hidden="false" customHeight="false" outlineLevel="0" collapsed="false">
      <c r="A495" s="139" t="n">
        <v>479</v>
      </c>
      <c r="B495" s="146" t="str">
        <f aca="false">HYPERLINK("http://www.gardenbulbs.ru/images/Bushes_CL/thumbnails/"&amp;O495&amp;".jpg","фото")</f>
        <v>фото</v>
      </c>
      <c r="C495" s="146"/>
      <c r="D495" s="147" t="n">
        <v>10949</v>
      </c>
      <c r="E495" s="148" t="s">
        <v>1890</v>
      </c>
      <c r="F495" s="149" t="s">
        <v>1880</v>
      </c>
      <c r="G495" s="150" t="s">
        <v>1891</v>
      </c>
      <c r="H495" s="151" t="s">
        <v>137</v>
      </c>
      <c r="I495" s="151" t="s">
        <v>177</v>
      </c>
      <c r="J495" s="152" t="n">
        <v>279.7</v>
      </c>
      <c r="K495" s="153" t="n">
        <v>5</v>
      </c>
      <c r="L495" s="154"/>
      <c r="M495" s="155" t="n">
        <f aca="false">IFERROR(L495*J495,0)</f>
        <v>0</v>
      </c>
      <c r="N495" s="162"/>
      <c r="O495" s="157" t="s">
        <v>1892</v>
      </c>
      <c r="P495" s="158"/>
      <c r="Q495" s="159" t="s">
        <v>1893</v>
      </c>
      <c r="R495" s="160" t="s">
        <v>1894</v>
      </c>
      <c r="S495" s="161" t="n">
        <v>-34</v>
      </c>
    </row>
    <row r="496" customFormat="false" ht="22.5" hidden="false" customHeight="false" outlineLevel="0" collapsed="false">
      <c r="A496" s="139" t="n">
        <v>480</v>
      </c>
      <c r="B496" s="146" t="str">
        <f aca="false">HYPERLINK("http://www.gardenbulbs.ru/images/Bushes_CL/thumbnails/"&amp;O496&amp;".jpg","фото")</f>
        <v>фото</v>
      </c>
      <c r="C496" s="146" t="str">
        <f aca="false">HYPERLINK("http://www.gardenbulbs.ru/images/Bushes_CL/thumbnails/"&amp;P496&amp;".jpg","фото")</f>
        <v>фото</v>
      </c>
      <c r="D496" s="147" t="n">
        <v>5040</v>
      </c>
      <c r="E496" s="148" t="s">
        <v>1895</v>
      </c>
      <c r="F496" s="149" t="s">
        <v>1880</v>
      </c>
      <c r="G496" s="150" t="s">
        <v>1896</v>
      </c>
      <c r="H496" s="151" t="s">
        <v>137</v>
      </c>
      <c r="I496" s="151" t="s">
        <v>177</v>
      </c>
      <c r="J496" s="152" t="n">
        <v>185.1</v>
      </c>
      <c r="K496" s="153" t="n">
        <v>5</v>
      </c>
      <c r="L496" s="154"/>
      <c r="M496" s="155" t="n">
        <f aca="false">IFERROR(L496*J496,0)</f>
        <v>0</v>
      </c>
      <c r="N496" s="162"/>
      <c r="O496" s="157" t="s">
        <v>1897</v>
      </c>
      <c r="P496" s="158" t="s">
        <v>1898</v>
      </c>
      <c r="Q496" s="159" t="s">
        <v>1899</v>
      </c>
      <c r="R496" s="160" t="n">
        <v>150</v>
      </c>
      <c r="S496" s="161" t="n">
        <v>-24</v>
      </c>
    </row>
    <row r="497" customFormat="false" ht="22.5" hidden="false" customHeight="false" outlineLevel="0" collapsed="false">
      <c r="A497" s="139" t="n">
        <v>481</v>
      </c>
      <c r="B497" s="146" t="str">
        <f aca="false">HYPERLINK("http://www.gardenbulbs.ru/images/Bushes_CL/thumbnails/"&amp;O497&amp;".jpg","фото")</f>
        <v>фото</v>
      </c>
      <c r="C497" s="146"/>
      <c r="D497" s="147" t="n">
        <v>5042</v>
      </c>
      <c r="E497" s="148" t="s">
        <v>1900</v>
      </c>
      <c r="F497" s="149" t="s">
        <v>1880</v>
      </c>
      <c r="G497" s="150" t="s">
        <v>1901</v>
      </c>
      <c r="H497" s="151" t="s">
        <v>137</v>
      </c>
      <c r="I497" s="151" t="s">
        <v>177</v>
      </c>
      <c r="J497" s="152" t="n">
        <v>176.5</v>
      </c>
      <c r="K497" s="153" t="n">
        <v>5</v>
      </c>
      <c r="L497" s="154"/>
      <c r="M497" s="155" t="n">
        <f aca="false">IFERROR(L497*J497,0)</f>
        <v>0</v>
      </c>
      <c r="N497" s="162"/>
      <c r="O497" s="157" t="s">
        <v>1900</v>
      </c>
      <c r="P497" s="158"/>
      <c r="Q497" s="159" t="s">
        <v>1902</v>
      </c>
      <c r="R497" s="160" t="n">
        <v>150</v>
      </c>
      <c r="S497" s="161" t="n">
        <v>-25</v>
      </c>
    </row>
    <row r="498" customFormat="false" ht="33.75" hidden="false" customHeight="false" outlineLevel="0" collapsed="false">
      <c r="A498" s="139" t="n">
        <v>482</v>
      </c>
      <c r="B498" s="146" t="str">
        <f aca="false">HYPERLINK("http://www.gardenbulbs.ru/images/Bushes_CL/thumbnails/"&amp;O498&amp;".jpg","фото")</f>
        <v>фото</v>
      </c>
      <c r="C498" s="146" t="str">
        <f aca="false">HYPERLINK("http://www.gardenbulbs.ru/images/Bushes_CL/thumbnails/"&amp;P498&amp;".jpg","фото")</f>
        <v>фото</v>
      </c>
      <c r="D498" s="147" t="n">
        <v>4925</v>
      </c>
      <c r="E498" s="148" t="s">
        <v>1903</v>
      </c>
      <c r="F498" s="149" t="s">
        <v>1880</v>
      </c>
      <c r="G498" s="150" t="s">
        <v>1904</v>
      </c>
      <c r="H498" s="151" t="s">
        <v>137</v>
      </c>
      <c r="I498" s="151" t="s">
        <v>177</v>
      </c>
      <c r="J498" s="152" t="n">
        <v>279.7</v>
      </c>
      <c r="K498" s="153" t="n">
        <v>5</v>
      </c>
      <c r="L498" s="154"/>
      <c r="M498" s="155" t="n">
        <f aca="false">IFERROR(L498*J498,0)</f>
        <v>0</v>
      </c>
      <c r="N498" s="162"/>
      <c r="O498" s="157" t="s">
        <v>1905</v>
      </c>
      <c r="P498" s="158" t="s">
        <v>1906</v>
      </c>
      <c r="Q498" s="159" t="s">
        <v>1907</v>
      </c>
      <c r="R498" s="160" t="s">
        <v>1908</v>
      </c>
      <c r="S498" s="161" t="n">
        <v>-34</v>
      </c>
    </row>
    <row r="499" customFormat="false" ht="56.25" hidden="false" customHeight="false" outlineLevel="0" collapsed="false">
      <c r="A499" s="139" t="n">
        <v>483</v>
      </c>
      <c r="B499" s="146" t="str">
        <f aca="false">HYPERLINK("http://www.gardenbulbs.ru/images/Bushes_CL/thumbnails/"&amp;O499&amp;".jpg","фото")</f>
        <v>фото</v>
      </c>
      <c r="C499" s="146"/>
      <c r="D499" s="147" t="n">
        <v>14739</v>
      </c>
      <c r="E499" s="148" t="s">
        <v>1909</v>
      </c>
      <c r="F499" s="149" t="s">
        <v>1880</v>
      </c>
      <c r="G499" s="150" t="s">
        <v>1910</v>
      </c>
      <c r="H499" s="151" t="s">
        <v>286</v>
      </c>
      <c r="I499" s="151" t="s">
        <v>177</v>
      </c>
      <c r="J499" s="152" t="n">
        <v>279.7</v>
      </c>
      <c r="K499" s="153" t="n">
        <v>5</v>
      </c>
      <c r="L499" s="154"/>
      <c r="M499" s="155" t="n">
        <f aca="false">IFERROR(L499*J499,0)</f>
        <v>0</v>
      </c>
      <c r="N499" s="162" t="s">
        <v>147</v>
      </c>
      <c r="O499" s="157" t="s">
        <v>1909</v>
      </c>
      <c r="P499" s="158"/>
      <c r="Q499" s="159" t="s">
        <v>1911</v>
      </c>
      <c r="R499" s="160" t="s">
        <v>732</v>
      </c>
      <c r="S499" s="161" t="n">
        <v>-34</v>
      </c>
    </row>
    <row r="500" customFormat="false" ht="33.75" hidden="false" customHeight="false" outlineLevel="0" collapsed="false">
      <c r="A500" s="139" t="n">
        <v>484</v>
      </c>
      <c r="B500" s="146" t="str">
        <f aca="false">HYPERLINK("http://www.gardenbulbs.ru/images/Bushes_CL/thumbnails/"&amp;O500&amp;".jpg","фото")</f>
        <v>фото</v>
      </c>
      <c r="C500" s="146" t="str">
        <f aca="false">HYPERLINK("http://www.gardenbulbs.ru/images/Bushes_CL/thumbnails/"&amp;P500&amp;".jpg","фото")</f>
        <v>фото</v>
      </c>
      <c r="D500" s="147" t="n">
        <v>5046</v>
      </c>
      <c r="E500" s="148" t="s">
        <v>1912</v>
      </c>
      <c r="F500" s="149" t="s">
        <v>1880</v>
      </c>
      <c r="G500" s="150" t="s">
        <v>1913</v>
      </c>
      <c r="H500" s="151" t="s">
        <v>137</v>
      </c>
      <c r="I500" s="151" t="s">
        <v>177</v>
      </c>
      <c r="J500" s="152" t="n">
        <v>185.1</v>
      </c>
      <c r="K500" s="153" t="n">
        <v>5</v>
      </c>
      <c r="L500" s="154"/>
      <c r="M500" s="155" t="n">
        <f aca="false">IFERROR(L500*J500,0)</f>
        <v>0</v>
      </c>
      <c r="N500" s="162"/>
      <c r="O500" s="157" t="s">
        <v>1914</v>
      </c>
      <c r="P500" s="158" t="s">
        <v>1915</v>
      </c>
      <c r="Q500" s="159" t="s">
        <v>1916</v>
      </c>
      <c r="R500" s="160" t="n">
        <v>100</v>
      </c>
      <c r="S500" s="161" t="n">
        <v>-24</v>
      </c>
    </row>
    <row r="501" customFormat="false" ht="33.75" hidden="false" customHeight="false" outlineLevel="0" collapsed="false">
      <c r="A501" s="139" t="n">
        <v>485</v>
      </c>
      <c r="B501" s="146" t="str">
        <f aca="false">HYPERLINK("http://www.gardenbulbs.ru/images/Bushes_CL/thumbnails/"&amp;O501&amp;".jpg","фото")</f>
        <v>фото</v>
      </c>
      <c r="C501" s="146"/>
      <c r="D501" s="147" t="n">
        <v>14374</v>
      </c>
      <c r="E501" s="148" t="s">
        <v>1917</v>
      </c>
      <c r="F501" s="149" t="s">
        <v>1880</v>
      </c>
      <c r="G501" s="150" t="s">
        <v>1918</v>
      </c>
      <c r="H501" s="151" t="s">
        <v>565</v>
      </c>
      <c r="I501" s="151" t="s">
        <v>177</v>
      </c>
      <c r="J501" s="152" t="n">
        <v>271.1</v>
      </c>
      <c r="K501" s="153" t="n">
        <v>5</v>
      </c>
      <c r="L501" s="154"/>
      <c r="M501" s="155" t="n">
        <f aca="false">IFERROR(L501*J501,0)</f>
        <v>0</v>
      </c>
      <c r="N501" s="162"/>
      <c r="O501" s="157" t="s">
        <v>1917</v>
      </c>
      <c r="P501" s="158"/>
      <c r="Q501" s="159" t="s">
        <v>1919</v>
      </c>
      <c r="R501" s="160" t="s">
        <v>1894</v>
      </c>
      <c r="S501" s="161" t="n">
        <v>-34</v>
      </c>
    </row>
    <row r="502" customFormat="false" ht="15.75" hidden="false" customHeight="false" outlineLevel="0" collapsed="false">
      <c r="A502" s="139" t="n">
        <v>486</v>
      </c>
      <c r="B502" s="140"/>
      <c r="C502" s="140"/>
      <c r="D502" s="140"/>
      <c r="E502" s="141" t="s">
        <v>1920</v>
      </c>
      <c r="F502" s="142"/>
      <c r="G502" s="143"/>
      <c r="H502" s="144"/>
      <c r="I502" s="144"/>
      <c r="J502" s="144"/>
      <c r="K502" s="144"/>
      <c r="L502" s="144"/>
      <c r="M502" s="144"/>
      <c r="N502" s="144"/>
      <c r="O502" s="140"/>
      <c r="P502" s="140"/>
      <c r="Q502" s="140"/>
      <c r="R502" s="140"/>
      <c r="S502" s="140"/>
    </row>
    <row r="503" customFormat="false" ht="56.25" hidden="false" customHeight="false" outlineLevel="0" collapsed="false">
      <c r="A503" s="139" t="n">
        <v>487</v>
      </c>
      <c r="B503" s="146" t="str">
        <f aca="false">HYPERLINK("http://www.gardenbulbs.ru/images/Bushes_CL/thumbnails/"&amp;O503&amp;".jpg","фото")</f>
        <v>фото</v>
      </c>
      <c r="C503" s="146" t="str">
        <f aca="false">HYPERLINK("http://www.gardenbulbs.ru/images/Bushes_CL/thumbnails/"&amp;P503&amp;".jpg","фото")</f>
        <v>фото</v>
      </c>
      <c r="D503" s="147" t="n">
        <v>7332</v>
      </c>
      <c r="E503" s="148" t="s">
        <v>1921</v>
      </c>
      <c r="F503" s="149" t="s">
        <v>1922</v>
      </c>
      <c r="G503" s="150" t="s">
        <v>1923</v>
      </c>
      <c r="H503" s="151" t="s">
        <v>137</v>
      </c>
      <c r="I503" s="151" t="s">
        <v>177</v>
      </c>
      <c r="J503" s="152" t="n">
        <v>228.1</v>
      </c>
      <c r="K503" s="153" t="n">
        <v>5</v>
      </c>
      <c r="L503" s="154"/>
      <c r="M503" s="155" t="n">
        <f aca="false">IFERROR(L503*J503,0)</f>
        <v>0</v>
      </c>
      <c r="N503" s="162"/>
      <c r="O503" s="157" t="s">
        <v>1924</v>
      </c>
      <c r="P503" s="158" t="s">
        <v>1925</v>
      </c>
      <c r="Q503" s="159" t="s">
        <v>1926</v>
      </c>
      <c r="R503" s="160" t="n">
        <v>200</v>
      </c>
      <c r="S503" s="161" t="n">
        <v>-34</v>
      </c>
    </row>
    <row r="504" customFormat="false" ht="33.75" hidden="false" customHeight="false" outlineLevel="0" collapsed="false">
      <c r="A504" s="139" t="n">
        <v>488</v>
      </c>
      <c r="B504" s="146" t="str">
        <f aca="false">HYPERLINK("http://www.gardenbulbs.ru/images/Bushes_CL/thumbnails/"&amp;O504&amp;".jpg","фото")</f>
        <v>фото</v>
      </c>
      <c r="C504" s="146"/>
      <c r="D504" s="147" t="n">
        <v>10218</v>
      </c>
      <c r="E504" s="148" t="s">
        <v>1927</v>
      </c>
      <c r="F504" s="149" t="s">
        <v>1928</v>
      </c>
      <c r="G504" s="150" t="s">
        <v>1929</v>
      </c>
      <c r="H504" s="151" t="s">
        <v>137</v>
      </c>
      <c r="I504" s="151" t="s">
        <v>177</v>
      </c>
      <c r="J504" s="152" t="n">
        <v>228.1</v>
      </c>
      <c r="K504" s="153" t="n">
        <v>5</v>
      </c>
      <c r="L504" s="154"/>
      <c r="M504" s="155" t="n">
        <f aca="false">IFERROR(L504*J504,0)</f>
        <v>0</v>
      </c>
      <c r="N504" s="162"/>
      <c r="O504" s="157" t="s">
        <v>1930</v>
      </c>
      <c r="P504" s="158"/>
      <c r="Q504" s="159" t="s">
        <v>1931</v>
      </c>
      <c r="R504" s="160" t="s">
        <v>514</v>
      </c>
      <c r="S504" s="161" t="n">
        <v>-23</v>
      </c>
    </row>
    <row r="505" customFormat="false" ht="45" hidden="false" customHeight="false" outlineLevel="0" collapsed="false">
      <c r="A505" s="139" t="n">
        <v>489</v>
      </c>
      <c r="B505" s="146" t="str">
        <f aca="false">HYPERLINK("http://www.gardenbulbs.ru/images/Bushes_CL/thumbnails/"&amp;O505&amp;".jpg","фото")</f>
        <v>фото</v>
      </c>
      <c r="C505" s="146"/>
      <c r="D505" s="147" t="n">
        <v>7348</v>
      </c>
      <c r="E505" s="148" t="s">
        <v>1932</v>
      </c>
      <c r="F505" s="149" t="s">
        <v>1933</v>
      </c>
      <c r="G505" s="150" t="s">
        <v>1934</v>
      </c>
      <c r="H505" s="151" t="s">
        <v>137</v>
      </c>
      <c r="I505" s="151" t="s">
        <v>177</v>
      </c>
      <c r="J505" s="152" t="n">
        <v>296.9</v>
      </c>
      <c r="K505" s="153" t="n">
        <v>5</v>
      </c>
      <c r="L505" s="154"/>
      <c r="M505" s="155" t="n">
        <f aca="false">IFERROR(L505*J505,0)</f>
        <v>0</v>
      </c>
      <c r="N505" s="162"/>
      <c r="O505" s="157" t="s">
        <v>1932</v>
      </c>
      <c r="P505" s="158"/>
      <c r="Q505" s="159" t="s">
        <v>1935</v>
      </c>
      <c r="R505" s="160" t="s">
        <v>1936</v>
      </c>
      <c r="S505" s="161" t="n">
        <v>-28</v>
      </c>
    </row>
    <row r="506" customFormat="false" ht="45" hidden="false" customHeight="false" outlineLevel="0" collapsed="false">
      <c r="A506" s="139" t="n">
        <v>490</v>
      </c>
      <c r="B506" s="146" t="str">
        <f aca="false">HYPERLINK("http://www.gardenbulbs.ru/images/Bushes_CL/thumbnails/"&amp;O506&amp;".jpg","фото")</f>
        <v>фото</v>
      </c>
      <c r="C506" s="146"/>
      <c r="D506" s="147" t="n">
        <v>10878</v>
      </c>
      <c r="E506" s="148" t="s">
        <v>1937</v>
      </c>
      <c r="F506" s="149" t="s">
        <v>1938</v>
      </c>
      <c r="G506" s="150" t="s">
        <v>1939</v>
      </c>
      <c r="H506" s="151" t="s">
        <v>137</v>
      </c>
      <c r="I506" s="151" t="s">
        <v>177</v>
      </c>
      <c r="J506" s="152" t="n">
        <v>314.1</v>
      </c>
      <c r="K506" s="153" t="n">
        <v>5</v>
      </c>
      <c r="L506" s="154"/>
      <c r="M506" s="155" t="n">
        <f aca="false">IFERROR(L506*J506,0)</f>
        <v>0</v>
      </c>
      <c r="N506" s="162"/>
      <c r="O506" s="157" t="s">
        <v>1940</v>
      </c>
      <c r="P506" s="158"/>
      <c r="Q506" s="159" t="s">
        <v>1941</v>
      </c>
      <c r="R506" s="160" t="s">
        <v>1942</v>
      </c>
      <c r="S506" s="161" t="n">
        <v>-35</v>
      </c>
    </row>
    <row r="507" customFormat="false" ht="22.5" hidden="false" customHeight="false" outlineLevel="0" collapsed="false">
      <c r="A507" s="139" t="n">
        <v>491</v>
      </c>
      <c r="B507" s="146" t="str">
        <f aca="false">HYPERLINK("http://www.gardenbulbs.ru/images/Bushes_CL/thumbnails/"&amp;O507&amp;".jpg","фото")</f>
        <v>фото</v>
      </c>
      <c r="C507" s="146" t="str">
        <f aca="false">HYPERLINK("http://www.gardenbulbs.ru/images/Bushes_CL/thumbnails/"&amp;P507&amp;".jpg","фото")</f>
        <v>фото</v>
      </c>
      <c r="D507" s="147" t="n">
        <v>7319</v>
      </c>
      <c r="E507" s="148" t="s">
        <v>1943</v>
      </c>
      <c r="F507" s="149" t="s">
        <v>1944</v>
      </c>
      <c r="G507" s="150" t="s">
        <v>1945</v>
      </c>
      <c r="H507" s="151" t="s">
        <v>137</v>
      </c>
      <c r="I507" s="151" t="s">
        <v>177</v>
      </c>
      <c r="J507" s="152" t="n">
        <v>296.9</v>
      </c>
      <c r="K507" s="153" t="n">
        <v>5</v>
      </c>
      <c r="L507" s="154"/>
      <c r="M507" s="155" t="n">
        <f aca="false">IFERROR(L507*J507,0)</f>
        <v>0</v>
      </c>
      <c r="N507" s="162"/>
      <c r="O507" s="157" t="s">
        <v>1946</v>
      </c>
      <c r="P507" s="158" t="s">
        <v>1947</v>
      </c>
      <c r="Q507" s="159" t="s">
        <v>1948</v>
      </c>
      <c r="R507" s="160" t="s">
        <v>514</v>
      </c>
      <c r="S507" s="161" t="n">
        <v>-35</v>
      </c>
    </row>
    <row r="508" customFormat="false" ht="33.75" hidden="false" customHeight="false" outlineLevel="0" collapsed="false">
      <c r="A508" s="139" t="n">
        <v>492</v>
      </c>
      <c r="B508" s="146" t="str">
        <f aca="false">HYPERLINK("http://www.gardenbulbs.ru/images/Bushes_CL/thumbnails/"&amp;O508&amp;".jpg","фото")</f>
        <v>фото</v>
      </c>
      <c r="C508" s="146"/>
      <c r="D508" s="147" t="n">
        <v>16642</v>
      </c>
      <c r="E508" s="148" t="s">
        <v>1949</v>
      </c>
      <c r="F508" s="149" t="s">
        <v>1944</v>
      </c>
      <c r="G508" s="150" t="s">
        <v>1950</v>
      </c>
      <c r="H508" s="151" t="s">
        <v>137</v>
      </c>
      <c r="I508" s="151" t="s">
        <v>177</v>
      </c>
      <c r="J508" s="152" t="n">
        <v>262.5</v>
      </c>
      <c r="K508" s="153" t="n">
        <v>5</v>
      </c>
      <c r="L508" s="154"/>
      <c r="M508" s="155" t="n">
        <f aca="false">IFERROR(L508*J508,0)</f>
        <v>0</v>
      </c>
      <c r="N508" s="162" t="s">
        <v>147</v>
      </c>
      <c r="O508" s="157" t="s">
        <v>1949</v>
      </c>
      <c r="P508" s="158"/>
      <c r="Q508" s="159" t="s">
        <v>1951</v>
      </c>
      <c r="R508" s="160" t="s">
        <v>744</v>
      </c>
      <c r="S508" s="161" t="n">
        <v>-34</v>
      </c>
    </row>
    <row r="509" customFormat="false" ht="33.75" hidden="false" customHeight="false" outlineLevel="0" collapsed="false">
      <c r="A509" s="139" t="n">
        <v>493</v>
      </c>
      <c r="B509" s="146" t="str">
        <f aca="false">HYPERLINK("http://www.gardenbulbs.ru/images/Bushes_CL/thumbnails/"&amp;O509&amp;".jpg","фото")</f>
        <v>фото</v>
      </c>
      <c r="C509" s="146"/>
      <c r="D509" s="147" t="n">
        <v>5571</v>
      </c>
      <c r="E509" s="148" t="s">
        <v>1952</v>
      </c>
      <c r="F509" s="149" t="s">
        <v>1944</v>
      </c>
      <c r="G509" s="150" t="s">
        <v>1953</v>
      </c>
      <c r="H509" s="151" t="s">
        <v>137</v>
      </c>
      <c r="I509" s="151" t="s">
        <v>177</v>
      </c>
      <c r="J509" s="152" t="n">
        <v>339.9</v>
      </c>
      <c r="K509" s="153" t="n">
        <v>5</v>
      </c>
      <c r="L509" s="154"/>
      <c r="M509" s="155" t="n">
        <f aca="false">IFERROR(L509*J509,0)</f>
        <v>0</v>
      </c>
      <c r="N509" s="162"/>
      <c r="O509" s="157" t="s">
        <v>1952</v>
      </c>
      <c r="P509" s="158"/>
      <c r="Q509" s="159" t="s">
        <v>1954</v>
      </c>
      <c r="R509" s="160" t="s">
        <v>1955</v>
      </c>
      <c r="S509" s="161" t="n">
        <v>-34</v>
      </c>
    </row>
    <row r="510" customFormat="false" ht="33.75" hidden="false" customHeight="false" outlineLevel="0" collapsed="false">
      <c r="A510" s="139" t="n">
        <v>494</v>
      </c>
      <c r="B510" s="146" t="str">
        <f aca="false">HYPERLINK("http://www.gardenbulbs.ru/images/Bushes_CL/thumbnails/"&amp;O510&amp;".jpg","фото")</f>
        <v>фото</v>
      </c>
      <c r="C510" s="146"/>
      <c r="D510" s="147" t="n">
        <v>16643</v>
      </c>
      <c r="E510" s="148" t="s">
        <v>1956</v>
      </c>
      <c r="F510" s="149" t="s">
        <v>1944</v>
      </c>
      <c r="G510" s="150" t="s">
        <v>1957</v>
      </c>
      <c r="H510" s="151" t="s">
        <v>137</v>
      </c>
      <c r="I510" s="151" t="s">
        <v>177</v>
      </c>
      <c r="J510" s="152" t="n">
        <v>391.5</v>
      </c>
      <c r="K510" s="153" t="n">
        <v>5</v>
      </c>
      <c r="L510" s="154"/>
      <c r="M510" s="155" t="n">
        <f aca="false">IFERROR(L510*J510,0)</f>
        <v>0</v>
      </c>
      <c r="N510" s="162" t="s">
        <v>147</v>
      </c>
      <c r="O510" s="157" t="s">
        <v>1956</v>
      </c>
      <c r="P510" s="158"/>
      <c r="Q510" s="159" t="s">
        <v>1958</v>
      </c>
      <c r="R510" s="160" t="s">
        <v>508</v>
      </c>
      <c r="S510" s="161" t="n">
        <v>-34</v>
      </c>
    </row>
    <row r="511" customFormat="false" ht="45" hidden="false" customHeight="false" outlineLevel="0" collapsed="false">
      <c r="A511" s="139" t="n">
        <v>495</v>
      </c>
      <c r="B511" s="146" t="str">
        <f aca="false">HYPERLINK("http://www.gardenbulbs.ru/images/Bushes_CL/thumbnails/"&amp;O511&amp;".jpg","фото")</f>
        <v>фото</v>
      </c>
      <c r="C511" s="146"/>
      <c r="D511" s="147" t="n">
        <v>16644</v>
      </c>
      <c r="E511" s="148" t="s">
        <v>1959</v>
      </c>
      <c r="F511" s="149" t="s">
        <v>1944</v>
      </c>
      <c r="G511" s="150" t="s">
        <v>1960</v>
      </c>
      <c r="H511" s="151" t="s">
        <v>137</v>
      </c>
      <c r="I511" s="151" t="s">
        <v>177</v>
      </c>
      <c r="J511" s="152" t="n">
        <v>296.9</v>
      </c>
      <c r="K511" s="153" t="n">
        <v>5</v>
      </c>
      <c r="L511" s="154"/>
      <c r="M511" s="155" t="n">
        <f aca="false">IFERROR(L511*J511,0)</f>
        <v>0</v>
      </c>
      <c r="N511" s="162" t="s">
        <v>147</v>
      </c>
      <c r="O511" s="157" t="s">
        <v>1959</v>
      </c>
      <c r="P511" s="158"/>
      <c r="Q511" s="159" t="s">
        <v>1961</v>
      </c>
      <c r="R511" s="160" t="s">
        <v>592</v>
      </c>
      <c r="S511" s="161" t="n">
        <v>-34</v>
      </c>
    </row>
    <row r="512" customFormat="false" ht="33.75" hidden="false" customHeight="false" outlineLevel="0" collapsed="false">
      <c r="A512" s="139" t="n">
        <v>496</v>
      </c>
      <c r="B512" s="146" t="str">
        <f aca="false">HYPERLINK("http://www.gardenbulbs.ru/images/Bushes_CL/thumbnails/"&amp;O512&amp;".jpg","фото")</f>
        <v>фото</v>
      </c>
      <c r="C512" s="146"/>
      <c r="D512" s="147" t="n">
        <v>10881</v>
      </c>
      <c r="E512" s="148" t="s">
        <v>1962</v>
      </c>
      <c r="F512" s="149" t="s">
        <v>1944</v>
      </c>
      <c r="G512" s="150" t="s">
        <v>1963</v>
      </c>
      <c r="H512" s="151" t="s">
        <v>137</v>
      </c>
      <c r="I512" s="151" t="s">
        <v>177</v>
      </c>
      <c r="J512" s="152" t="n">
        <v>296.9</v>
      </c>
      <c r="K512" s="153" t="n">
        <v>5</v>
      </c>
      <c r="L512" s="154"/>
      <c r="M512" s="155" t="n">
        <f aca="false">IFERROR(L512*J512,0)</f>
        <v>0</v>
      </c>
      <c r="N512" s="162"/>
      <c r="O512" s="157" t="s">
        <v>1964</v>
      </c>
      <c r="P512" s="158"/>
      <c r="Q512" s="159" t="s">
        <v>1965</v>
      </c>
      <c r="R512" s="160" t="s">
        <v>1966</v>
      </c>
      <c r="S512" s="161" t="n">
        <v>-35</v>
      </c>
    </row>
    <row r="513" customFormat="false" ht="45" hidden="false" customHeight="false" outlineLevel="0" collapsed="false">
      <c r="A513" s="139" t="n">
        <v>497</v>
      </c>
      <c r="B513" s="146" t="str">
        <f aca="false">HYPERLINK("http://www.gardenbulbs.ru/images/Bushes_CL/thumbnails/"&amp;O513&amp;".jpg","фото")</f>
        <v>фото</v>
      </c>
      <c r="C513" s="146"/>
      <c r="D513" s="147" t="n">
        <v>5011</v>
      </c>
      <c r="E513" s="148" t="s">
        <v>1967</v>
      </c>
      <c r="F513" s="149" t="s">
        <v>1944</v>
      </c>
      <c r="G513" s="150" t="s">
        <v>1968</v>
      </c>
      <c r="H513" s="151" t="s">
        <v>137</v>
      </c>
      <c r="I513" s="151" t="s">
        <v>177</v>
      </c>
      <c r="J513" s="152" t="n">
        <v>296.9</v>
      </c>
      <c r="K513" s="153" t="n">
        <v>5</v>
      </c>
      <c r="L513" s="154"/>
      <c r="M513" s="155" t="n">
        <f aca="false">IFERROR(L513*J513,0)</f>
        <v>0</v>
      </c>
      <c r="N513" s="162"/>
      <c r="O513" s="157" t="s">
        <v>1969</v>
      </c>
      <c r="P513" s="158"/>
      <c r="Q513" s="159" t="s">
        <v>1970</v>
      </c>
      <c r="R513" s="160" t="s">
        <v>1971</v>
      </c>
      <c r="S513" s="161" t="n">
        <v>-34</v>
      </c>
    </row>
    <row r="514" customFormat="false" ht="22.5" hidden="false" customHeight="false" outlineLevel="0" collapsed="false">
      <c r="A514" s="139" t="n">
        <v>498</v>
      </c>
      <c r="B514" s="146" t="str">
        <f aca="false">HYPERLINK("http://www.gardenbulbs.ru/images/Bushes_CL/thumbnails/"&amp;O514&amp;".jpg","фото")</f>
        <v>фото</v>
      </c>
      <c r="C514" s="146" t="str">
        <f aca="false">HYPERLINK("http://www.gardenbulbs.ru/images/Bushes_CL/thumbnails/"&amp;P514&amp;".jpg","фото")</f>
        <v>фото</v>
      </c>
      <c r="D514" s="147" t="n">
        <v>7322</v>
      </c>
      <c r="E514" s="148" t="s">
        <v>1972</v>
      </c>
      <c r="F514" s="149" t="s">
        <v>1944</v>
      </c>
      <c r="G514" s="150" t="s">
        <v>1973</v>
      </c>
      <c r="H514" s="151" t="s">
        <v>137</v>
      </c>
      <c r="I514" s="151" t="s">
        <v>177</v>
      </c>
      <c r="J514" s="152" t="n">
        <v>357.1</v>
      </c>
      <c r="K514" s="153" t="n">
        <v>5</v>
      </c>
      <c r="L514" s="154"/>
      <c r="M514" s="155" t="n">
        <f aca="false">IFERROR(L514*J514,0)</f>
        <v>0</v>
      </c>
      <c r="N514" s="162"/>
      <c r="O514" s="157" t="s">
        <v>1972</v>
      </c>
      <c r="P514" s="158" t="s">
        <v>1974</v>
      </c>
      <c r="Q514" s="159" t="s">
        <v>1975</v>
      </c>
      <c r="R514" s="160" t="n">
        <v>200</v>
      </c>
      <c r="S514" s="161" t="n">
        <v>-35</v>
      </c>
    </row>
    <row r="515" customFormat="false" ht="33.75" hidden="false" customHeight="false" outlineLevel="0" collapsed="false">
      <c r="A515" s="139" t="n">
        <v>499</v>
      </c>
      <c r="B515" s="146" t="str">
        <f aca="false">HYPERLINK("http://www.gardenbulbs.ru/images/Bushes_CL/thumbnails/"&amp;O515&amp;".jpg","фото")</f>
        <v>фото</v>
      </c>
      <c r="C515" s="146"/>
      <c r="D515" s="147" t="n">
        <v>10882</v>
      </c>
      <c r="E515" s="148" t="s">
        <v>1976</v>
      </c>
      <c r="F515" s="149" t="s">
        <v>1944</v>
      </c>
      <c r="G515" s="150" t="s">
        <v>1977</v>
      </c>
      <c r="H515" s="151" t="s">
        <v>137</v>
      </c>
      <c r="I515" s="151" t="s">
        <v>177</v>
      </c>
      <c r="J515" s="152" t="n">
        <v>262.5</v>
      </c>
      <c r="K515" s="153" t="n">
        <v>5</v>
      </c>
      <c r="L515" s="154"/>
      <c r="M515" s="155" t="n">
        <f aca="false">IFERROR(L515*J515,0)</f>
        <v>0</v>
      </c>
      <c r="N515" s="162"/>
      <c r="O515" s="157" t="s">
        <v>1978</v>
      </c>
      <c r="P515" s="158"/>
      <c r="Q515" s="159" t="s">
        <v>1979</v>
      </c>
      <c r="R515" s="160" t="s">
        <v>1980</v>
      </c>
      <c r="S515" s="161" t="n">
        <v>-35</v>
      </c>
    </row>
    <row r="516" customFormat="false" ht="33.75" hidden="false" customHeight="false" outlineLevel="0" collapsed="false">
      <c r="A516" s="139" t="n">
        <v>500</v>
      </c>
      <c r="B516" s="146" t="str">
        <f aca="false">HYPERLINK("http://www.gardenbulbs.ru/images/Bushes_CL/thumbnails/"&amp;O516&amp;".jpg","фото")</f>
        <v>фото</v>
      </c>
      <c r="C516" s="146"/>
      <c r="D516" s="147" t="n">
        <v>10219</v>
      </c>
      <c r="E516" s="148" t="s">
        <v>1981</v>
      </c>
      <c r="F516" s="149" t="s">
        <v>1944</v>
      </c>
      <c r="G516" s="150" t="s">
        <v>1982</v>
      </c>
      <c r="H516" s="151" t="s">
        <v>137</v>
      </c>
      <c r="I516" s="151" t="s">
        <v>177</v>
      </c>
      <c r="J516" s="152" t="n">
        <v>357.1</v>
      </c>
      <c r="K516" s="153" t="n">
        <v>5</v>
      </c>
      <c r="L516" s="154"/>
      <c r="M516" s="155" t="n">
        <f aca="false">IFERROR(L516*J516,0)</f>
        <v>0</v>
      </c>
      <c r="N516" s="162"/>
      <c r="O516" s="157" t="s">
        <v>1983</v>
      </c>
      <c r="P516" s="158"/>
      <c r="Q516" s="159" t="s">
        <v>1984</v>
      </c>
      <c r="R516" s="160" t="n">
        <v>200</v>
      </c>
      <c r="S516" s="161" t="n">
        <v>-34</v>
      </c>
    </row>
    <row r="517" customFormat="false" ht="67.5" hidden="false" customHeight="false" outlineLevel="0" collapsed="false">
      <c r="A517" s="139" t="n">
        <v>501</v>
      </c>
      <c r="B517" s="146" t="str">
        <f aca="false">HYPERLINK("http://www.gardenbulbs.ru/images/Bushes_CL/thumbnails/"&amp;O517&amp;".jpg","фото")</f>
        <v>фото</v>
      </c>
      <c r="C517" s="146"/>
      <c r="D517" s="147" t="n">
        <v>10883</v>
      </c>
      <c r="E517" s="148" t="s">
        <v>1985</v>
      </c>
      <c r="F517" s="149" t="s">
        <v>1944</v>
      </c>
      <c r="G517" s="150" t="s">
        <v>1986</v>
      </c>
      <c r="H517" s="151" t="s">
        <v>137</v>
      </c>
      <c r="I517" s="151" t="s">
        <v>177</v>
      </c>
      <c r="J517" s="152" t="n">
        <v>262.5</v>
      </c>
      <c r="K517" s="153" t="n">
        <v>5</v>
      </c>
      <c r="L517" s="154"/>
      <c r="M517" s="155" t="n">
        <f aca="false">IFERROR(L517*J517,0)</f>
        <v>0</v>
      </c>
      <c r="N517" s="162"/>
      <c r="O517" s="157" t="s">
        <v>1985</v>
      </c>
      <c r="P517" s="158"/>
      <c r="Q517" s="159" t="s">
        <v>1987</v>
      </c>
      <c r="R517" s="160" t="s">
        <v>1988</v>
      </c>
      <c r="S517" s="161" t="n">
        <v>-35</v>
      </c>
    </row>
    <row r="518" customFormat="false" ht="45" hidden="false" customHeight="false" outlineLevel="0" collapsed="false">
      <c r="A518" s="139" t="n">
        <v>502</v>
      </c>
      <c r="B518" s="146" t="str">
        <f aca="false">HYPERLINK("http://www.gardenbulbs.ru/images/Bushes_CL/thumbnails/"&amp;O518&amp;".jpg","фото")</f>
        <v>фото</v>
      </c>
      <c r="C518" s="146"/>
      <c r="D518" s="147" t="n">
        <v>16645</v>
      </c>
      <c r="E518" s="148" t="s">
        <v>1989</v>
      </c>
      <c r="F518" s="149" t="s">
        <v>1938</v>
      </c>
      <c r="G518" s="150" t="s">
        <v>485</v>
      </c>
      <c r="H518" s="151" t="s">
        <v>137</v>
      </c>
      <c r="I518" s="151" t="s">
        <v>130</v>
      </c>
      <c r="J518" s="152" t="n">
        <v>434.7</v>
      </c>
      <c r="K518" s="153" t="n">
        <v>1</v>
      </c>
      <c r="L518" s="154"/>
      <c r="M518" s="155" t="n">
        <f aca="false">IFERROR(L518*J518,0)</f>
        <v>0</v>
      </c>
      <c r="N518" s="162" t="s">
        <v>147</v>
      </c>
      <c r="O518" s="157" t="s">
        <v>1990</v>
      </c>
      <c r="P518" s="158"/>
      <c r="Q518" s="159" t="s">
        <v>1991</v>
      </c>
      <c r="R518" s="160" t="s">
        <v>1942</v>
      </c>
      <c r="S518" s="161" t="n">
        <v>-34</v>
      </c>
    </row>
    <row r="519" customFormat="false" ht="45" hidden="false" customHeight="false" outlineLevel="0" collapsed="false">
      <c r="A519" s="139" t="n">
        <v>503</v>
      </c>
      <c r="B519" s="146" t="str">
        <f aca="false">HYPERLINK("http://www.gardenbulbs.ru/images/Bushes_CL/thumbnails/"&amp;O519&amp;".jpg","фото")</f>
        <v>фото</v>
      </c>
      <c r="C519" s="146"/>
      <c r="D519" s="147" t="n">
        <v>16646</v>
      </c>
      <c r="E519" s="148" t="s">
        <v>1992</v>
      </c>
      <c r="F519" s="149" t="s">
        <v>1944</v>
      </c>
      <c r="G519" s="150" t="s">
        <v>1993</v>
      </c>
      <c r="H519" s="151" t="s">
        <v>137</v>
      </c>
      <c r="I519" s="151" t="s">
        <v>177</v>
      </c>
      <c r="J519" s="152" t="n">
        <v>262.5</v>
      </c>
      <c r="K519" s="153" t="n">
        <v>5</v>
      </c>
      <c r="L519" s="154"/>
      <c r="M519" s="155" t="n">
        <f aca="false">IFERROR(L519*J519,0)</f>
        <v>0</v>
      </c>
      <c r="N519" s="162" t="s">
        <v>147</v>
      </c>
      <c r="O519" s="157" t="s">
        <v>1992</v>
      </c>
      <c r="P519" s="158"/>
      <c r="Q519" s="159" t="s">
        <v>1994</v>
      </c>
      <c r="R519" s="160" t="s">
        <v>1995</v>
      </c>
      <c r="S519" s="161" t="n">
        <v>-34</v>
      </c>
    </row>
    <row r="520" customFormat="false" ht="56.25" hidden="false" customHeight="false" outlineLevel="0" collapsed="false">
      <c r="A520" s="139" t="n">
        <v>504</v>
      </c>
      <c r="B520" s="146" t="str">
        <f aca="false">HYPERLINK("http://www.gardenbulbs.ru/images/Bushes_CL/thumbnails/"&amp;O520&amp;".jpg","фото")</f>
        <v>фото</v>
      </c>
      <c r="C520" s="146"/>
      <c r="D520" s="147" t="n">
        <v>16647</v>
      </c>
      <c r="E520" s="148" t="s">
        <v>1996</v>
      </c>
      <c r="F520" s="149" t="s">
        <v>1944</v>
      </c>
      <c r="G520" s="150" t="s">
        <v>1997</v>
      </c>
      <c r="H520" s="151" t="s">
        <v>137</v>
      </c>
      <c r="I520" s="151" t="s">
        <v>177</v>
      </c>
      <c r="J520" s="152" t="n">
        <v>296.9</v>
      </c>
      <c r="K520" s="153" t="n">
        <v>5</v>
      </c>
      <c r="L520" s="154"/>
      <c r="M520" s="155" t="n">
        <f aca="false">IFERROR(L520*J520,0)</f>
        <v>0</v>
      </c>
      <c r="N520" s="162" t="s">
        <v>147</v>
      </c>
      <c r="O520" s="157" t="s">
        <v>1996</v>
      </c>
      <c r="P520" s="158"/>
      <c r="Q520" s="159" t="s">
        <v>1998</v>
      </c>
      <c r="R520" s="160" t="s">
        <v>1999</v>
      </c>
      <c r="S520" s="161" t="n">
        <v>-34</v>
      </c>
    </row>
    <row r="521" customFormat="false" ht="33.75" hidden="false" customHeight="false" outlineLevel="0" collapsed="false">
      <c r="A521" s="139" t="n">
        <v>505</v>
      </c>
      <c r="B521" s="146" t="str">
        <f aca="false">HYPERLINK("http://www.gardenbulbs.ru/images/Bushes_CL/thumbnails/"&amp;O521&amp;".jpg","фото")</f>
        <v>фото</v>
      </c>
      <c r="C521" s="146"/>
      <c r="D521" s="147" t="n">
        <v>5573</v>
      </c>
      <c r="E521" s="148" t="s">
        <v>2000</v>
      </c>
      <c r="F521" s="149" t="s">
        <v>1944</v>
      </c>
      <c r="G521" s="150" t="s">
        <v>2001</v>
      </c>
      <c r="H521" s="151" t="s">
        <v>137</v>
      </c>
      <c r="I521" s="151" t="s">
        <v>177</v>
      </c>
      <c r="J521" s="152" t="n">
        <v>339.9</v>
      </c>
      <c r="K521" s="153" t="n">
        <v>5</v>
      </c>
      <c r="L521" s="154"/>
      <c r="M521" s="155" t="n">
        <f aca="false">IFERROR(L521*J521,0)</f>
        <v>0</v>
      </c>
      <c r="N521" s="162"/>
      <c r="O521" s="157" t="s">
        <v>2000</v>
      </c>
      <c r="P521" s="158"/>
      <c r="Q521" s="159" t="s">
        <v>2002</v>
      </c>
      <c r="R521" s="160" t="n">
        <v>200</v>
      </c>
      <c r="S521" s="161" t="n">
        <v>-34</v>
      </c>
    </row>
    <row r="522" customFormat="false" ht="33.75" hidden="false" customHeight="false" outlineLevel="0" collapsed="false">
      <c r="A522" s="139" t="n">
        <v>506</v>
      </c>
      <c r="B522" s="146" t="str">
        <f aca="false">HYPERLINK("http://www.gardenbulbs.ru/images/Bushes_CL/thumbnails/"&amp;O522&amp;".jpg","фото")</f>
        <v>фото</v>
      </c>
      <c r="C522" s="146"/>
      <c r="D522" s="147" t="n">
        <v>10885</v>
      </c>
      <c r="E522" s="148" t="s">
        <v>2003</v>
      </c>
      <c r="F522" s="149" t="s">
        <v>1944</v>
      </c>
      <c r="G522" s="150" t="s">
        <v>2004</v>
      </c>
      <c r="H522" s="151" t="s">
        <v>137</v>
      </c>
      <c r="I522" s="151" t="s">
        <v>177</v>
      </c>
      <c r="J522" s="152" t="n">
        <v>296.9</v>
      </c>
      <c r="K522" s="153" t="n">
        <v>5</v>
      </c>
      <c r="L522" s="154"/>
      <c r="M522" s="155" t="n">
        <f aca="false">IFERROR(L522*J522,0)</f>
        <v>0</v>
      </c>
      <c r="N522" s="162"/>
      <c r="O522" s="157" t="s">
        <v>2005</v>
      </c>
      <c r="P522" s="158"/>
      <c r="Q522" s="159" t="s">
        <v>2006</v>
      </c>
      <c r="R522" s="160" t="s">
        <v>2007</v>
      </c>
      <c r="S522" s="161" t="n">
        <v>-35</v>
      </c>
    </row>
    <row r="523" customFormat="false" ht="33.75" hidden="false" customHeight="false" outlineLevel="0" collapsed="false">
      <c r="A523" s="139" t="n">
        <v>507</v>
      </c>
      <c r="B523" s="146" t="str">
        <f aca="false">HYPERLINK("http://www.gardenbulbs.ru/images/Bushes_CL/thumbnails/"&amp;O523&amp;".jpg","фото")</f>
        <v>фото</v>
      </c>
      <c r="C523" s="146" t="str">
        <f aca="false">HYPERLINK("http://www.gardenbulbs.ru/images/Bushes_CL/thumbnails/"&amp;P523&amp;".jpg","фото")</f>
        <v>фото</v>
      </c>
      <c r="D523" s="147" t="n">
        <v>7324</v>
      </c>
      <c r="E523" s="148" t="s">
        <v>2008</v>
      </c>
      <c r="F523" s="149" t="s">
        <v>1944</v>
      </c>
      <c r="G523" s="150" t="s">
        <v>2009</v>
      </c>
      <c r="H523" s="151" t="s">
        <v>137</v>
      </c>
      <c r="I523" s="151" t="s">
        <v>177</v>
      </c>
      <c r="J523" s="152" t="n">
        <v>357.1</v>
      </c>
      <c r="K523" s="153" t="n">
        <v>5</v>
      </c>
      <c r="L523" s="154"/>
      <c r="M523" s="155" t="n">
        <f aca="false">IFERROR(L523*J523,0)</f>
        <v>0</v>
      </c>
      <c r="N523" s="162"/>
      <c r="O523" s="157" t="s">
        <v>2010</v>
      </c>
      <c r="P523" s="158" t="s">
        <v>2011</v>
      </c>
      <c r="Q523" s="159" t="s">
        <v>2012</v>
      </c>
      <c r="R523" s="160" t="s">
        <v>597</v>
      </c>
      <c r="S523" s="161" t="n">
        <v>-35</v>
      </c>
    </row>
    <row r="524" customFormat="false" ht="15.75" hidden="false" customHeight="false" outlineLevel="0" collapsed="false">
      <c r="A524" s="139" t="n">
        <v>508</v>
      </c>
      <c r="B524" s="146" t="str">
        <f aca="false">HYPERLINK("http://www.gardenbulbs.ru/images/Bushes_CL/thumbnails/"&amp;O524&amp;".jpg","фото")</f>
        <v>фото</v>
      </c>
      <c r="C524" s="146"/>
      <c r="D524" s="147" t="n">
        <v>5522</v>
      </c>
      <c r="E524" s="148" t="s">
        <v>2013</v>
      </c>
      <c r="F524" s="149" t="s">
        <v>1944</v>
      </c>
      <c r="G524" s="150" t="s">
        <v>2014</v>
      </c>
      <c r="H524" s="151" t="s">
        <v>137</v>
      </c>
      <c r="I524" s="151" t="s">
        <v>177</v>
      </c>
      <c r="J524" s="152" t="n">
        <v>262.5</v>
      </c>
      <c r="K524" s="153" t="n">
        <v>5</v>
      </c>
      <c r="L524" s="154"/>
      <c r="M524" s="155" t="n">
        <f aca="false">IFERROR(L524*J524,0)</f>
        <v>0</v>
      </c>
      <c r="N524" s="162"/>
      <c r="O524" s="157" t="s">
        <v>2013</v>
      </c>
      <c r="P524" s="158"/>
      <c r="Q524" s="159" t="s">
        <v>2015</v>
      </c>
      <c r="R524" s="160" t="n">
        <v>300</v>
      </c>
      <c r="S524" s="161" t="n">
        <v>-34</v>
      </c>
    </row>
    <row r="525" customFormat="false" ht="56.25" hidden="false" customHeight="false" outlineLevel="0" collapsed="false">
      <c r="A525" s="139" t="n">
        <v>509</v>
      </c>
      <c r="B525" s="146" t="str">
        <f aca="false">HYPERLINK("http://www.gardenbulbs.ru/images/Bushes_CL/thumbnails/"&amp;O525&amp;".jpg","фото")</f>
        <v>фото</v>
      </c>
      <c r="C525" s="146"/>
      <c r="D525" s="147" t="n">
        <v>16648</v>
      </c>
      <c r="E525" s="148" t="s">
        <v>2016</v>
      </c>
      <c r="F525" s="149" t="s">
        <v>1938</v>
      </c>
      <c r="G525" s="150" t="s">
        <v>2017</v>
      </c>
      <c r="H525" s="151" t="s">
        <v>137</v>
      </c>
      <c r="I525" s="151" t="s">
        <v>177</v>
      </c>
      <c r="J525" s="152" t="n">
        <v>357.1</v>
      </c>
      <c r="K525" s="153" t="n">
        <v>5</v>
      </c>
      <c r="L525" s="154"/>
      <c r="M525" s="155" t="n">
        <f aca="false">IFERROR(L525*J525,0)</f>
        <v>0</v>
      </c>
      <c r="N525" s="162" t="s">
        <v>147</v>
      </c>
      <c r="O525" s="157" t="s">
        <v>2018</v>
      </c>
      <c r="P525" s="158"/>
      <c r="Q525" s="159" t="s">
        <v>2019</v>
      </c>
      <c r="R525" s="160" t="s">
        <v>1942</v>
      </c>
      <c r="S525" s="161" t="n">
        <v>-34</v>
      </c>
    </row>
    <row r="526" customFormat="false" ht="45" hidden="false" customHeight="false" outlineLevel="0" collapsed="false">
      <c r="A526" s="139" t="n">
        <v>510</v>
      </c>
      <c r="B526" s="146" t="str">
        <f aca="false">HYPERLINK("http://www.gardenbulbs.ru/images/Bushes_CL/thumbnails/"&amp;O526&amp;".jpg","фото")</f>
        <v>фото</v>
      </c>
      <c r="C526" s="146"/>
      <c r="D526" s="147" t="n">
        <v>5528</v>
      </c>
      <c r="E526" s="148" t="s">
        <v>2020</v>
      </c>
      <c r="F526" s="149" t="s">
        <v>1938</v>
      </c>
      <c r="G526" s="150" t="s">
        <v>2021</v>
      </c>
      <c r="H526" s="151" t="s">
        <v>137</v>
      </c>
      <c r="I526" s="151" t="s">
        <v>177</v>
      </c>
      <c r="J526" s="152" t="n">
        <v>357.1</v>
      </c>
      <c r="K526" s="153" t="n">
        <v>5</v>
      </c>
      <c r="L526" s="154"/>
      <c r="M526" s="155" t="n">
        <f aca="false">IFERROR(L526*J526,0)</f>
        <v>0</v>
      </c>
      <c r="N526" s="162"/>
      <c r="O526" s="157" t="s">
        <v>2022</v>
      </c>
      <c r="P526" s="158"/>
      <c r="Q526" s="159" t="s">
        <v>2023</v>
      </c>
      <c r="R526" s="160" t="n">
        <v>250</v>
      </c>
      <c r="S526" s="161" t="n">
        <v>-34</v>
      </c>
    </row>
    <row r="527" customFormat="false" ht="22.5" hidden="false" customHeight="false" outlineLevel="0" collapsed="false">
      <c r="A527" s="139" t="n">
        <v>511</v>
      </c>
      <c r="B527" s="146" t="str">
        <f aca="false">HYPERLINK("http://www.gardenbulbs.ru/images/Bushes_CL/thumbnails/"&amp;O527&amp;".jpg","фото")</f>
        <v>фото</v>
      </c>
      <c r="C527" s="146"/>
      <c r="D527" s="147" t="n">
        <v>5529</v>
      </c>
      <c r="E527" s="148" t="s">
        <v>2024</v>
      </c>
      <c r="F527" s="149" t="s">
        <v>1938</v>
      </c>
      <c r="G527" s="150" t="s">
        <v>2025</v>
      </c>
      <c r="H527" s="151" t="s">
        <v>137</v>
      </c>
      <c r="I527" s="151" t="s">
        <v>177</v>
      </c>
      <c r="J527" s="152" t="n">
        <v>314.1</v>
      </c>
      <c r="K527" s="153" t="n">
        <v>5</v>
      </c>
      <c r="L527" s="154"/>
      <c r="M527" s="155" t="n">
        <f aca="false">IFERROR(L527*J527,0)</f>
        <v>0</v>
      </c>
      <c r="N527" s="162"/>
      <c r="O527" s="157" t="s">
        <v>2026</v>
      </c>
      <c r="P527" s="158"/>
      <c r="Q527" s="159" t="s">
        <v>2027</v>
      </c>
      <c r="R527" s="160" t="s">
        <v>514</v>
      </c>
      <c r="S527" s="161" t="n">
        <v>-39</v>
      </c>
    </row>
    <row r="528" customFormat="false" ht="45" hidden="false" customHeight="false" outlineLevel="0" collapsed="false">
      <c r="A528" s="139" t="n">
        <v>512</v>
      </c>
      <c r="B528" s="146" t="str">
        <f aca="false">HYPERLINK("http://www.gardenbulbs.ru/images/Bushes_CL/thumbnails/"&amp;O528&amp;".jpg","фото")</f>
        <v>фото</v>
      </c>
      <c r="C528" s="146"/>
      <c r="D528" s="147" t="n">
        <v>16649</v>
      </c>
      <c r="E528" s="148" t="s">
        <v>2028</v>
      </c>
      <c r="F528" s="149" t="s">
        <v>1938</v>
      </c>
      <c r="G528" s="150" t="s">
        <v>2029</v>
      </c>
      <c r="H528" s="151" t="s">
        <v>137</v>
      </c>
      <c r="I528" s="151" t="s">
        <v>177</v>
      </c>
      <c r="J528" s="152" t="n">
        <v>314.1</v>
      </c>
      <c r="K528" s="153" t="n">
        <v>5</v>
      </c>
      <c r="L528" s="154"/>
      <c r="M528" s="155" t="n">
        <f aca="false">IFERROR(L528*J528,0)</f>
        <v>0</v>
      </c>
      <c r="N528" s="162" t="s">
        <v>147</v>
      </c>
      <c r="O528" s="157" t="s">
        <v>2030</v>
      </c>
      <c r="P528" s="158"/>
      <c r="Q528" s="159" t="s">
        <v>2031</v>
      </c>
      <c r="R528" s="160" t="s">
        <v>1942</v>
      </c>
      <c r="S528" s="161" t="n">
        <v>-34</v>
      </c>
    </row>
    <row r="529" customFormat="false" ht="33.75" hidden="false" customHeight="false" outlineLevel="0" collapsed="false">
      <c r="A529" s="139" t="n">
        <v>513</v>
      </c>
      <c r="B529" s="146" t="str">
        <f aca="false">HYPERLINK("http://www.gardenbulbs.ru/images/Bushes_CL/thumbnails/"&amp;O529&amp;".jpg","фото")</f>
        <v>фото</v>
      </c>
      <c r="C529" s="146" t="str">
        <f aca="false">HYPERLINK("http://www.gardenbulbs.ru/images/Bushes_CL/thumbnails/"&amp;P529&amp;".jpg","фото")</f>
        <v>фото</v>
      </c>
      <c r="D529" s="147" t="n">
        <v>10220</v>
      </c>
      <c r="E529" s="148" t="s">
        <v>2032</v>
      </c>
      <c r="F529" s="149" t="s">
        <v>1944</v>
      </c>
      <c r="G529" s="150" t="s">
        <v>2033</v>
      </c>
      <c r="H529" s="151" t="s">
        <v>137</v>
      </c>
      <c r="I529" s="151" t="s">
        <v>177</v>
      </c>
      <c r="J529" s="152" t="n">
        <v>296.9</v>
      </c>
      <c r="K529" s="153" t="n">
        <v>5</v>
      </c>
      <c r="L529" s="154"/>
      <c r="M529" s="155" t="n">
        <f aca="false">IFERROR(L529*J529,0)</f>
        <v>0</v>
      </c>
      <c r="N529" s="162"/>
      <c r="O529" s="157" t="s">
        <v>2034</v>
      </c>
      <c r="P529" s="158" t="s">
        <v>2035</v>
      </c>
      <c r="Q529" s="159" t="s">
        <v>2036</v>
      </c>
      <c r="R529" s="160" t="s">
        <v>514</v>
      </c>
      <c r="S529" s="161" t="n">
        <v>-34</v>
      </c>
    </row>
    <row r="530" customFormat="false" ht="33.75" hidden="false" customHeight="false" outlineLevel="0" collapsed="false">
      <c r="A530" s="139" t="n">
        <v>514</v>
      </c>
      <c r="B530" s="146" t="str">
        <f aca="false">HYPERLINK("http://www.gardenbulbs.ru/images/Bushes_CL/thumbnails/"&amp;O530&amp;".jpg","фото")</f>
        <v>фото</v>
      </c>
      <c r="C530" s="146" t="str">
        <f aca="false">HYPERLINK("http://www.gardenbulbs.ru/images/Bushes_CL/thumbnails/"&amp;P530&amp;".jpg","фото")</f>
        <v>фото</v>
      </c>
      <c r="D530" s="147" t="n">
        <v>10221</v>
      </c>
      <c r="E530" s="148" t="s">
        <v>2037</v>
      </c>
      <c r="F530" s="149" t="s">
        <v>1944</v>
      </c>
      <c r="G530" s="150" t="s">
        <v>2038</v>
      </c>
      <c r="H530" s="151" t="s">
        <v>137</v>
      </c>
      <c r="I530" s="151" t="s">
        <v>177</v>
      </c>
      <c r="J530" s="152" t="n">
        <v>296.9</v>
      </c>
      <c r="K530" s="153" t="n">
        <v>5</v>
      </c>
      <c r="L530" s="154"/>
      <c r="M530" s="155" t="n">
        <f aca="false">IFERROR(L530*J530,0)</f>
        <v>0</v>
      </c>
      <c r="N530" s="162"/>
      <c r="O530" s="157" t="s">
        <v>2039</v>
      </c>
      <c r="P530" s="158" t="s">
        <v>2040</v>
      </c>
      <c r="Q530" s="159" t="s">
        <v>2041</v>
      </c>
      <c r="R530" s="160" t="s">
        <v>727</v>
      </c>
      <c r="S530" s="161" t="n">
        <v>-34</v>
      </c>
    </row>
    <row r="531" customFormat="false" ht="15.75" hidden="false" customHeight="false" outlineLevel="0" collapsed="false">
      <c r="A531" s="139" t="n">
        <v>515</v>
      </c>
      <c r="B531" s="146" t="str">
        <f aca="false">HYPERLINK("http://www.gardenbulbs.ru/images/Bushes_CL/thumbnails/"&amp;O531&amp;".jpg","фото")</f>
        <v>фото</v>
      </c>
      <c r="C531" s="146"/>
      <c r="D531" s="147" t="n">
        <v>5530</v>
      </c>
      <c r="E531" s="148" t="s">
        <v>2042</v>
      </c>
      <c r="F531" s="149" t="s">
        <v>1944</v>
      </c>
      <c r="G531" s="150" t="s">
        <v>2043</v>
      </c>
      <c r="H531" s="151" t="s">
        <v>137</v>
      </c>
      <c r="I531" s="151" t="s">
        <v>177</v>
      </c>
      <c r="J531" s="152" t="n">
        <v>296.9</v>
      </c>
      <c r="K531" s="153" t="n">
        <v>5</v>
      </c>
      <c r="L531" s="154"/>
      <c r="M531" s="155" t="n">
        <f aca="false">IFERROR(L531*J531,0)</f>
        <v>0</v>
      </c>
      <c r="N531" s="162"/>
      <c r="O531" s="157" t="s">
        <v>2042</v>
      </c>
      <c r="P531" s="158"/>
      <c r="Q531" s="159" t="s">
        <v>2044</v>
      </c>
      <c r="R531" s="160" t="n">
        <v>250</v>
      </c>
      <c r="S531" s="161" t="n">
        <v>-34</v>
      </c>
    </row>
    <row r="532" customFormat="false" ht="67.5" hidden="false" customHeight="false" outlineLevel="0" collapsed="false">
      <c r="A532" s="139" t="n">
        <v>516</v>
      </c>
      <c r="B532" s="146" t="str">
        <f aca="false">HYPERLINK("http://www.gardenbulbs.ru/images/Bushes_CL/thumbnails/"&amp;O532&amp;".jpg","фото")</f>
        <v>фото</v>
      </c>
      <c r="C532" s="146"/>
      <c r="D532" s="147" t="n">
        <v>10890</v>
      </c>
      <c r="E532" s="148" t="s">
        <v>2045</v>
      </c>
      <c r="F532" s="149" t="s">
        <v>1944</v>
      </c>
      <c r="G532" s="150" t="s">
        <v>2046</v>
      </c>
      <c r="H532" s="151" t="s">
        <v>137</v>
      </c>
      <c r="I532" s="151" t="s">
        <v>177</v>
      </c>
      <c r="J532" s="152" t="n">
        <v>460.3</v>
      </c>
      <c r="K532" s="153" t="n">
        <v>5</v>
      </c>
      <c r="L532" s="154"/>
      <c r="M532" s="155" t="n">
        <f aca="false">IFERROR(L532*J532,0)</f>
        <v>0</v>
      </c>
      <c r="N532" s="162"/>
      <c r="O532" s="157" t="s">
        <v>2047</v>
      </c>
      <c r="P532" s="158"/>
      <c r="Q532" s="159" t="s">
        <v>2048</v>
      </c>
      <c r="R532" s="160" t="s">
        <v>2049</v>
      </c>
      <c r="S532" s="161" t="n">
        <v>-35</v>
      </c>
    </row>
    <row r="533" customFormat="false" ht="22.5" hidden="false" customHeight="false" outlineLevel="0" collapsed="false">
      <c r="A533" s="139" t="n">
        <v>517</v>
      </c>
      <c r="B533" s="146" t="str">
        <f aca="false">HYPERLINK("http://www.gardenbulbs.ru/images/Bushes_CL/thumbnails/"&amp;O533&amp;".jpg","фото")</f>
        <v>фото</v>
      </c>
      <c r="C533" s="146" t="str">
        <f aca="false">HYPERLINK("http://www.gardenbulbs.ru/images/Bushes_CL/thumbnails/"&amp;P533&amp;".jpg","фото")</f>
        <v>фото</v>
      </c>
      <c r="D533" s="147" t="n">
        <v>14381</v>
      </c>
      <c r="E533" s="148" t="s">
        <v>2050</v>
      </c>
      <c r="F533" s="149" t="s">
        <v>1944</v>
      </c>
      <c r="G533" s="150" t="s">
        <v>2051</v>
      </c>
      <c r="H533" s="151" t="s">
        <v>137</v>
      </c>
      <c r="I533" s="151" t="s">
        <v>177</v>
      </c>
      <c r="J533" s="152" t="n">
        <v>262.5</v>
      </c>
      <c r="K533" s="153" t="n">
        <v>5</v>
      </c>
      <c r="L533" s="154"/>
      <c r="M533" s="155" t="n">
        <f aca="false">IFERROR(L533*J533,0)</f>
        <v>0</v>
      </c>
      <c r="N533" s="162"/>
      <c r="O533" s="157" t="s">
        <v>2052</v>
      </c>
      <c r="P533" s="158" t="s">
        <v>2053</v>
      </c>
      <c r="Q533" s="159" t="s">
        <v>2054</v>
      </c>
      <c r="R533" s="160" t="s">
        <v>508</v>
      </c>
      <c r="S533" s="161" t="n">
        <v>-34</v>
      </c>
    </row>
    <row r="534" customFormat="false" ht="33.75" hidden="false" customHeight="false" outlineLevel="0" collapsed="false">
      <c r="A534" s="139" t="n">
        <v>518</v>
      </c>
      <c r="B534" s="146" t="str">
        <f aca="false">HYPERLINK("http://www.gardenbulbs.ru/images/Bushes_CL/thumbnails/"&amp;O534&amp;".jpg","фото")</f>
        <v>фото</v>
      </c>
      <c r="C534" s="146" t="str">
        <f aca="false">HYPERLINK("http://www.gardenbulbs.ru/images/Bushes_CL/thumbnails/"&amp;P534&amp;".jpg","фото")</f>
        <v>фото</v>
      </c>
      <c r="D534" s="147" t="n">
        <v>4990</v>
      </c>
      <c r="E534" s="148" t="s">
        <v>2055</v>
      </c>
      <c r="F534" s="149" t="s">
        <v>1944</v>
      </c>
      <c r="G534" s="150" t="s">
        <v>2056</v>
      </c>
      <c r="H534" s="151" t="s">
        <v>137</v>
      </c>
      <c r="I534" s="151" t="s">
        <v>177</v>
      </c>
      <c r="J534" s="152" t="n">
        <v>296.9</v>
      </c>
      <c r="K534" s="153" t="n">
        <v>5</v>
      </c>
      <c r="L534" s="154"/>
      <c r="M534" s="155" t="n">
        <f aca="false">IFERROR(L534*J534,0)</f>
        <v>0</v>
      </c>
      <c r="N534" s="162"/>
      <c r="O534" s="157" t="s">
        <v>2057</v>
      </c>
      <c r="P534" s="158" t="s">
        <v>2058</v>
      </c>
      <c r="Q534" s="159" t="s">
        <v>2059</v>
      </c>
      <c r="R534" s="160" t="s">
        <v>2060</v>
      </c>
      <c r="S534" s="161" t="n">
        <v>-34</v>
      </c>
    </row>
    <row r="535" customFormat="false" ht="22.5" hidden="false" customHeight="false" outlineLevel="0" collapsed="false">
      <c r="A535" s="139" t="n">
        <v>519</v>
      </c>
      <c r="B535" s="146" t="str">
        <f aca="false">HYPERLINK("http://www.gardenbulbs.ru/images/Bushes_CL/thumbnails/"&amp;O535&amp;".jpg","фото")</f>
        <v>фото</v>
      </c>
      <c r="C535" s="146" t="str">
        <f aca="false">HYPERLINK("http://www.gardenbulbs.ru/images/Bushes_CL/thumbnails/"&amp;P535&amp;".jpg","фото")</f>
        <v>фото</v>
      </c>
      <c r="D535" s="147" t="n">
        <v>7227</v>
      </c>
      <c r="E535" s="148" t="s">
        <v>2061</v>
      </c>
      <c r="F535" s="149" t="s">
        <v>1944</v>
      </c>
      <c r="G535" s="150" t="s">
        <v>2062</v>
      </c>
      <c r="H535" s="151" t="s">
        <v>137</v>
      </c>
      <c r="I535" s="151" t="s">
        <v>177</v>
      </c>
      <c r="J535" s="152" t="n">
        <v>262.5</v>
      </c>
      <c r="K535" s="153" t="n">
        <v>5</v>
      </c>
      <c r="L535" s="154"/>
      <c r="M535" s="155" t="n">
        <f aca="false">IFERROR(L535*J535,0)</f>
        <v>0</v>
      </c>
      <c r="N535" s="162"/>
      <c r="O535" s="157" t="s">
        <v>2063</v>
      </c>
      <c r="P535" s="158" t="s">
        <v>2064</v>
      </c>
      <c r="Q535" s="159" t="s">
        <v>2065</v>
      </c>
      <c r="R535" s="160" t="s">
        <v>2049</v>
      </c>
      <c r="S535" s="161" t="n">
        <v>-34</v>
      </c>
    </row>
    <row r="536" customFormat="false" ht="15.75" hidden="false" customHeight="false" outlineLevel="0" collapsed="false">
      <c r="A536" s="139" t="n">
        <v>520</v>
      </c>
      <c r="B536" s="146" t="str">
        <f aca="false">HYPERLINK("http://www.gardenbulbs.ru/images/Bushes_CL/thumbnails/"&amp;O536&amp;".jpg","фото")</f>
        <v>фото</v>
      </c>
      <c r="C536" s="146"/>
      <c r="D536" s="147" t="n">
        <v>5531</v>
      </c>
      <c r="E536" s="148" t="s">
        <v>2066</v>
      </c>
      <c r="F536" s="149" t="s">
        <v>1944</v>
      </c>
      <c r="G536" s="150" t="s">
        <v>2067</v>
      </c>
      <c r="H536" s="151" t="s">
        <v>137</v>
      </c>
      <c r="I536" s="151" t="s">
        <v>177</v>
      </c>
      <c r="J536" s="152" t="n">
        <v>339.9</v>
      </c>
      <c r="K536" s="153" t="n">
        <v>5</v>
      </c>
      <c r="L536" s="154"/>
      <c r="M536" s="155" t="n">
        <f aca="false">IFERROR(L536*J536,0)</f>
        <v>0</v>
      </c>
      <c r="N536" s="162"/>
      <c r="O536" s="157" t="s">
        <v>2066</v>
      </c>
      <c r="P536" s="158"/>
      <c r="Q536" s="159" t="s">
        <v>2068</v>
      </c>
      <c r="R536" s="160" t="n">
        <v>200</v>
      </c>
      <c r="S536" s="161" t="n">
        <v>-34</v>
      </c>
    </row>
    <row r="537" customFormat="false" ht="22.5" hidden="false" customHeight="false" outlineLevel="0" collapsed="false">
      <c r="A537" s="139" t="n">
        <v>521</v>
      </c>
      <c r="B537" s="146" t="str">
        <f aca="false">HYPERLINK("http://www.gardenbulbs.ru/images/Bushes_CL/thumbnails/"&amp;O537&amp;".jpg","фото")</f>
        <v>фото</v>
      </c>
      <c r="C537" s="146"/>
      <c r="D537" s="147" t="n">
        <v>16650</v>
      </c>
      <c r="E537" s="148" t="s">
        <v>2069</v>
      </c>
      <c r="F537" s="149" t="s">
        <v>1944</v>
      </c>
      <c r="G537" s="150" t="s">
        <v>2070</v>
      </c>
      <c r="H537" s="151" t="s">
        <v>137</v>
      </c>
      <c r="I537" s="151" t="s">
        <v>177</v>
      </c>
      <c r="J537" s="152" t="n">
        <v>296.9</v>
      </c>
      <c r="K537" s="153" t="n">
        <v>5</v>
      </c>
      <c r="L537" s="154"/>
      <c r="M537" s="155" t="n">
        <f aca="false">IFERROR(L537*J537,0)</f>
        <v>0</v>
      </c>
      <c r="N537" s="162" t="s">
        <v>147</v>
      </c>
      <c r="O537" s="157" t="s">
        <v>2069</v>
      </c>
      <c r="P537" s="158"/>
      <c r="Q537" s="159" t="s">
        <v>2071</v>
      </c>
      <c r="R537" s="160" t="s">
        <v>508</v>
      </c>
      <c r="S537" s="161" t="n">
        <v>-34</v>
      </c>
    </row>
    <row r="538" customFormat="false" ht="33.75" hidden="false" customHeight="false" outlineLevel="0" collapsed="false">
      <c r="A538" s="139" t="n">
        <v>522</v>
      </c>
      <c r="B538" s="146" t="str">
        <f aca="false">HYPERLINK("http://www.gardenbulbs.ru/images/Bushes_CL/thumbnails/"&amp;O538&amp;".jpg","фото")</f>
        <v>фото</v>
      </c>
      <c r="C538" s="146"/>
      <c r="D538" s="147" t="n">
        <v>10891</v>
      </c>
      <c r="E538" s="148" t="s">
        <v>2072</v>
      </c>
      <c r="F538" s="149" t="s">
        <v>1938</v>
      </c>
      <c r="G538" s="150" t="s">
        <v>2073</v>
      </c>
      <c r="H538" s="151" t="s">
        <v>137</v>
      </c>
      <c r="I538" s="151" t="s">
        <v>177</v>
      </c>
      <c r="J538" s="152" t="n">
        <v>314.1</v>
      </c>
      <c r="K538" s="153" t="n">
        <v>5</v>
      </c>
      <c r="L538" s="154"/>
      <c r="M538" s="155" t="n">
        <f aca="false">IFERROR(L538*J538,0)</f>
        <v>0</v>
      </c>
      <c r="N538" s="162"/>
      <c r="O538" s="157" t="s">
        <v>2074</v>
      </c>
      <c r="P538" s="158"/>
      <c r="Q538" s="159" t="s">
        <v>2075</v>
      </c>
      <c r="R538" s="160" t="n">
        <v>200</v>
      </c>
      <c r="S538" s="161" t="n">
        <v>-35</v>
      </c>
    </row>
    <row r="539" customFormat="false" ht="33.75" hidden="false" customHeight="false" outlineLevel="0" collapsed="false">
      <c r="A539" s="139" t="n">
        <v>523</v>
      </c>
      <c r="B539" s="146" t="str">
        <f aca="false">HYPERLINK("http://www.gardenbulbs.ru/images/Bushes_CL/thumbnails/"&amp;O539&amp;".jpg","фото")</f>
        <v>фото</v>
      </c>
      <c r="C539" s="146"/>
      <c r="D539" s="147" t="n">
        <v>7327</v>
      </c>
      <c r="E539" s="148" t="s">
        <v>2076</v>
      </c>
      <c r="F539" s="149" t="s">
        <v>1938</v>
      </c>
      <c r="G539" s="150" t="s">
        <v>2077</v>
      </c>
      <c r="H539" s="151" t="s">
        <v>137</v>
      </c>
      <c r="I539" s="151" t="s">
        <v>177</v>
      </c>
      <c r="J539" s="152" t="n">
        <v>357.1</v>
      </c>
      <c r="K539" s="153" t="n">
        <v>5</v>
      </c>
      <c r="L539" s="154"/>
      <c r="M539" s="155" t="n">
        <f aca="false">IFERROR(L539*J539,0)</f>
        <v>0</v>
      </c>
      <c r="N539" s="162"/>
      <c r="O539" s="157" t="s">
        <v>2078</v>
      </c>
      <c r="P539" s="158"/>
      <c r="Q539" s="159" t="s">
        <v>2079</v>
      </c>
      <c r="R539" s="160" t="s">
        <v>514</v>
      </c>
      <c r="S539" s="161" t="n">
        <v>-34</v>
      </c>
    </row>
    <row r="540" customFormat="false" ht="33.75" hidden="false" customHeight="false" outlineLevel="0" collapsed="false">
      <c r="A540" s="139" t="n">
        <v>524</v>
      </c>
      <c r="B540" s="146" t="str">
        <f aca="false">HYPERLINK("http://www.gardenbulbs.ru/images/Bushes_CL/thumbnails/"&amp;O540&amp;".jpg","фото")</f>
        <v>фото</v>
      </c>
      <c r="C540" s="146"/>
      <c r="D540" s="147" t="n">
        <v>16651</v>
      </c>
      <c r="E540" s="148" t="s">
        <v>2080</v>
      </c>
      <c r="F540" s="149" t="s">
        <v>1944</v>
      </c>
      <c r="G540" s="150" t="s">
        <v>2081</v>
      </c>
      <c r="H540" s="151" t="s">
        <v>137</v>
      </c>
      <c r="I540" s="151" t="s">
        <v>177</v>
      </c>
      <c r="J540" s="152" t="n">
        <v>296.9</v>
      </c>
      <c r="K540" s="153" t="n">
        <v>5</v>
      </c>
      <c r="L540" s="154"/>
      <c r="M540" s="155" t="n">
        <f aca="false">IFERROR(L540*J540,0)</f>
        <v>0</v>
      </c>
      <c r="N540" s="162" t="s">
        <v>147</v>
      </c>
      <c r="O540" s="157" t="s">
        <v>2080</v>
      </c>
      <c r="P540" s="158"/>
      <c r="Q540" s="159" t="s">
        <v>2082</v>
      </c>
      <c r="R540" s="160" t="s">
        <v>2083</v>
      </c>
      <c r="S540" s="161" t="n">
        <v>-34</v>
      </c>
    </row>
    <row r="541" customFormat="false" ht="45" hidden="false" customHeight="false" outlineLevel="0" collapsed="false">
      <c r="A541" s="139" t="n">
        <v>525</v>
      </c>
      <c r="B541" s="146" t="str">
        <f aca="false">HYPERLINK("http://www.gardenbulbs.ru/images/Bushes_CL/thumbnails/"&amp;O541&amp;".jpg","фото")</f>
        <v>фото</v>
      </c>
      <c r="C541" s="146"/>
      <c r="D541" s="147" t="n">
        <v>5532</v>
      </c>
      <c r="E541" s="148" t="s">
        <v>2084</v>
      </c>
      <c r="F541" s="149" t="s">
        <v>1938</v>
      </c>
      <c r="G541" s="150" t="s">
        <v>2085</v>
      </c>
      <c r="H541" s="151" t="s">
        <v>137</v>
      </c>
      <c r="I541" s="151" t="s">
        <v>177</v>
      </c>
      <c r="J541" s="152" t="n">
        <v>357.1</v>
      </c>
      <c r="K541" s="153" t="n">
        <v>5</v>
      </c>
      <c r="L541" s="154"/>
      <c r="M541" s="155" t="n">
        <f aca="false">IFERROR(L541*J541,0)</f>
        <v>0</v>
      </c>
      <c r="N541" s="162"/>
      <c r="O541" s="157" t="s">
        <v>2086</v>
      </c>
      <c r="P541" s="158"/>
      <c r="Q541" s="159" t="s">
        <v>2087</v>
      </c>
      <c r="R541" s="160" t="s">
        <v>514</v>
      </c>
      <c r="S541" s="161" t="n">
        <v>-34</v>
      </c>
    </row>
    <row r="542" customFormat="false" ht="31.5" hidden="false" customHeight="false" outlineLevel="0" collapsed="false">
      <c r="A542" s="139" t="n">
        <v>526</v>
      </c>
      <c r="B542" s="146" t="str">
        <f aca="false">HYPERLINK("http://www.gardenbulbs.ru/images/Bushes_CL/thumbnails/"&amp;O542&amp;".jpg","фото")</f>
        <v>фото</v>
      </c>
      <c r="C542" s="146" t="str">
        <f aca="false">HYPERLINK("http://www.gardenbulbs.ru/images/Bushes_CL/thumbnails/"&amp;P542&amp;".jpg","фото")</f>
        <v>фото</v>
      </c>
      <c r="D542" s="147" t="n">
        <v>14382</v>
      </c>
      <c r="E542" s="148" t="s">
        <v>2088</v>
      </c>
      <c r="F542" s="149" t="s">
        <v>1944</v>
      </c>
      <c r="G542" s="150" t="s">
        <v>2089</v>
      </c>
      <c r="H542" s="151" t="s">
        <v>137</v>
      </c>
      <c r="I542" s="151" t="s">
        <v>177</v>
      </c>
      <c r="J542" s="152" t="n">
        <v>296.9</v>
      </c>
      <c r="K542" s="153" t="n">
        <v>5</v>
      </c>
      <c r="L542" s="154"/>
      <c r="M542" s="155" t="n">
        <f aca="false">IFERROR(L542*J542,0)</f>
        <v>0</v>
      </c>
      <c r="N542" s="162"/>
      <c r="O542" s="157" t="s">
        <v>2090</v>
      </c>
      <c r="P542" s="158" t="s">
        <v>2091</v>
      </c>
      <c r="Q542" s="159" t="s">
        <v>2092</v>
      </c>
      <c r="R542" s="160" t="s">
        <v>592</v>
      </c>
      <c r="S542" s="161" t="n">
        <v>-34</v>
      </c>
    </row>
    <row r="543" customFormat="false" ht="22.5" hidden="false" customHeight="false" outlineLevel="0" collapsed="false">
      <c r="A543" s="139" t="n">
        <v>527</v>
      </c>
      <c r="B543" s="146" t="str">
        <f aca="false">HYPERLINK("http://www.gardenbulbs.ru/images/Bushes_CL/thumbnails/"&amp;O543&amp;".jpg","фото")</f>
        <v>фото</v>
      </c>
      <c r="C543" s="146"/>
      <c r="D543" s="147" t="n">
        <v>5044</v>
      </c>
      <c r="E543" s="148" t="s">
        <v>2093</v>
      </c>
      <c r="F543" s="149" t="s">
        <v>1944</v>
      </c>
      <c r="G543" s="150" t="s">
        <v>2094</v>
      </c>
      <c r="H543" s="151" t="s">
        <v>137</v>
      </c>
      <c r="I543" s="151" t="s">
        <v>177</v>
      </c>
      <c r="J543" s="152" t="n">
        <v>296.9</v>
      </c>
      <c r="K543" s="153" t="n">
        <v>5</v>
      </c>
      <c r="L543" s="154"/>
      <c r="M543" s="155" t="n">
        <f aca="false">IFERROR(L543*J543,0)</f>
        <v>0</v>
      </c>
      <c r="N543" s="162"/>
      <c r="O543" s="157" t="s">
        <v>2095</v>
      </c>
      <c r="P543" s="158"/>
      <c r="Q543" s="159" t="s">
        <v>2096</v>
      </c>
      <c r="R543" s="160" t="s">
        <v>2049</v>
      </c>
      <c r="S543" s="161" t="n">
        <v>-34</v>
      </c>
    </row>
    <row r="544" customFormat="false" ht="33.75" hidden="false" customHeight="false" outlineLevel="0" collapsed="false">
      <c r="A544" s="139" t="n">
        <v>528</v>
      </c>
      <c r="B544" s="146" t="str">
        <f aca="false">HYPERLINK("http://www.gardenbulbs.ru/images/Bushes_CL/thumbnails/"&amp;O544&amp;".jpg","фото")</f>
        <v>фото</v>
      </c>
      <c r="C544" s="146"/>
      <c r="D544" s="147" t="n">
        <v>16652</v>
      </c>
      <c r="E544" s="148" t="s">
        <v>2097</v>
      </c>
      <c r="F544" s="149" t="s">
        <v>1938</v>
      </c>
      <c r="G544" s="150" t="s">
        <v>2098</v>
      </c>
      <c r="H544" s="151" t="s">
        <v>137</v>
      </c>
      <c r="I544" s="151" t="s">
        <v>177</v>
      </c>
      <c r="J544" s="152" t="n">
        <v>314.1</v>
      </c>
      <c r="K544" s="153" t="n">
        <v>5</v>
      </c>
      <c r="L544" s="154"/>
      <c r="M544" s="155" t="n">
        <f aca="false">IFERROR(L544*J544,0)</f>
        <v>0</v>
      </c>
      <c r="N544" s="162" t="s">
        <v>147</v>
      </c>
      <c r="O544" s="157" t="s">
        <v>2099</v>
      </c>
      <c r="P544" s="158"/>
      <c r="Q544" s="159" t="s">
        <v>2100</v>
      </c>
      <c r="R544" s="160" t="s">
        <v>1307</v>
      </c>
      <c r="S544" s="161" t="n">
        <v>-34</v>
      </c>
    </row>
    <row r="545" customFormat="false" ht="22.5" hidden="false" customHeight="false" outlineLevel="0" collapsed="false">
      <c r="A545" s="139" t="n">
        <v>529</v>
      </c>
      <c r="B545" s="146" t="str">
        <f aca="false">HYPERLINK("http://www.gardenbulbs.ru/images/Bushes_CL/thumbnails/"&amp;O545&amp;".jpg","фото")</f>
        <v>фото</v>
      </c>
      <c r="C545" s="146"/>
      <c r="D545" s="147" t="n">
        <v>5048</v>
      </c>
      <c r="E545" s="148" t="s">
        <v>2101</v>
      </c>
      <c r="F545" s="149" t="s">
        <v>1944</v>
      </c>
      <c r="G545" s="150" t="s">
        <v>2102</v>
      </c>
      <c r="H545" s="151" t="s">
        <v>137</v>
      </c>
      <c r="I545" s="151" t="s">
        <v>177</v>
      </c>
      <c r="J545" s="152" t="n">
        <v>262.5</v>
      </c>
      <c r="K545" s="153" t="n">
        <v>5</v>
      </c>
      <c r="L545" s="154"/>
      <c r="M545" s="155" t="n">
        <f aca="false">IFERROR(L545*J545,0)</f>
        <v>0</v>
      </c>
      <c r="N545" s="162"/>
      <c r="O545" s="157" t="s">
        <v>2103</v>
      </c>
      <c r="P545" s="158"/>
      <c r="Q545" s="159" t="s">
        <v>2104</v>
      </c>
      <c r="R545" s="160" t="s">
        <v>2060</v>
      </c>
      <c r="S545" s="161" t="n">
        <v>-34</v>
      </c>
    </row>
    <row r="546" customFormat="false" ht="33.75" hidden="false" customHeight="false" outlineLevel="0" collapsed="false">
      <c r="A546" s="139" t="n">
        <v>530</v>
      </c>
      <c r="B546" s="146" t="str">
        <f aca="false">HYPERLINK("http://www.gardenbulbs.ru/images/Bushes_CL/thumbnails/"&amp;O546&amp;".jpg","фото")</f>
        <v>фото</v>
      </c>
      <c r="C546" s="146"/>
      <c r="D546" s="147" t="n">
        <v>16653</v>
      </c>
      <c r="E546" s="148" t="s">
        <v>2105</v>
      </c>
      <c r="F546" s="149" t="s">
        <v>1944</v>
      </c>
      <c r="G546" s="150" t="s">
        <v>2106</v>
      </c>
      <c r="H546" s="151" t="s">
        <v>137</v>
      </c>
      <c r="I546" s="151" t="s">
        <v>177</v>
      </c>
      <c r="J546" s="152" t="n">
        <v>262.5</v>
      </c>
      <c r="K546" s="153" t="n">
        <v>5</v>
      </c>
      <c r="L546" s="154"/>
      <c r="M546" s="155" t="n">
        <f aca="false">IFERROR(L546*J546,0)</f>
        <v>0</v>
      </c>
      <c r="N546" s="162" t="s">
        <v>147</v>
      </c>
      <c r="O546" s="157" t="s">
        <v>2105</v>
      </c>
      <c r="P546" s="158"/>
      <c r="Q546" s="159" t="s">
        <v>2107</v>
      </c>
      <c r="R546" s="160" t="s">
        <v>1399</v>
      </c>
      <c r="S546" s="161" t="n">
        <v>-34</v>
      </c>
    </row>
    <row r="547" customFormat="false" ht="22.5" hidden="false" customHeight="false" outlineLevel="0" collapsed="false">
      <c r="A547" s="139" t="n">
        <v>531</v>
      </c>
      <c r="B547" s="146" t="str">
        <f aca="false">HYPERLINK("http://www.gardenbulbs.ru/images/Bushes_CL/thumbnails/"&amp;O547&amp;".jpg","фото")</f>
        <v>фото</v>
      </c>
      <c r="C547" s="146"/>
      <c r="D547" s="147" t="n">
        <v>10893</v>
      </c>
      <c r="E547" s="148" t="s">
        <v>2108</v>
      </c>
      <c r="F547" s="149" t="s">
        <v>1944</v>
      </c>
      <c r="G547" s="150" t="s">
        <v>2109</v>
      </c>
      <c r="H547" s="151" t="s">
        <v>137</v>
      </c>
      <c r="I547" s="151" t="s">
        <v>177</v>
      </c>
      <c r="J547" s="152" t="n">
        <v>262.5</v>
      </c>
      <c r="K547" s="153" t="n">
        <v>5</v>
      </c>
      <c r="L547" s="154"/>
      <c r="M547" s="155" t="n">
        <f aca="false">IFERROR(L547*J547,0)</f>
        <v>0</v>
      </c>
      <c r="N547" s="162"/>
      <c r="O547" s="157" t="s">
        <v>2110</v>
      </c>
      <c r="P547" s="158"/>
      <c r="Q547" s="159" t="s">
        <v>2111</v>
      </c>
      <c r="R547" s="160" t="s">
        <v>1942</v>
      </c>
      <c r="S547" s="161" t="n">
        <v>-35</v>
      </c>
    </row>
    <row r="548" customFormat="false" ht="56.25" hidden="false" customHeight="false" outlineLevel="0" collapsed="false">
      <c r="A548" s="139" t="n">
        <v>532</v>
      </c>
      <c r="B548" s="146" t="str">
        <f aca="false">HYPERLINK("http://www.gardenbulbs.ru/images/Bushes_CL/thumbnails/"&amp;O548&amp;".jpg","фото")</f>
        <v>фото</v>
      </c>
      <c r="C548" s="146" t="str">
        <f aca="false">HYPERLINK("http://www.gardenbulbs.ru/images/Bushes_CL/thumbnails/"&amp;P548&amp;".jpg","фото")</f>
        <v>фото</v>
      </c>
      <c r="D548" s="147" t="n">
        <v>5030</v>
      </c>
      <c r="E548" s="148" t="s">
        <v>2112</v>
      </c>
      <c r="F548" s="149" t="s">
        <v>1944</v>
      </c>
      <c r="G548" s="150" t="s">
        <v>2113</v>
      </c>
      <c r="H548" s="151" t="s">
        <v>137</v>
      </c>
      <c r="I548" s="151" t="s">
        <v>177</v>
      </c>
      <c r="J548" s="152" t="n">
        <v>296.9</v>
      </c>
      <c r="K548" s="153" t="n">
        <v>5</v>
      </c>
      <c r="L548" s="154"/>
      <c r="M548" s="155" t="n">
        <f aca="false">IFERROR(L548*J548,0)</f>
        <v>0</v>
      </c>
      <c r="N548" s="162"/>
      <c r="O548" s="157" t="s">
        <v>2114</v>
      </c>
      <c r="P548" s="158" t="s">
        <v>2115</v>
      </c>
      <c r="Q548" s="159" t="s">
        <v>2116</v>
      </c>
      <c r="R548" s="160" t="s">
        <v>209</v>
      </c>
      <c r="S548" s="161" t="n">
        <v>-34</v>
      </c>
    </row>
    <row r="549" customFormat="false" ht="78.75" hidden="false" customHeight="false" outlineLevel="0" collapsed="false">
      <c r="A549" s="139" t="n">
        <v>533</v>
      </c>
      <c r="B549" s="146" t="str">
        <f aca="false">HYPERLINK("http://www.gardenbulbs.ru/images/Bushes_CL/thumbnails/"&amp;O549&amp;".jpg","фото")</f>
        <v>фото</v>
      </c>
      <c r="C549" s="146"/>
      <c r="D549" s="147" t="n">
        <v>10896</v>
      </c>
      <c r="E549" s="148" t="s">
        <v>2117</v>
      </c>
      <c r="F549" s="149" t="s">
        <v>1944</v>
      </c>
      <c r="G549" s="150" t="s">
        <v>2118</v>
      </c>
      <c r="H549" s="151" t="s">
        <v>137</v>
      </c>
      <c r="I549" s="151" t="s">
        <v>177</v>
      </c>
      <c r="J549" s="152" t="n">
        <v>262.5</v>
      </c>
      <c r="K549" s="153" t="n">
        <v>5</v>
      </c>
      <c r="L549" s="154"/>
      <c r="M549" s="155" t="n">
        <f aca="false">IFERROR(L549*J549,0)</f>
        <v>0</v>
      </c>
      <c r="N549" s="162"/>
      <c r="O549" s="157" t="s">
        <v>2119</v>
      </c>
      <c r="P549" s="158"/>
      <c r="Q549" s="159" t="s">
        <v>2120</v>
      </c>
      <c r="R549" s="160" t="s">
        <v>1399</v>
      </c>
      <c r="S549" s="161" t="n">
        <v>-35</v>
      </c>
    </row>
    <row r="550" customFormat="false" ht="22.5" hidden="false" customHeight="false" outlineLevel="0" collapsed="false">
      <c r="A550" s="139" t="n">
        <v>534</v>
      </c>
      <c r="B550" s="146" t="str">
        <f aca="false">HYPERLINK("http://www.gardenbulbs.ru/images/Bushes_CL/thumbnails/"&amp;O550&amp;".jpg","фото")</f>
        <v>фото</v>
      </c>
      <c r="C550" s="146"/>
      <c r="D550" s="147" t="n">
        <v>16654</v>
      </c>
      <c r="E550" s="148" t="s">
        <v>2121</v>
      </c>
      <c r="F550" s="149" t="s">
        <v>1944</v>
      </c>
      <c r="G550" s="150" t="s">
        <v>2122</v>
      </c>
      <c r="H550" s="151" t="s">
        <v>137</v>
      </c>
      <c r="I550" s="151" t="s">
        <v>177</v>
      </c>
      <c r="J550" s="152" t="n">
        <v>262.5</v>
      </c>
      <c r="K550" s="153" t="n">
        <v>5</v>
      </c>
      <c r="L550" s="154"/>
      <c r="M550" s="155" t="n">
        <f aca="false">IFERROR(L550*J550,0)</f>
        <v>0</v>
      </c>
      <c r="N550" s="162" t="s">
        <v>147</v>
      </c>
      <c r="O550" s="157" t="s">
        <v>2121</v>
      </c>
      <c r="P550" s="158"/>
      <c r="Q550" s="159" t="s">
        <v>2123</v>
      </c>
      <c r="R550" s="160" t="s">
        <v>2124</v>
      </c>
      <c r="S550" s="161" t="n">
        <v>-34</v>
      </c>
    </row>
    <row r="551" customFormat="false" ht="33.75" hidden="false" customHeight="false" outlineLevel="0" collapsed="false">
      <c r="A551" s="139" t="n">
        <v>535</v>
      </c>
      <c r="B551" s="146" t="str">
        <f aca="false">HYPERLINK("http://www.gardenbulbs.ru/images/Bushes_CL/thumbnails/"&amp;O551&amp;".jpg","фото")</f>
        <v>фото</v>
      </c>
      <c r="C551" s="146" t="str">
        <f aca="false">HYPERLINK("http://www.gardenbulbs.ru/images/Bushes_CL/thumbnails/"&amp;P551&amp;".jpg","фото")</f>
        <v>фото</v>
      </c>
      <c r="D551" s="147" t="n">
        <v>7328</v>
      </c>
      <c r="E551" s="148" t="s">
        <v>2125</v>
      </c>
      <c r="F551" s="149" t="s">
        <v>1938</v>
      </c>
      <c r="G551" s="150" t="s">
        <v>2126</v>
      </c>
      <c r="H551" s="151" t="s">
        <v>137</v>
      </c>
      <c r="I551" s="151" t="s">
        <v>177</v>
      </c>
      <c r="J551" s="152" t="n">
        <v>314.1</v>
      </c>
      <c r="K551" s="153" t="n">
        <v>5</v>
      </c>
      <c r="L551" s="154"/>
      <c r="M551" s="155" t="n">
        <f aca="false">IFERROR(L551*J551,0)</f>
        <v>0</v>
      </c>
      <c r="N551" s="162"/>
      <c r="O551" s="157" t="s">
        <v>2127</v>
      </c>
      <c r="P551" s="158" t="s">
        <v>2128</v>
      </c>
      <c r="Q551" s="159" t="s">
        <v>2129</v>
      </c>
      <c r="R551" s="160" t="s">
        <v>514</v>
      </c>
      <c r="S551" s="161" t="n">
        <v>-35</v>
      </c>
    </row>
    <row r="552" customFormat="false" ht="33.75" hidden="false" customHeight="false" outlineLevel="0" collapsed="false">
      <c r="A552" s="139" t="n">
        <v>536</v>
      </c>
      <c r="B552" s="146" t="str">
        <f aca="false">HYPERLINK("http://www.gardenbulbs.ru/images/Bushes_CL/thumbnails/"&amp;O552&amp;".jpg","фото")</f>
        <v>фото</v>
      </c>
      <c r="C552" s="146"/>
      <c r="D552" s="147" t="n">
        <v>16655</v>
      </c>
      <c r="E552" s="148" t="s">
        <v>2130</v>
      </c>
      <c r="F552" s="149" t="s">
        <v>1944</v>
      </c>
      <c r="G552" s="150" t="s">
        <v>2131</v>
      </c>
      <c r="H552" s="151" t="s">
        <v>137</v>
      </c>
      <c r="I552" s="151" t="s">
        <v>177</v>
      </c>
      <c r="J552" s="152" t="n">
        <v>262.5</v>
      </c>
      <c r="K552" s="153" t="n">
        <v>5</v>
      </c>
      <c r="L552" s="154"/>
      <c r="M552" s="155" t="n">
        <f aca="false">IFERROR(L552*J552,0)</f>
        <v>0</v>
      </c>
      <c r="N552" s="162" t="s">
        <v>147</v>
      </c>
      <c r="O552" s="157" t="s">
        <v>2130</v>
      </c>
      <c r="P552" s="158"/>
      <c r="Q552" s="159" t="s">
        <v>2132</v>
      </c>
      <c r="R552" s="160" t="s">
        <v>2060</v>
      </c>
      <c r="S552" s="161" t="n">
        <v>-34</v>
      </c>
    </row>
    <row r="553" customFormat="false" ht="33.75" hidden="false" customHeight="false" outlineLevel="0" collapsed="false">
      <c r="A553" s="139" t="n">
        <v>537</v>
      </c>
      <c r="B553" s="146" t="str">
        <f aca="false">HYPERLINK("http://www.gardenbulbs.ru/images/Bushes_CL/thumbnails/"&amp;O553&amp;".jpg","фото")</f>
        <v>фото</v>
      </c>
      <c r="C553" s="146"/>
      <c r="D553" s="147" t="n">
        <v>16656</v>
      </c>
      <c r="E553" s="148" t="s">
        <v>2133</v>
      </c>
      <c r="F553" s="149" t="s">
        <v>1944</v>
      </c>
      <c r="G553" s="150" t="s">
        <v>2134</v>
      </c>
      <c r="H553" s="151" t="s">
        <v>137</v>
      </c>
      <c r="I553" s="151" t="s">
        <v>177</v>
      </c>
      <c r="J553" s="152" t="n">
        <v>460.3</v>
      </c>
      <c r="K553" s="153" t="n">
        <v>5</v>
      </c>
      <c r="L553" s="154"/>
      <c r="M553" s="155" t="n">
        <f aca="false">IFERROR(L553*J553,0)</f>
        <v>0</v>
      </c>
      <c r="N553" s="162" t="s">
        <v>147</v>
      </c>
      <c r="O553" s="157" t="s">
        <v>2133</v>
      </c>
      <c r="P553" s="158"/>
      <c r="Q553" s="159" t="s">
        <v>2135</v>
      </c>
      <c r="R553" s="160" t="s">
        <v>2136</v>
      </c>
      <c r="S553" s="161" t="n">
        <v>-34</v>
      </c>
    </row>
    <row r="554" customFormat="false" ht="33.75" hidden="false" customHeight="false" outlineLevel="0" collapsed="false">
      <c r="A554" s="139" t="n">
        <v>538</v>
      </c>
      <c r="B554" s="146" t="str">
        <f aca="false">HYPERLINK("http://www.gardenbulbs.ru/images/Bushes_CL/thumbnails/"&amp;O554&amp;".jpg","фото")</f>
        <v>фото</v>
      </c>
      <c r="C554" s="146"/>
      <c r="D554" s="147" t="n">
        <v>16657</v>
      </c>
      <c r="E554" s="148" t="s">
        <v>2137</v>
      </c>
      <c r="F554" s="149" t="s">
        <v>1944</v>
      </c>
      <c r="G554" s="150" t="s">
        <v>2138</v>
      </c>
      <c r="H554" s="151" t="s">
        <v>137</v>
      </c>
      <c r="I554" s="151" t="s">
        <v>177</v>
      </c>
      <c r="J554" s="152" t="n">
        <v>262.5</v>
      </c>
      <c r="K554" s="153" t="n">
        <v>5</v>
      </c>
      <c r="L554" s="154"/>
      <c r="M554" s="155" t="n">
        <f aca="false">IFERROR(L554*J554,0)</f>
        <v>0</v>
      </c>
      <c r="N554" s="162" t="s">
        <v>147</v>
      </c>
      <c r="O554" s="157" t="s">
        <v>2137</v>
      </c>
      <c r="P554" s="158"/>
      <c r="Q554" s="159" t="s">
        <v>2139</v>
      </c>
      <c r="R554" s="160" t="s">
        <v>1999</v>
      </c>
      <c r="S554" s="161" t="n">
        <v>-34</v>
      </c>
    </row>
    <row r="555" customFormat="false" ht="56.25" hidden="false" customHeight="false" outlineLevel="0" collapsed="false">
      <c r="A555" s="139" t="n">
        <v>539</v>
      </c>
      <c r="B555" s="146" t="str">
        <f aca="false">HYPERLINK("http://www.gardenbulbs.ru/images/Bushes_CL/thumbnails/"&amp;O555&amp;".jpg","фото")</f>
        <v>фото</v>
      </c>
      <c r="C555" s="146"/>
      <c r="D555" s="147" t="n">
        <v>16658</v>
      </c>
      <c r="E555" s="148" t="s">
        <v>2140</v>
      </c>
      <c r="F555" s="149" t="s">
        <v>1944</v>
      </c>
      <c r="G555" s="150" t="s">
        <v>2141</v>
      </c>
      <c r="H555" s="151" t="s">
        <v>137</v>
      </c>
      <c r="I555" s="151" t="s">
        <v>177</v>
      </c>
      <c r="J555" s="152" t="n">
        <v>296.9</v>
      </c>
      <c r="K555" s="153" t="n">
        <v>5</v>
      </c>
      <c r="L555" s="154"/>
      <c r="M555" s="155" t="n">
        <f aca="false">IFERROR(L555*J555,0)</f>
        <v>0</v>
      </c>
      <c r="N555" s="162" t="s">
        <v>147</v>
      </c>
      <c r="O555" s="157" t="s">
        <v>2140</v>
      </c>
      <c r="P555" s="158"/>
      <c r="Q555" s="159" t="s">
        <v>2142</v>
      </c>
      <c r="R555" s="160" t="s">
        <v>1999</v>
      </c>
      <c r="S555" s="161" t="n">
        <v>-34</v>
      </c>
    </row>
    <row r="556" customFormat="false" ht="33.75" hidden="false" customHeight="false" outlineLevel="0" collapsed="false">
      <c r="A556" s="139" t="n">
        <v>540</v>
      </c>
      <c r="B556" s="146" t="str">
        <f aca="false">HYPERLINK("http://www.gardenbulbs.ru/images/Bushes_CL/thumbnails/"&amp;O556&amp;".jpg","фото")</f>
        <v>фото</v>
      </c>
      <c r="C556" s="146"/>
      <c r="D556" s="147" t="n">
        <v>16659</v>
      </c>
      <c r="E556" s="148" t="s">
        <v>2143</v>
      </c>
      <c r="F556" s="149" t="s">
        <v>1944</v>
      </c>
      <c r="G556" s="150" t="s">
        <v>2144</v>
      </c>
      <c r="H556" s="151" t="s">
        <v>137</v>
      </c>
      <c r="I556" s="151" t="s">
        <v>177</v>
      </c>
      <c r="J556" s="152" t="n">
        <v>262.5</v>
      </c>
      <c r="K556" s="153" t="n">
        <v>5</v>
      </c>
      <c r="L556" s="154"/>
      <c r="M556" s="155" t="n">
        <f aca="false">IFERROR(L556*J556,0)</f>
        <v>0</v>
      </c>
      <c r="N556" s="162" t="s">
        <v>147</v>
      </c>
      <c r="O556" s="157" t="s">
        <v>2143</v>
      </c>
      <c r="P556" s="158"/>
      <c r="Q556" s="159" t="s">
        <v>2145</v>
      </c>
      <c r="R556" s="160" t="s">
        <v>2049</v>
      </c>
      <c r="S556" s="161" t="n">
        <v>-34</v>
      </c>
    </row>
    <row r="557" customFormat="false" ht="33.75" hidden="false" customHeight="false" outlineLevel="0" collapsed="false">
      <c r="A557" s="139" t="n">
        <v>541</v>
      </c>
      <c r="B557" s="146" t="str">
        <f aca="false">HYPERLINK("http://www.gardenbulbs.ru/images/Bushes_CL/thumbnails/"&amp;O557&amp;".jpg","фото")</f>
        <v>фото</v>
      </c>
      <c r="C557" s="146" t="str">
        <f aca="false">HYPERLINK("http://www.gardenbulbs.ru/images/Bushes_CL/thumbnails/"&amp;P557&amp;".jpg","фото")</f>
        <v>фото</v>
      </c>
      <c r="D557" s="147" t="n">
        <v>7320</v>
      </c>
      <c r="E557" s="148" t="s">
        <v>2146</v>
      </c>
      <c r="F557" s="149" t="s">
        <v>1944</v>
      </c>
      <c r="G557" s="150" t="s">
        <v>2147</v>
      </c>
      <c r="H557" s="151" t="s">
        <v>137</v>
      </c>
      <c r="I557" s="151" t="s">
        <v>177</v>
      </c>
      <c r="J557" s="152" t="n">
        <v>296.9</v>
      </c>
      <c r="K557" s="153" t="n">
        <v>5</v>
      </c>
      <c r="L557" s="154"/>
      <c r="M557" s="155" t="n">
        <f aca="false">IFERROR(L557*J557,0)</f>
        <v>0</v>
      </c>
      <c r="N557" s="162"/>
      <c r="O557" s="157" t="s">
        <v>2148</v>
      </c>
      <c r="P557" s="158" t="s">
        <v>2149</v>
      </c>
      <c r="Q557" s="159" t="s">
        <v>2150</v>
      </c>
      <c r="R557" s="160" t="s">
        <v>514</v>
      </c>
      <c r="S557" s="161" t="n">
        <v>-35</v>
      </c>
    </row>
    <row r="558" customFormat="false" ht="33.75" hidden="false" customHeight="false" outlineLevel="0" collapsed="false">
      <c r="A558" s="139" t="n">
        <v>542</v>
      </c>
      <c r="B558" s="146" t="str">
        <f aca="false">HYPERLINK("http://www.gardenbulbs.ru/images/Bushes_CL/thumbnails/"&amp;O558&amp;".jpg","фото")</f>
        <v>фото</v>
      </c>
      <c r="C558" s="146"/>
      <c r="D558" s="147" t="n">
        <v>10222</v>
      </c>
      <c r="E558" s="148" t="s">
        <v>2151</v>
      </c>
      <c r="F558" s="149" t="s">
        <v>1944</v>
      </c>
      <c r="G558" s="150" t="s">
        <v>2152</v>
      </c>
      <c r="H558" s="151" t="s">
        <v>137</v>
      </c>
      <c r="I558" s="151" t="s">
        <v>177</v>
      </c>
      <c r="J558" s="152" t="n">
        <v>339.9</v>
      </c>
      <c r="K558" s="153" t="n">
        <v>5</v>
      </c>
      <c r="L558" s="154"/>
      <c r="M558" s="155" t="n">
        <f aca="false">IFERROR(L558*J558,0)</f>
        <v>0</v>
      </c>
      <c r="N558" s="162"/>
      <c r="O558" s="157" t="s">
        <v>2153</v>
      </c>
      <c r="P558" s="158"/>
      <c r="Q558" s="159" t="s">
        <v>2154</v>
      </c>
      <c r="R558" s="160" t="n">
        <v>200</v>
      </c>
      <c r="S558" s="161" t="n">
        <v>-34</v>
      </c>
    </row>
    <row r="559" customFormat="false" ht="15.75" hidden="false" customHeight="false" outlineLevel="0" collapsed="false">
      <c r="A559" s="139" t="n">
        <v>543</v>
      </c>
      <c r="B559" s="146" t="str">
        <f aca="false">HYPERLINK("http://www.gardenbulbs.ru/images/Bushes_CL/thumbnails/"&amp;O559&amp;".jpg","фото")</f>
        <v>фото</v>
      </c>
      <c r="C559" s="146"/>
      <c r="D559" s="147" t="n">
        <v>5521</v>
      </c>
      <c r="E559" s="148" t="s">
        <v>2155</v>
      </c>
      <c r="F559" s="149" t="s">
        <v>1944</v>
      </c>
      <c r="G559" s="150" t="s">
        <v>2156</v>
      </c>
      <c r="H559" s="151" t="s">
        <v>137</v>
      </c>
      <c r="I559" s="151" t="s">
        <v>177</v>
      </c>
      <c r="J559" s="152" t="n">
        <v>296.9</v>
      </c>
      <c r="K559" s="153" t="n">
        <v>5</v>
      </c>
      <c r="L559" s="154"/>
      <c r="M559" s="155" t="n">
        <f aca="false">IFERROR(L559*J559,0)</f>
        <v>0</v>
      </c>
      <c r="N559" s="162"/>
      <c r="O559" s="157" t="s">
        <v>2155</v>
      </c>
      <c r="P559" s="158"/>
      <c r="Q559" s="159" t="s">
        <v>2157</v>
      </c>
      <c r="R559" s="160" t="n">
        <v>250</v>
      </c>
      <c r="S559" s="161" t="n">
        <v>-34</v>
      </c>
    </row>
    <row r="560" customFormat="false" ht="22.5" hidden="false" customHeight="false" outlineLevel="0" collapsed="false">
      <c r="A560" s="139" t="n">
        <v>544</v>
      </c>
      <c r="B560" s="146" t="str">
        <f aca="false">HYPERLINK("http://www.gardenbulbs.ru/images/Bushes_CL/thumbnails/"&amp;O560&amp;".jpg","фото")</f>
        <v>фото</v>
      </c>
      <c r="C560" s="146"/>
      <c r="D560" s="147" t="n">
        <v>14383</v>
      </c>
      <c r="E560" s="148" t="s">
        <v>2158</v>
      </c>
      <c r="F560" s="149" t="s">
        <v>1944</v>
      </c>
      <c r="G560" s="150" t="s">
        <v>2159</v>
      </c>
      <c r="H560" s="151" t="s">
        <v>137</v>
      </c>
      <c r="I560" s="151" t="s">
        <v>177</v>
      </c>
      <c r="J560" s="152" t="n">
        <v>262.5</v>
      </c>
      <c r="K560" s="153" t="n">
        <v>5</v>
      </c>
      <c r="L560" s="154"/>
      <c r="M560" s="155" t="n">
        <f aca="false">IFERROR(L560*J560,0)</f>
        <v>0</v>
      </c>
      <c r="N560" s="162"/>
      <c r="O560" s="157" t="s">
        <v>2158</v>
      </c>
      <c r="P560" s="158"/>
      <c r="Q560" s="159" t="s">
        <v>2160</v>
      </c>
      <c r="R560" s="160" t="s">
        <v>1942</v>
      </c>
      <c r="S560" s="161" t="n">
        <v>-34</v>
      </c>
    </row>
    <row r="561" customFormat="false" ht="33.75" hidden="false" customHeight="false" outlineLevel="0" collapsed="false">
      <c r="A561" s="139" t="n">
        <v>545</v>
      </c>
      <c r="B561" s="146" t="str">
        <f aca="false">HYPERLINK("http://www.gardenbulbs.ru/images/Bushes_CL/thumbnails/"&amp;O561&amp;".jpg","фото")</f>
        <v>фото</v>
      </c>
      <c r="C561" s="146"/>
      <c r="D561" s="147" t="n">
        <v>16660</v>
      </c>
      <c r="E561" s="148" t="s">
        <v>2161</v>
      </c>
      <c r="F561" s="149" t="s">
        <v>1938</v>
      </c>
      <c r="G561" s="150" t="s">
        <v>2162</v>
      </c>
      <c r="H561" s="151" t="s">
        <v>137</v>
      </c>
      <c r="I561" s="151" t="s">
        <v>177</v>
      </c>
      <c r="J561" s="152" t="n">
        <v>314.1</v>
      </c>
      <c r="K561" s="153" t="n">
        <v>5</v>
      </c>
      <c r="L561" s="154"/>
      <c r="M561" s="155" t="n">
        <f aca="false">IFERROR(L561*J561,0)</f>
        <v>0</v>
      </c>
      <c r="N561" s="162" t="s">
        <v>147</v>
      </c>
      <c r="O561" s="157" t="s">
        <v>2163</v>
      </c>
      <c r="P561" s="158"/>
      <c r="Q561" s="159" t="s">
        <v>2164</v>
      </c>
      <c r="R561" s="160" t="s">
        <v>2049</v>
      </c>
      <c r="S561" s="161" t="n">
        <v>-34</v>
      </c>
    </row>
    <row r="562" customFormat="false" ht="56.25" hidden="false" customHeight="false" outlineLevel="0" collapsed="false">
      <c r="A562" s="139" t="n">
        <v>546</v>
      </c>
      <c r="B562" s="146" t="str">
        <f aca="false">HYPERLINK("http://www.gardenbulbs.ru/images/Bushes_CL/thumbnails/"&amp;O562&amp;".jpg","фото")</f>
        <v>фото</v>
      </c>
      <c r="C562" s="146"/>
      <c r="D562" s="147" t="n">
        <v>4859</v>
      </c>
      <c r="E562" s="148" t="s">
        <v>2165</v>
      </c>
      <c r="F562" s="149" t="s">
        <v>2166</v>
      </c>
      <c r="G562" s="150" t="s">
        <v>2167</v>
      </c>
      <c r="H562" s="151" t="s">
        <v>536</v>
      </c>
      <c r="I562" s="151" t="s">
        <v>177</v>
      </c>
      <c r="J562" s="152" t="n">
        <v>238.1</v>
      </c>
      <c r="K562" s="153" t="n">
        <v>5</v>
      </c>
      <c r="L562" s="154"/>
      <c r="M562" s="155" t="n">
        <f aca="false">IFERROR(L562*J562,0)</f>
        <v>0</v>
      </c>
      <c r="N562" s="162"/>
      <c r="O562" s="157" t="s">
        <v>2165</v>
      </c>
      <c r="P562" s="158"/>
      <c r="Q562" s="159" t="s">
        <v>2168</v>
      </c>
      <c r="R562" s="160" t="s">
        <v>2169</v>
      </c>
      <c r="S562" s="161" t="n">
        <v>-25</v>
      </c>
    </row>
    <row r="563" customFormat="false" ht="67.5" hidden="false" customHeight="false" outlineLevel="0" collapsed="false">
      <c r="A563" s="139" t="n">
        <v>547</v>
      </c>
      <c r="B563" s="146" t="str">
        <f aca="false">HYPERLINK("http://www.gardenbulbs.ru/images/Bushes_CL/thumbnails/"&amp;O563&amp;".jpg","фото")</f>
        <v>фото</v>
      </c>
      <c r="C563" s="146" t="str">
        <f aca="false">HYPERLINK("http://www.gardenbulbs.ru/images/Bushes_CL/thumbnails/"&amp;P563&amp;".jpg","фото")</f>
        <v>фото</v>
      </c>
      <c r="D563" s="147" t="n">
        <v>7334</v>
      </c>
      <c r="E563" s="148" t="s">
        <v>2170</v>
      </c>
      <c r="F563" s="149" t="s">
        <v>2171</v>
      </c>
      <c r="G563" s="150" t="s">
        <v>2172</v>
      </c>
      <c r="H563" s="151" t="s">
        <v>565</v>
      </c>
      <c r="I563" s="151" t="s">
        <v>177</v>
      </c>
      <c r="J563" s="152" t="n">
        <v>228.1</v>
      </c>
      <c r="K563" s="153" t="n">
        <v>5</v>
      </c>
      <c r="L563" s="154"/>
      <c r="M563" s="155" t="n">
        <f aca="false">IFERROR(L563*J563,0)</f>
        <v>0</v>
      </c>
      <c r="N563" s="162"/>
      <c r="O563" s="157" t="s">
        <v>2173</v>
      </c>
      <c r="P563" s="158" t="s">
        <v>2174</v>
      </c>
      <c r="Q563" s="159" t="s">
        <v>2175</v>
      </c>
      <c r="R563" s="160" t="s">
        <v>152</v>
      </c>
      <c r="S563" s="161" t="n">
        <v>-34</v>
      </c>
    </row>
    <row r="564" customFormat="false" ht="31.5" hidden="false" customHeight="false" outlineLevel="0" collapsed="false">
      <c r="A564" s="139" t="n">
        <v>548</v>
      </c>
      <c r="B564" s="146" t="str">
        <f aca="false">HYPERLINK("http://www.gardenbulbs.ru/images/Bushes_CL/thumbnails/"&amp;O564&amp;".jpg","фото")</f>
        <v>фото</v>
      </c>
      <c r="C564" s="146" t="str">
        <f aca="false">HYPERLINK("http://www.gardenbulbs.ru/images/Bushes_CL/thumbnails/"&amp;P564&amp;".jpg","фото")</f>
        <v>фото</v>
      </c>
      <c r="D564" s="147" t="n">
        <v>5538</v>
      </c>
      <c r="E564" s="148" t="s">
        <v>2176</v>
      </c>
      <c r="F564" s="149" t="s">
        <v>2171</v>
      </c>
      <c r="G564" s="150" t="s">
        <v>2177</v>
      </c>
      <c r="H564" s="151" t="s">
        <v>2178</v>
      </c>
      <c r="I564" s="151" t="s">
        <v>177</v>
      </c>
      <c r="J564" s="152" t="n">
        <v>339.9</v>
      </c>
      <c r="K564" s="153" t="n">
        <v>5</v>
      </c>
      <c r="L564" s="154"/>
      <c r="M564" s="155" t="n">
        <f aca="false">IFERROR(L564*J564,0)</f>
        <v>0</v>
      </c>
      <c r="N564" s="162"/>
      <c r="O564" s="157" t="s">
        <v>2179</v>
      </c>
      <c r="P564" s="158" t="s">
        <v>2180</v>
      </c>
      <c r="Q564" s="159" t="s">
        <v>2181</v>
      </c>
      <c r="R564" s="160" t="n">
        <v>200</v>
      </c>
      <c r="S564" s="161" t="n">
        <v>-34</v>
      </c>
    </row>
    <row r="565" customFormat="false" ht="31.5" hidden="false" customHeight="false" outlineLevel="0" collapsed="false">
      <c r="A565" s="139" t="n">
        <v>549</v>
      </c>
      <c r="B565" s="146" t="str">
        <f aca="false">HYPERLINK("http://www.gardenbulbs.ru/images/Bushes_CL/thumbnails/"&amp;O565&amp;".jpg","фото")</f>
        <v>фото</v>
      </c>
      <c r="C565" s="146"/>
      <c r="D565" s="147" t="n">
        <v>7346</v>
      </c>
      <c r="E565" s="148" t="s">
        <v>2182</v>
      </c>
      <c r="F565" s="149" t="s">
        <v>2183</v>
      </c>
      <c r="G565" s="150" t="s">
        <v>1714</v>
      </c>
      <c r="H565" s="151" t="s">
        <v>536</v>
      </c>
      <c r="I565" s="151" t="s">
        <v>177</v>
      </c>
      <c r="J565" s="152" t="n">
        <v>255.3</v>
      </c>
      <c r="K565" s="153" t="n">
        <v>5</v>
      </c>
      <c r="L565" s="154"/>
      <c r="M565" s="155" t="n">
        <f aca="false">IFERROR(L565*J565,0)</f>
        <v>0</v>
      </c>
      <c r="N565" s="162"/>
      <c r="O565" s="157" t="s">
        <v>2184</v>
      </c>
      <c r="P565" s="158"/>
      <c r="Q565" s="159" t="s">
        <v>2185</v>
      </c>
      <c r="R565" s="160" t="n">
        <v>300</v>
      </c>
      <c r="S565" s="161" t="n">
        <v>-29</v>
      </c>
    </row>
    <row r="566" customFormat="false" ht="31.5" hidden="false" customHeight="false" outlineLevel="0" collapsed="false">
      <c r="A566" s="139" t="n">
        <v>550</v>
      </c>
      <c r="B566" s="146" t="str">
        <f aca="false">HYPERLINK("http://www.gardenbulbs.ru/images/Bushes_CL/thumbnails/"&amp;O566&amp;".jpg","фото")</f>
        <v>фото</v>
      </c>
      <c r="C566" s="146" t="str">
        <f aca="false">HYPERLINK("http://www.gardenbulbs.ru/images/Bushes_CL/thumbnails/"&amp;P566&amp;".jpg","фото")</f>
        <v>фото</v>
      </c>
      <c r="D566" s="147" t="n">
        <v>7342</v>
      </c>
      <c r="E566" s="148" t="s">
        <v>2186</v>
      </c>
      <c r="F566" s="149" t="s">
        <v>2187</v>
      </c>
      <c r="G566" s="150" t="s">
        <v>2188</v>
      </c>
      <c r="H566" s="151" t="s">
        <v>536</v>
      </c>
      <c r="I566" s="151" t="s">
        <v>177</v>
      </c>
      <c r="J566" s="152" t="n">
        <v>255.3</v>
      </c>
      <c r="K566" s="153" t="n">
        <v>5</v>
      </c>
      <c r="L566" s="154"/>
      <c r="M566" s="155" t="n">
        <f aca="false">IFERROR(L566*J566,0)</f>
        <v>0</v>
      </c>
      <c r="N566" s="162"/>
      <c r="O566" s="157" t="s">
        <v>2189</v>
      </c>
      <c r="P566" s="158" t="s">
        <v>2190</v>
      </c>
      <c r="Q566" s="159" t="s">
        <v>2191</v>
      </c>
      <c r="R566" s="160" t="n">
        <v>400</v>
      </c>
      <c r="S566" s="161" t="n">
        <v>-29</v>
      </c>
    </row>
    <row r="567" customFormat="false" ht="56.25" hidden="false" customHeight="false" outlineLevel="0" collapsed="false">
      <c r="A567" s="139" t="n">
        <v>551</v>
      </c>
      <c r="B567" s="146" t="str">
        <f aca="false">HYPERLINK("http://www.gardenbulbs.ru/images/Bushes_CL/thumbnails/"&amp;O567&amp;".jpg","фото")</f>
        <v>фото</v>
      </c>
      <c r="C567" s="146"/>
      <c r="D567" s="147" t="n">
        <v>4902</v>
      </c>
      <c r="E567" s="148" t="s">
        <v>2192</v>
      </c>
      <c r="F567" s="149" t="s">
        <v>2187</v>
      </c>
      <c r="G567" s="150" t="s">
        <v>2193</v>
      </c>
      <c r="H567" s="151" t="s">
        <v>536</v>
      </c>
      <c r="I567" s="151" t="s">
        <v>177</v>
      </c>
      <c r="J567" s="152" t="n">
        <v>255.3</v>
      </c>
      <c r="K567" s="153" t="n">
        <v>5</v>
      </c>
      <c r="L567" s="154"/>
      <c r="M567" s="155" t="n">
        <f aca="false">IFERROR(L567*J567,0)</f>
        <v>0</v>
      </c>
      <c r="N567" s="162"/>
      <c r="O567" s="157" t="s">
        <v>2192</v>
      </c>
      <c r="P567" s="158"/>
      <c r="Q567" s="159" t="s">
        <v>2194</v>
      </c>
      <c r="R567" s="160" t="n">
        <v>500</v>
      </c>
      <c r="S567" s="161" t="n">
        <v>-30</v>
      </c>
    </row>
    <row r="568" customFormat="false" ht="45" hidden="false" customHeight="false" outlineLevel="0" collapsed="false">
      <c r="A568" s="139" t="n">
        <v>552</v>
      </c>
      <c r="B568" s="146" t="str">
        <f aca="false">HYPERLINK("http://www.gardenbulbs.ru/images/Bushes_CL/thumbnails/"&amp;O568&amp;".jpg","фото")</f>
        <v>фото</v>
      </c>
      <c r="C568" s="146" t="str">
        <f aca="false">HYPERLINK("http://www.gardenbulbs.ru/images/Bushes_CL/thumbnails/"&amp;P568&amp;".jpg","фото")</f>
        <v>фото</v>
      </c>
      <c r="D568" s="147" t="n">
        <v>4903</v>
      </c>
      <c r="E568" s="148" t="s">
        <v>2195</v>
      </c>
      <c r="F568" s="149" t="s">
        <v>2196</v>
      </c>
      <c r="G568" s="150" t="s">
        <v>2197</v>
      </c>
      <c r="H568" s="151" t="s">
        <v>536</v>
      </c>
      <c r="I568" s="151" t="s">
        <v>177</v>
      </c>
      <c r="J568" s="152" t="n">
        <v>238.1</v>
      </c>
      <c r="K568" s="153" t="n">
        <v>5</v>
      </c>
      <c r="L568" s="154"/>
      <c r="M568" s="155" t="n">
        <f aca="false">IFERROR(L568*J568,0)</f>
        <v>0</v>
      </c>
      <c r="N568" s="162"/>
      <c r="O568" s="157" t="s">
        <v>2198</v>
      </c>
      <c r="P568" s="158" t="s">
        <v>2199</v>
      </c>
      <c r="Q568" s="159" t="s">
        <v>2200</v>
      </c>
      <c r="R568" s="160" t="s">
        <v>2201</v>
      </c>
      <c r="S568" s="161" t="n">
        <v>-30</v>
      </c>
    </row>
    <row r="569" customFormat="false" ht="56.25" hidden="false" customHeight="false" outlineLevel="0" collapsed="false">
      <c r="A569" s="139" t="n">
        <v>553</v>
      </c>
      <c r="B569" s="146" t="str">
        <f aca="false">HYPERLINK("http://www.gardenbulbs.ru/images/Bushes_CL/thumbnails/"&amp;O569&amp;".jpg","фото")</f>
        <v>фото</v>
      </c>
      <c r="C569" s="146" t="str">
        <f aca="false">HYPERLINK("http://www.gardenbulbs.ru/images/Bushes_CL/thumbnails/"&amp;P569&amp;".jpg","фото")</f>
        <v>фото</v>
      </c>
      <c r="D569" s="147" t="n">
        <v>7337</v>
      </c>
      <c r="E569" s="148" t="s">
        <v>2202</v>
      </c>
      <c r="F569" s="149" t="s">
        <v>2196</v>
      </c>
      <c r="G569" s="150" t="s">
        <v>2203</v>
      </c>
      <c r="H569" s="151" t="s">
        <v>137</v>
      </c>
      <c r="I569" s="151" t="s">
        <v>177</v>
      </c>
      <c r="J569" s="152" t="n">
        <v>272.5</v>
      </c>
      <c r="K569" s="153" t="n">
        <v>5</v>
      </c>
      <c r="L569" s="154"/>
      <c r="M569" s="155" t="n">
        <f aca="false">IFERROR(L569*J569,0)</f>
        <v>0</v>
      </c>
      <c r="N569" s="162"/>
      <c r="O569" s="157" t="s">
        <v>2204</v>
      </c>
      <c r="P569" s="158" t="s">
        <v>2205</v>
      </c>
      <c r="Q569" s="159" t="s">
        <v>2206</v>
      </c>
      <c r="R569" s="160" t="s">
        <v>2207</v>
      </c>
      <c r="S569" s="161" t="n">
        <v>-34</v>
      </c>
    </row>
    <row r="570" customFormat="false" ht="33.75" hidden="false" customHeight="false" outlineLevel="0" collapsed="false">
      <c r="A570" s="139" t="n">
        <v>554</v>
      </c>
      <c r="B570" s="146" t="str">
        <f aca="false">HYPERLINK("http://www.gardenbulbs.ru/images/Bushes_CL/thumbnails/"&amp;O570&amp;".jpg","фото")</f>
        <v>фото</v>
      </c>
      <c r="C570" s="146" t="str">
        <f aca="false">HYPERLINK("http://www.gardenbulbs.ru/images/Bushes_CL/thumbnails/"&amp;P570&amp;".jpg","фото")</f>
        <v>фото</v>
      </c>
      <c r="D570" s="147" t="n">
        <v>5540</v>
      </c>
      <c r="E570" s="148" t="s">
        <v>2208</v>
      </c>
      <c r="F570" s="149" t="s">
        <v>2196</v>
      </c>
      <c r="G570" s="150" t="s">
        <v>2209</v>
      </c>
      <c r="H570" s="151" t="s">
        <v>137</v>
      </c>
      <c r="I570" s="151" t="s">
        <v>177</v>
      </c>
      <c r="J570" s="152" t="n">
        <v>324.1</v>
      </c>
      <c r="K570" s="153" t="n">
        <v>5</v>
      </c>
      <c r="L570" s="154"/>
      <c r="M570" s="155" t="n">
        <f aca="false">IFERROR(L570*J570,0)</f>
        <v>0</v>
      </c>
      <c r="N570" s="162"/>
      <c r="O570" s="157" t="s">
        <v>2210</v>
      </c>
      <c r="P570" s="158" t="s">
        <v>2211</v>
      </c>
      <c r="Q570" s="159" t="s">
        <v>2212</v>
      </c>
      <c r="R570" s="160" t="s">
        <v>2213</v>
      </c>
      <c r="S570" s="161"/>
    </row>
    <row r="571" customFormat="false" ht="45" hidden="false" customHeight="false" outlineLevel="0" collapsed="false">
      <c r="A571" s="139" t="n">
        <v>555</v>
      </c>
      <c r="B571" s="146" t="str">
        <f aca="false">HYPERLINK("http://www.gardenbulbs.ru/images/Bushes_CL/thumbnails/"&amp;O571&amp;".jpg","фото")</f>
        <v>фото</v>
      </c>
      <c r="C571" s="146" t="str">
        <f aca="false">HYPERLINK("http://www.gardenbulbs.ru/images/Bushes_CL/thumbnails/"&amp;P571&amp;".jpg","фото")</f>
        <v>фото</v>
      </c>
      <c r="D571" s="147" t="n">
        <v>7335</v>
      </c>
      <c r="E571" s="148" t="s">
        <v>2214</v>
      </c>
      <c r="F571" s="149" t="s">
        <v>2196</v>
      </c>
      <c r="G571" s="150" t="s">
        <v>2215</v>
      </c>
      <c r="H571" s="151" t="s">
        <v>137</v>
      </c>
      <c r="I571" s="151" t="s">
        <v>177</v>
      </c>
      <c r="J571" s="152" t="n">
        <v>306.9</v>
      </c>
      <c r="K571" s="153" t="n">
        <v>5</v>
      </c>
      <c r="L571" s="154"/>
      <c r="M571" s="155" t="n">
        <f aca="false">IFERROR(L571*J571,0)</f>
        <v>0</v>
      </c>
      <c r="N571" s="162"/>
      <c r="O571" s="157" t="s">
        <v>2216</v>
      </c>
      <c r="P571" s="158" t="s">
        <v>2217</v>
      </c>
      <c r="Q571" s="159" t="s">
        <v>2218</v>
      </c>
      <c r="R571" s="160" t="s">
        <v>2207</v>
      </c>
      <c r="S571" s="161" t="n">
        <v>-34</v>
      </c>
    </row>
    <row r="572" customFormat="false" ht="33.75" hidden="false" customHeight="false" outlineLevel="0" collapsed="false">
      <c r="A572" s="139" t="n">
        <v>556</v>
      </c>
      <c r="B572" s="146" t="str">
        <f aca="false">HYPERLINK("http://www.gardenbulbs.ru/images/Bushes_CL/thumbnails/"&amp;O572&amp;".jpg","фото")</f>
        <v>фото</v>
      </c>
      <c r="C572" s="146"/>
      <c r="D572" s="147" t="n">
        <v>16661</v>
      </c>
      <c r="E572" s="148" t="s">
        <v>2219</v>
      </c>
      <c r="F572" s="149" t="s">
        <v>2196</v>
      </c>
      <c r="G572" s="150" t="s">
        <v>2220</v>
      </c>
      <c r="H572" s="151" t="s">
        <v>137</v>
      </c>
      <c r="I572" s="151" t="s">
        <v>177</v>
      </c>
      <c r="J572" s="152" t="n">
        <v>306.9</v>
      </c>
      <c r="K572" s="153" t="n">
        <v>5</v>
      </c>
      <c r="L572" s="154"/>
      <c r="M572" s="155" t="n">
        <f aca="false">IFERROR(L572*J572,0)</f>
        <v>0</v>
      </c>
      <c r="N572" s="162" t="s">
        <v>147</v>
      </c>
      <c r="O572" s="157" t="s">
        <v>2219</v>
      </c>
      <c r="P572" s="158"/>
      <c r="Q572" s="159" t="s">
        <v>2221</v>
      </c>
      <c r="R572" s="160" t="s">
        <v>1318</v>
      </c>
      <c r="S572" s="161" t="n">
        <v>-38</v>
      </c>
    </row>
    <row r="573" customFormat="false" ht="15.75" hidden="false" customHeight="false" outlineLevel="0" collapsed="false">
      <c r="A573" s="139" t="n">
        <v>557</v>
      </c>
      <c r="B573" s="140"/>
      <c r="C573" s="140"/>
      <c r="D573" s="140"/>
      <c r="E573" s="141" t="s">
        <v>2222</v>
      </c>
      <c r="F573" s="142"/>
      <c r="G573" s="143"/>
      <c r="H573" s="144"/>
      <c r="I573" s="144"/>
      <c r="J573" s="144"/>
      <c r="K573" s="144"/>
      <c r="L573" s="144"/>
      <c r="M573" s="144"/>
      <c r="N573" s="144"/>
      <c r="O573" s="140"/>
      <c r="P573" s="140"/>
      <c r="Q573" s="140"/>
      <c r="R573" s="140"/>
      <c r="S573" s="140"/>
    </row>
    <row r="574" customFormat="false" ht="45" hidden="false" customHeight="false" outlineLevel="0" collapsed="false">
      <c r="A574" s="139" t="n">
        <v>558</v>
      </c>
      <c r="B574" s="146" t="str">
        <f aca="false">HYPERLINK("http://www.gardenbulbs.ru/images/Bushes_CL/thumbnails/"&amp;O574&amp;".jpg","фото")</f>
        <v>фото</v>
      </c>
      <c r="C574" s="146" t="str">
        <f aca="false">HYPERLINK("http://www.gardenbulbs.ru/images/Bushes_CL/thumbnails/"&amp;P574&amp;".jpg","фото")</f>
        <v>фото</v>
      </c>
      <c r="D574" s="147" t="n">
        <v>7358</v>
      </c>
      <c r="E574" s="148" t="s">
        <v>2223</v>
      </c>
      <c r="F574" s="149" t="s">
        <v>2224</v>
      </c>
      <c r="G574" s="150" t="s">
        <v>2225</v>
      </c>
      <c r="H574" s="151" t="s">
        <v>565</v>
      </c>
      <c r="I574" s="151" t="s">
        <v>177</v>
      </c>
      <c r="J574" s="152" t="n">
        <v>212.3</v>
      </c>
      <c r="K574" s="153" t="n">
        <v>5</v>
      </c>
      <c r="L574" s="154"/>
      <c r="M574" s="155" t="n">
        <f aca="false">IFERROR(L574*J574,0)</f>
        <v>0</v>
      </c>
      <c r="N574" s="162"/>
      <c r="O574" s="157" t="s">
        <v>2223</v>
      </c>
      <c r="P574" s="158" t="s">
        <v>2226</v>
      </c>
      <c r="Q574" s="159" t="s">
        <v>2227</v>
      </c>
      <c r="R574" s="160" t="s">
        <v>2228</v>
      </c>
      <c r="S574" s="161" t="n">
        <v>-28</v>
      </c>
    </row>
    <row r="575" customFormat="false" ht="67.5" hidden="false" customHeight="false" outlineLevel="0" collapsed="false">
      <c r="A575" s="139" t="n">
        <v>559</v>
      </c>
      <c r="B575" s="146" t="str">
        <f aca="false">HYPERLINK("http://www.gardenbulbs.ru/images/Bushes_CL/thumbnails/"&amp;O575&amp;".jpg","фото")</f>
        <v>фото</v>
      </c>
      <c r="C575" s="146"/>
      <c r="D575" s="147" t="n">
        <v>7361</v>
      </c>
      <c r="E575" s="148" t="s">
        <v>2229</v>
      </c>
      <c r="F575" s="149" t="s">
        <v>2224</v>
      </c>
      <c r="G575" s="150" t="s">
        <v>2230</v>
      </c>
      <c r="H575" s="151" t="s">
        <v>565</v>
      </c>
      <c r="I575" s="151" t="s">
        <v>177</v>
      </c>
      <c r="J575" s="152" t="n">
        <v>212.3</v>
      </c>
      <c r="K575" s="153" t="n">
        <v>5</v>
      </c>
      <c r="L575" s="154"/>
      <c r="M575" s="155" t="n">
        <f aca="false">IFERROR(L575*J575,0)</f>
        <v>0</v>
      </c>
      <c r="N575" s="162"/>
      <c r="O575" s="157" t="s">
        <v>2229</v>
      </c>
      <c r="P575" s="158"/>
      <c r="Q575" s="159" t="s">
        <v>2231</v>
      </c>
      <c r="R575" s="160" t="s">
        <v>152</v>
      </c>
      <c r="S575" s="161" t="n">
        <v>-30</v>
      </c>
    </row>
    <row r="576" customFormat="false" ht="33.75" hidden="false" customHeight="false" outlineLevel="0" collapsed="false">
      <c r="A576" s="139" t="n">
        <v>560</v>
      </c>
      <c r="B576" s="146" t="str">
        <f aca="false">HYPERLINK("http://www.gardenbulbs.ru/images/Bushes_CL/thumbnails/"&amp;O576&amp;".jpg","фото")</f>
        <v>фото</v>
      </c>
      <c r="C576" s="146"/>
      <c r="D576" s="147" t="n">
        <v>4772</v>
      </c>
      <c r="E576" s="148" t="s">
        <v>2232</v>
      </c>
      <c r="F576" s="149" t="s">
        <v>2224</v>
      </c>
      <c r="G576" s="150" t="s">
        <v>2233</v>
      </c>
      <c r="H576" s="151" t="s">
        <v>565</v>
      </c>
      <c r="I576" s="151" t="s">
        <v>177</v>
      </c>
      <c r="J576" s="152" t="n">
        <v>212.3</v>
      </c>
      <c r="K576" s="153" t="n">
        <v>5</v>
      </c>
      <c r="L576" s="154"/>
      <c r="M576" s="155" t="n">
        <f aca="false">IFERROR(L576*J576,0)</f>
        <v>0</v>
      </c>
      <c r="N576" s="162"/>
      <c r="O576" s="157" t="s">
        <v>2232</v>
      </c>
      <c r="P576" s="158"/>
      <c r="Q576" s="159" t="s">
        <v>2234</v>
      </c>
      <c r="R576" s="160" t="n">
        <v>400</v>
      </c>
      <c r="S576" s="161" t="n">
        <v>-25</v>
      </c>
    </row>
    <row r="577" customFormat="false" ht="22.5" hidden="false" customHeight="false" outlineLevel="0" collapsed="false">
      <c r="A577" s="139" t="n">
        <v>561</v>
      </c>
      <c r="B577" s="146" t="str">
        <f aca="false">HYPERLINK("http://www.gardenbulbs.ru/images/Bushes_CL/thumbnails/"&amp;O577&amp;".jpg","фото")</f>
        <v>фото</v>
      </c>
      <c r="C577" s="146"/>
      <c r="D577" s="147" t="n">
        <v>7360</v>
      </c>
      <c r="E577" s="148" t="s">
        <v>2235</v>
      </c>
      <c r="F577" s="149" t="s">
        <v>2224</v>
      </c>
      <c r="G577" s="150" t="s">
        <v>2236</v>
      </c>
      <c r="H577" s="151" t="s">
        <v>137</v>
      </c>
      <c r="I577" s="151" t="s">
        <v>177</v>
      </c>
      <c r="J577" s="152" t="n">
        <v>212.3</v>
      </c>
      <c r="K577" s="153" t="n">
        <v>5</v>
      </c>
      <c r="L577" s="154"/>
      <c r="M577" s="155" t="n">
        <f aca="false">IFERROR(L577*J577,0)</f>
        <v>0</v>
      </c>
      <c r="N577" s="162"/>
      <c r="O577" s="157" t="s">
        <v>2237</v>
      </c>
      <c r="P577" s="158"/>
      <c r="Q577" s="159" t="s">
        <v>2238</v>
      </c>
      <c r="R577" s="160" t="s">
        <v>2228</v>
      </c>
      <c r="S577" s="161" t="n">
        <v>-30</v>
      </c>
    </row>
    <row r="578" customFormat="false" ht="67.5" hidden="false" customHeight="false" outlineLevel="0" collapsed="false">
      <c r="A578" s="139" t="n">
        <v>562</v>
      </c>
      <c r="B578" s="146" t="str">
        <f aca="false">HYPERLINK("http://www.gardenbulbs.ru/images/Bushes_CL/thumbnails/"&amp;O578&amp;".jpg","фото")</f>
        <v>фото</v>
      </c>
      <c r="C578" s="146" t="str">
        <f aca="false">HYPERLINK("http://www.gardenbulbs.ru/images/Bushes_CL/thumbnails/"&amp;P578&amp;".jpg","фото")</f>
        <v>фото</v>
      </c>
      <c r="D578" s="147" t="n">
        <v>7364</v>
      </c>
      <c r="E578" s="148" t="s">
        <v>2239</v>
      </c>
      <c r="F578" s="149" t="s">
        <v>2240</v>
      </c>
      <c r="G578" s="150" t="s">
        <v>2241</v>
      </c>
      <c r="H578" s="151" t="s">
        <v>565</v>
      </c>
      <c r="I578" s="151" t="s">
        <v>177</v>
      </c>
      <c r="J578" s="152" t="n">
        <v>281.1</v>
      </c>
      <c r="K578" s="153" t="n">
        <v>5</v>
      </c>
      <c r="L578" s="154"/>
      <c r="M578" s="155" t="n">
        <f aca="false">IFERROR(L578*J578,0)</f>
        <v>0</v>
      </c>
      <c r="N578" s="162"/>
      <c r="O578" s="157" t="s">
        <v>2242</v>
      </c>
      <c r="P578" s="158" t="s">
        <v>2243</v>
      </c>
      <c r="Q578" s="159" t="s">
        <v>2244</v>
      </c>
      <c r="R578" s="160" t="s">
        <v>1651</v>
      </c>
      <c r="S578" s="161" t="n">
        <v>-30</v>
      </c>
    </row>
    <row r="579" customFormat="false" ht="78.75" hidden="false" customHeight="false" outlineLevel="0" collapsed="false">
      <c r="A579" s="139" t="n">
        <v>563</v>
      </c>
      <c r="B579" s="146" t="str">
        <f aca="false">HYPERLINK("http://www.gardenbulbs.ru/images/Bushes_CL/thumbnails/"&amp;O579&amp;".jpg","фото")</f>
        <v>фото</v>
      </c>
      <c r="C579" s="146" t="str">
        <f aca="false">HYPERLINK("http://www.gardenbulbs.ru/images/Bushes_CL/thumbnails/"&amp;P579&amp;".jpg","фото")</f>
        <v>фото</v>
      </c>
      <c r="D579" s="147" t="n">
        <v>7365</v>
      </c>
      <c r="E579" s="148" t="s">
        <v>2245</v>
      </c>
      <c r="F579" s="149" t="s">
        <v>2240</v>
      </c>
      <c r="G579" s="150" t="s">
        <v>2246</v>
      </c>
      <c r="H579" s="151" t="s">
        <v>565</v>
      </c>
      <c r="I579" s="151" t="s">
        <v>177</v>
      </c>
      <c r="J579" s="152" t="n">
        <v>281.1</v>
      </c>
      <c r="K579" s="153" t="n">
        <v>5</v>
      </c>
      <c r="L579" s="154"/>
      <c r="M579" s="155" t="n">
        <f aca="false">IFERROR(L579*J579,0)</f>
        <v>0</v>
      </c>
      <c r="N579" s="162"/>
      <c r="O579" s="157" t="s">
        <v>2247</v>
      </c>
      <c r="P579" s="158" t="s">
        <v>2248</v>
      </c>
      <c r="Q579" s="159" t="s">
        <v>2249</v>
      </c>
      <c r="R579" s="160" t="s">
        <v>1651</v>
      </c>
      <c r="S579" s="161" t="n">
        <v>-35</v>
      </c>
    </row>
    <row r="580" customFormat="false" ht="78.75" hidden="false" customHeight="false" outlineLevel="0" collapsed="false">
      <c r="A580" s="139" t="n">
        <v>564</v>
      </c>
      <c r="B580" s="146" t="str">
        <f aca="false">HYPERLINK("http://www.gardenbulbs.ru/images/Bushes_CL/thumbnails/"&amp;O580&amp;".jpg","фото")</f>
        <v>фото</v>
      </c>
      <c r="C580" s="146" t="str">
        <f aca="false">HYPERLINK("http://www.gardenbulbs.ru/images/Bushes_CL/thumbnails/"&amp;P580&amp;".jpg","фото")</f>
        <v>фото</v>
      </c>
      <c r="D580" s="147" t="n">
        <v>7366</v>
      </c>
      <c r="E580" s="148" t="s">
        <v>2250</v>
      </c>
      <c r="F580" s="149" t="s">
        <v>2240</v>
      </c>
      <c r="G580" s="150" t="s">
        <v>2251</v>
      </c>
      <c r="H580" s="151" t="s">
        <v>565</v>
      </c>
      <c r="I580" s="151" t="s">
        <v>177</v>
      </c>
      <c r="J580" s="152" t="n">
        <v>281.1</v>
      </c>
      <c r="K580" s="153" t="n">
        <v>5</v>
      </c>
      <c r="L580" s="154"/>
      <c r="M580" s="155" t="n">
        <f aca="false">IFERROR(L580*J580,0)</f>
        <v>0</v>
      </c>
      <c r="N580" s="162"/>
      <c r="O580" s="157" t="s">
        <v>2252</v>
      </c>
      <c r="P580" s="158" t="s">
        <v>2253</v>
      </c>
      <c r="Q580" s="159" t="s">
        <v>2254</v>
      </c>
      <c r="R580" s="160" t="s">
        <v>1651</v>
      </c>
      <c r="S580" s="161" t="n">
        <v>-35</v>
      </c>
    </row>
    <row r="581" customFormat="false" ht="67.5" hidden="false" customHeight="false" outlineLevel="0" collapsed="false">
      <c r="A581" s="139" t="n">
        <v>565</v>
      </c>
      <c r="B581" s="146" t="str">
        <f aca="false">HYPERLINK("http://www.gardenbulbs.ru/images/Bushes_CL/thumbnails/"&amp;O581&amp;".jpg","фото")</f>
        <v>фото</v>
      </c>
      <c r="C581" s="146" t="str">
        <f aca="false">HYPERLINK("http://www.gardenbulbs.ru/images/Bushes_CL/thumbnails/"&amp;P581&amp;".jpg","фото")</f>
        <v>фото</v>
      </c>
      <c r="D581" s="147" t="n">
        <v>7384</v>
      </c>
      <c r="E581" s="148" t="s">
        <v>2255</v>
      </c>
      <c r="F581" s="149" t="s">
        <v>2256</v>
      </c>
      <c r="G581" s="150"/>
      <c r="H581" s="151" t="s">
        <v>536</v>
      </c>
      <c r="I581" s="151" t="s">
        <v>177</v>
      </c>
      <c r="J581" s="152" t="n">
        <v>186.5</v>
      </c>
      <c r="K581" s="153" t="n">
        <v>5</v>
      </c>
      <c r="L581" s="154"/>
      <c r="M581" s="155" t="n">
        <f aca="false">IFERROR(L581*J581,0)</f>
        <v>0</v>
      </c>
      <c r="N581" s="162"/>
      <c r="O581" s="157" t="s">
        <v>2257</v>
      </c>
      <c r="P581" s="158" t="s">
        <v>2258</v>
      </c>
      <c r="Q581" s="159" t="s">
        <v>2259</v>
      </c>
      <c r="R581" s="160" t="s">
        <v>2260</v>
      </c>
      <c r="S581" s="161" t="n">
        <v>-40</v>
      </c>
    </row>
    <row r="582" customFormat="false" ht="22.5" hidden="false" customHeight="false" outlineLevel="0" collapsed="false">
      <c r="A582" s="139" t="n">
        <v>566</v>
      </c>
      <c r="B582" s="146" t="str">
        <f aca="false">HYPERLINK("http://www.gardenbulbs.ru/images/Bushes_CL/thumbnails/"&amp;O582&amp;".jpg","фото")</f>
        <v>фото</v>
      </c>
      <c r="C582" s="146"/>
      <c r="D582" s="147" t="n">
        <v>14385</v>
      </c>
      <c r="E582" s="148" t="s">
        <v>2261</v>
      </c>
      <c r="F582" s="149" t="s">
        <v>2262</v>
      </c>
      <c r="G582" s="150" t="s">
        <v>2263</v>
      </c>
      <c r="H582" s="151" t="s">
        <v>165</v>
      </c>
      <c r="I582" s="151" t="s">
        <v>130</v>
      </c>
      <c r="J582" s="152" t="n">
        <v>486.3</v>
      </c>
      <c r="K582" s="153" t="n">
        <v>1</v>
      </c>
      <c r="L582" s="154"/>
      <c r="M582" s="155" t="n">
        <f aca="false">IFERROR(L582*J582,0)</f>
        <v>0</v>
      </c>
      <c r="N582" s="162"/>
      <c r="O582" s="157" t="s">
        <v>2261</v>
      </c>
      <c r="P582" s="158"/>
      <c r="Q582" s="159" t="s">
        <v>2264</v>
      </c>
      <c r="R582" s="160" t="s">
        <v>2136</v>
      </c>
      <c r="S582" s="161" t="n">
        <v>-34</v>
      </c>
    </row>
    <row r="583" customFormat="false" ht="22.5" hidden="false" customHeight="false" outlineLevel="0" collapsed="false">
      <c r="A583" s="139" t="n">
        <v>567</v>
      </c>
      <c r="B583" s="146" t="str">
        <f aca="false">HYPERLINK("http://www.gardenbulbs.ru/images/Bushes_CL/thumbnails/"&amp;O583&amp;".jpg","фото")</f>
        <v>фото</v>
      </c>
      <c r="C583" s="146"/>
      <c r="D583" s="147" t="n">
        <v>14386</v>
      </c>
      <c r="E583" s="148" t="s">
        <v>2265</v>
      </c>
      <c r="F583" s="149" t="s">
        <v>2262</v>
      </c>
      <c r="G583" s="150" t="s">
        <v>2266</v>
      </c>
      <c r="H583" s="151" t="s">
        <v>165</v>
      </c>
      <c r="I583" s="151" t="s">
        <v>130</v>
      </c>
      <c r="J583" s="152" t="n">
        <v>486.3</v>
      </c>
      <c r="K583" s="153" t="n">
        <v>1</v>
      </c>
      <c r="L583" s="154"/>
      <c r="M583" s="155" t="n">
        <f aca="false">IFERROR(L583*J583,0)</f>
        <v>0</v>
      </c>
      <c r="N583" s="162"/>
      <c r="O583" s="157" t="s">
        <v>2265</v>
      </c>
      <c r="P583" s="158"/>
      <c r="Q583" s="159" t="s">
        <v>2267</v>
      </c>
      <c r="R583" s="160" t="s">
        <v>473</v>
      </c>
      <c r="S583" s="161" t="n">
        <v>-39</v>
      </c>
    </row>
    <row r="584" customFormat="false" ht="33.75" hidden="false" customHeight="false" outlineLevel="0" collapsed="false">
      <c r="A584" s="139" t="n">
        <v>568</v>
      </c>
      <c r="B584" s="146" t="str">
        <f aca="false">HYPERLINK("http://www.gardenbulbs.ru/images/Bushes_CL/thumbnails/"&amp;O584&amp;".jpg","фото")</f>
        <v>фото</v>
      </c>
      <c r="C584" s="146"/>
      <c r="D584" s="147" t="n">
        <v>14387</v>
      </c>
      <c r="E584" s="148" t="s">
        <v>2268</v>
      </c>
      <c r="F584" s="149" t="s">
        <v>2262</v>
      </c>
      <c r="G584" s="150" t="s">
        <v>2269</v>
      </c>
      <c r="H584" s="151" t="s">
        <v>165</v>
      </c>
      <c r="I584" s="151" t="s">
        <v>130</v>
      </c>
      <c r="J584" s="152" t="n">
        <v>486.3</v>
      </c>
      <c r="K584" s="153" t="n">
        <v>1</v>
      </c>
      <c r="L584" s="154"/>
      <c r="M584" s="155" t="n">
        <f aca="false">IFERROR(L584*J584,0)</f>
        <v>0</v>
      </c>
      <c r="N584" s="162"/>
      <c r="O584" s="157" t="s">
        <v>2268</v>
      </c>
      <c r="P584" s="158"/>
      <c r="Q584" s="159" t="s">
        <v>2270</v>
      </c>
      <c r="R584" s="160" t="s">
        <v>473</v>
      </c>
      <c r="S584" s="161" t="n">
        <v>-39</v>
      </c>
    </row>
    <row r="585" customFormat="false" ht="45" hidden="false" customHeight="false" outlineLevel="0" collapsed="false">
      <c r="A585" s="139" t="n">
        <v>569</v>
      </c>
      <c r="B585" s="146" t="str">
        <f aca="false">HYPERLINK("http://www.gardenbulbs.ru/images/Bushes_CL/thumbnails/"&amp;O585&amp;".jpg","фото")</f>
        <v>фото</v>
      </c>
      <c r="C585" s="146"/>
      <c r="D585" s="147" t="n">
        <v>14740</v>
      </c>
      <c r="E585" s="148" t="s">
        <v>2271</v>
      </c>
      <c r="F585" s="149" t="s">
        <v>2262</v>
      </c>
      <c r="G585" s="150" t="s">
        <v>2272</v>
      </c>
      <c r="H585" s="151" t="s">
        <v>165</v>
      </c>
      <c r="I585" s="151" t="s">
        <v>130</v>
      </c>
      <c r="J585" s="152" t="n">
        <v>486.3</v>
      </c>
      <c r="K585" s="153" t="n">
        <v>1</v>
      </c>
      <c r="L585" s="154"/>
      <c r="M585" s="155" t="n">
        <f aca="false">IFERROR(L585*J585,0)</f>
        <v>0</v>
      </c>
      <c r="N585" s="162" t="s">
        <v>147</v>
      </c>
      <c r="O585" s="157" t="s">
        <v>2271</v>
      </c>
      <c r="P585" s="158"/>
      <c r="Q585" s="159" t="s">
        <v>2273</v>
      </c>
      <c r="R585" s="160" t="n">
        <v>300</v>
      </c>
      <c r="S585" s="161" t="n">
        <v>-38</v>
      </c>
    </row>
    <row r="586" customFormat="false" ht="33.75" hidden="false" customHeight="false" outlineLevel="0" collapsed="false">
      <c r="A586" s="139" t="n">
        <v>570</v>
      </c>
      <c r="B586" s="146" t="str">
        <f aca="false">HYPERLINK("http://www.gardenbulbs.ru/images/Bushes_CL/thumbnails/"&amp;O586&amp;".jpg","фото")</f>
        <v>фото</v>
      </c>
      <c r="C586" s="146"/>
      <c r="D586" s="147" t="n">
        <v>14741</v>
      </c>
      <c r="E586" s="148" t="s">
        <v>2274</v>
      </c>
      <c r="F586" s="149" t="s">
        <v>2262</v>
      </c>
      <c r="G586" s="150" t="s">
        <v>2275</v>
      </c>
      <c r="H586" s="151" t="s">
        <v>165</v>
      </c>
      <c r="I586" s="151" t="s">
        <v>130</v>
      </c>
      <c r="J586" s="152" t="n">
        <v>486.3</v>
      </c>
      <c r="K586" s="153" t="n">
        <v>1</v>
      </c>
      <c r="L586" s="154"/>
      <c r="M586" s="155" t="n">
        <f aca="false">IFERROR(L586*J586,0)</f>
        <v>0</v>
      </c>
      <c r="N586" s="162" t="s">
        <v>147</v>
      </c>
      <c r="O586" s="157" t="s">
        <v>2274</v>
      </c>
      <c r="P586" s="158"/>
      <c r="Q586" s="159" t="s">
        <v>2276</v>
      </c>
      <c r="R586" s="160" t="n">
        <v>300</v>
      </c>
      <c r="S586" s="161" t="n">
        <v>-34</v>
      </c>
    </row>
    <row r="587" customFormat="false" ht="56.25" hidden="false" customHeight="false" outlineLevel="0" collapsed="false">
      <c r="A587" s="139" t="n">
        <v>571</v>
      </c>
      <c r="B587" s="146" t="str">
        <f aca="false">HYPERLINK("http://www.gardenbulbs.ru/images/Bushes_CL/thumbnails/"&amp;O587&amp;".jpg","фото")</f>
        <v>фото</v>
      </c>
      <c r="C587" s="146"/>
      <c r="D587" s="147" t="n">
        <v>14742</v>
      </c>
      <c r="E587" s="148" t="s">
        <v>2277</v>
      </c>
      <c r="F587" s="149" t="s">
        <v>2262</v>
      </c>
      <c r="G587" s="150" t="s">
        <v>2278</v>
      </c>
      <c r="H587" s="151" t="s">
        <v>165</v>
      </c>
      <c r="I587" s="151" t="s">
        <v>130</v>
      </c>
      <c r="J587" s="152" t="n">
        <v>486.3</v>
      </c>
      <c r="K587" s="153" t="n">
        <v>1</v>
      </c>
      <c r="L587" s="154"/>
      <c r="M587" s="155" t="n">
        <f aca="false">IFERROR(L587*J587,0)</f>
        <v>0</v>
      </c>
      <c r="N587" s="162" t="s">
        <v>147</v>
      </c>
      <c r="O587" s="157" t="s">
        <v>2277</v>
      </c>
      <c r="P587" s="158"/>
      <c r="Q587" s="159" t="s">
        <v>2279</v>
      </c>
      <c r="R587" s="160" t="n">
        <v>400</v>
      </c>
      <c r="S587" s="161" t="n">
        <v>-34</v>
      </c>
    </row>
    <row r="588" customFormat="false" ht="78.75" hidden="false" customHeight="false" outlineLevel="0" collapsed="false">
      <c r="A588" s="139" t="n">
        <v>572</v>
      </c>
      <c r="B588" s="146" t="str">
        <f aca="false">HYPERLINK("http://www.gardenbulbs.ru/images/Bushes_CL/thumbnails/"&amp;O588&amp;".jpg","фото")</f>
        <v>фото</v>
      </c>
      <c r="C588" s="146" t="str">
        <f aca="false">HYPERLINK("http://www.gardenbulbs.ru/images/Bushes_CL/thumbnails/"&amp;P588&amp;".jpg","фото")</f>
        <v>фото</v>
      </c>
      <c r="D588" s="147" t="n">
        <v>7368</v>
      </c>
      <c r="E588" s="148" t="s">
        <v>2280</v>
      </c>
      <c r="F588" s="149" t="s">
        <v>2281</v>
      </c>
      <c r="G588" s="150" t="s">
        <v>2282</v>
      </c>
      <c r="H588" s="151" t="s">
        <v>286</v>
      </c>
      <c r="I588" s="151" t="s">
        <v>177</v>
      </c>
      <c r="J588" s="152" t="n">
        <v>203.7</v>
      </c>
      <c r="K588" s="153" t="n">
        <v>5</v>
      </c>
      <c r="L588" s="154"/>
      <c r="M588" s="155" t="n">
        <f aca="false">IFERROR(L588*J588,0)</f>
        <v>0</v>
      </c>
      <c r="N588" s="162"/>
      <c r="O588" s="157" t="s">
        <v>2283</v>
      </c>
      <c r="P588" s="158" t="s">
        <v>2284</v>
      </c>
      <c r="Q588" s="159" t="s">
        <v>2285</v>
      </c>
      <c r="R588" s="160" t="n">
        <v>250</v>
      </c>
      <c r="S588" s="161" t="n">
        <v>-38</v>
      </c>
    </row>
    <row r="589" customFormat="false" ht="78.75" hidden="false" customHeight="false" outlineLevel="0" collapsed="false">
      <c r="A589" s="139" t="n">
        <v>573</v>
      </c>
      <c r="B589" s="146" t="str">
        <f aca="false">HYPERLINK("http://www.gardenbulbs.ru/images/Bushes_CL/thumbnails/"&amp;O589&amp;".jpg","фото")</f>
        <v>фото</v>
      </c>
      <c r="C589" s="146" t="str">
        <f aca="false">HYPERLINK("http://www.gardenbulbs.ru/images/Bushes_CL/thumbnails/"&amp;P589&amp;".jpg","фото")</f>
        <v>фото</v>
      </c>
      <c r="D589" s="147" t="n">
        <v>7367</v>
      </c>
      <c r="E589" s="148" t="s">
        <v>2286</v>
      </c>
      <c r="F589" s="149" t="s">
        <v>2281</v>
      </c>
      <c r="G589" s="150" t="s">
        <v>2287</v>
      </c>
      <c r="H589" s="151" t="s">
        <v>286</v>
      </c>
      <c r="I589" s="151" t="s">
        <v>177</v>
      </c>
      <c r="J589" s="152" t="n">
        <v>203.7</v>
      </c>
      <c r="K589" s="153" t="n">
        <v>5</v>
      </c>
      <c r="L589" s="154"/>
      <c r="M589" s="155" t="n">
        <f aca="false">IFERROR(L589*J589,0)</f>
        <v>0</v>
      </c>
      <c r="N589" s="162"/>
      <c r="O589" s="157" t="s">
        <v>2288</v>
      </c>
      <c r="P589" s="158" t="s">
        <v>2289</v>
      </c>
      <c r="Q589" s="159" t="s">
        <v>2290</v>
      </c>
      <c r="R589" s="160" t="n">
        <v>150</v>
      </c>
      <c r="S589" s="161" t="n">
        <v>-38</v>
      </c>
    </row>
    <row r="590" customFormat="false" ht="33.75" hidden="false" customHeight="false" outlineLevel="0" collapsed="false">
      <c r="A590" s="139" t="n">
        <v>574</v>
      </c>
      <c r="B590" s="146" t="str">
        <f aca="false">HYPERLINK("http://www.gardenbulbs.ru/images/Bushes_CL/thumbnails/"&amp;O590&amp;".jpg","фото")</f>
        <v>фото</v>
      </c>
      <c r="C590" s="146"/>
      <c r="D590" s="147" t="n">
        <v>7354</v>
      </c>
      <c r="E590" s="148" t="s">
        <v>2291</v>
      </c>
      <c r="F590" s="149" t="s">
        <v>2292</v>
      </c>
      <c r="G590" s="150" t="s">
        <v>2293</v>
      </c>
      <c r="H590" s="151" t="s">
        <v>137</v>
      </c>
      <c r="I590" s="151" t="s">
        <v>177</v>
      </c>
      <c r="J590" s="152" t="n">
        <v>195.1</v>
      </c>
      <c r="K590" s="153" t="n">
        <v>5</v>
      </c>
      <c r="L590" s="154"/>
      <c r="M590" s="155" t="n">
        <f aca="false">IFERROR(L590*J590,0)</f>
        <v>0</v>
      </c>
      <c r="N590" s="162"/>
      <c r="O590" s="157" t="s">
        <v>2291</v>
      </c>
      <c r="P590" s="158"/>
      <c r="Q590" s="159" t="s">
        <v>2294</v>
      </c>
      <c r="R590" s="160" t="n">
        <v>120</v>
      </c>
      <c r="S590" s="161" t="n">
        <v>-28</v>
      </c>
    </row>
    <row r="591" customFormat="false" ht="33.75" hidden="false" customHeight="false" outlineLevel="0" collapsed="false">
      <c r="A591" s="139" t="n">
        <v>575</v>
      </c>
      <c r="B591" s="146" t="str">
        <f aca="false">HYPERLINK("http://www.gardenbulbs.ru/images/Bushes_CL/thumbnails/"&amp;O591&amp;".jpg","фото")</f>
        <v>фото</v>
      </c>
      <c r="C591" s="146" t="str">
        <f aca="false">HYPERLINK("http://www.gardenbulbs.ru/images/Bushes_CL/thumbnails/"&amp;P591&amp;".jpg","фото")</f>
        <v>фото</v>
      </c>
      <c r="D591" s="147" t="n">
        <v>7355</v>
      </c>
      <c r="E591" s="148" t="s">
        <v>2295</v>
      </c>
      <c r="F591" s="149" t="s">
        <v>2292</v>
      </c>
      <c r="G591" s="150" t="s">
        <v>2296</v>
      </c>
      <c r="H591" s="151" t="s">
        <v>264</v>
      </c>
      <c r="I591" s="151" t="s">
        <v>177</v>
      </c>
      <c r="J591" s="152" t="n">
        <v>195.1</v>
      </c>
      <c r="K591" s="153" t="n">
        <v>5</v>
      </c>
      <c r="L591" s="154"/>
      <c r="M591" s="155" t="n">
        <f aca="false">IFERROR(L591*J591,0)</f>
        <v>0</v>
      </c>
      <c r="N591" s="162"/>
      <c r="O591" s="157" t="s">
        <v>2297</v>
      </c>
      <c r="P591" s="158" t="s">
        <v>2298</v>
      </c>
      <c r="Q591" s="159" t="s">
        <v>2299</v>
      </c>
      <c r="R591" s="160" t="n">
        <v>100</v>
      </c>
      <c r="S591" s="161" t="n">
        <v>-28</v>
      </c>
    </row>
    <row r="592" customFormat="false" ht="22.5" hidden="false" customHeight="false" outlineLevel="0" collapsed="false">
      <c r="A592" s="139" t="n">
        <v>576</v>
      </c>
      <c r="B592" s="146" t="str">
        <f aca="false">HYPERLINK("http://www.gardenbulbs.ru/images/Bushes_CL/thumbnails/"&amp;O592&amp;".jpg","фото")</f>
        <v>фото</v>
      </c>
      <c r="C592" s="146"/>
      <c r="D592" s="147" t="n">
        <v>7356</v>
      </c>
      <c r="E592" s="148" t="s">
        <v>2300</v>
      </c>
      <c r="F592" s="149" t="s">
        <v>2292</v>
      </c>
      <c r="G592" s="150" t="s">
        <v>2301</v>
      </c>
      <c r="H592" s="151" t="s">
        <v>137</v>
      </c>
      <c r="I592" s="151" t="s">
        <v>177</v>
      </c>
      <c r="J592" s="152" t="n">
        <v>195.1</v>
      </c>
      <c r="K592" s="153" t="n">
        <v>5</v>
      </c>
      <c r="L592" s="154"/>
      <c r="M592" s="155" t="n">
        <f aca="false">IFERROR(L592*J592,0)</f>
        <v>0</v>
      </c>
      <c r="N592" s="162"/>
      <c r="O592" s="157" t="s">
        <v>2300</v>
      </c>
      <c r="P592" s="158"/>
      <c r="Q592" s="159" t="s">
        <v>2302</v>
      </c>
      <c r="R592" s="160" t="n">
        <v>120</v>
      </c>
      <c r="S592" s="161" t="n">
        <v>-28</v>
      </c>
    </row>
    <row r="593" customFormat="false" ht="22.5" hidden="false" customHeight="false" outlineLevel="0" collapsed="false">
      <c r="A593" s="139" t="n">
        <v>577</v>
      </c>
      <c r="B593" s="146" t="str">
        <f aca="false">HYPERLINK("http://www.gardenbulbs.ru/images/Bushes_CL/thumbnails/"&amp;O593&amp;".jpg","фото")</f>
        <v>фото</v>
      </c>
      <c r="C593" s="146" t="str">
        <f aca="false">HYPERLINK("http://www.gardenbulbs.ru/images/Bushes_CL/thumbnails/"&amp;P593&amp;".jpg","фото")</f>
        <v>фото</v>
      </c>
      <c r="D593" s="147" t="n">
        <v>7357</v>
      </c>
      <c r="E593" s="148" t="s">
        <v>2303</v>
      </c>
      <c r="F593" s="149" t="s">
        <v>2292</v>
      </c>
      <c r="G593" s="150" t="s">
        <v>2304</v>
      </c>
      <c r="H593" s="151" t="s">
        <v>137</v>
      </c>
      <c r="I593" s="151" t="s">
        <v>177</v>
      </c>
      <c r="J593" s="152" t="n">
        <v>195.1</v>
      </c>
      <c r="K593" s="153" t="n">
        <v>5</v>
      </c>
      <c r="L593" s="154"/>
      <c r="M593" s="155" t="n">
        <f aca="false">IFERROR(L593*J593,0)</f>
        <v>0</v>
      </c>
      <c r="N593" s="162"/>
      <c r="O593" s="157" t="s">
        <v>2305</v>
      </c>
      <c r="P593" s="158" t="s">
        <v>2306</v>
      </c>
      <c r="Q593" s="159" t="s">
        <v>2307</v>
      </c>
      <c r="R593" s="160" t="n">
        <v>120</v>
      </c>
      <c r="S593" s="161" t="n">
        <v>-28</v>
      </c>
    </row>
    <row r="594" customFormat="false" ht="33.75" hidden="false" customHeight="false" outlineLevel="0" collapsed="false">
      <c r="A594" s="139" t="n">
        <v>578</v>
      </c>
      <c r="B594" s="146" t="str">
        <f aca="false">HYPERLINK("http://www.gardenbulbs.ru/images/Bushes_CL/thumbnails/"&amp;O594&amp;".jpg","фото")</f>
        <v>фото</v>
      </c>
      <c r="C594" s="146" t="str">
        <f aca="false">HYPERLINK("http://www.gardenbulbs.ru/images/Bushes_CL/thumbnails/"&amp;P594&amp;".jpg","фото")</f>
        <v>фото</v>
      </c>
      <c r="D594" s="147" t="n">
        <v>4823</v>
      </c>
      <c r="E594" s="148" t="s">
        <v>2308</v>
      </c>
      <c r="F594" s="149" t="s">
        <v>2292</v>
      </c>
      <c r="G594" s="150" t="s">
        <v>2309</v>
      </c>
      <c r="H594" s="151" t="s">
        <v>565</v>
      </c>
      <c r="I594" s="151" t="s">
        <v>177</v>
      </c>
      <c r="J594" s="152" t="n">
        <v>195.1</v>
      </c>
      <c r="K594" s="153" t="n">
        <v>5</v>
      </c>
      <c r="L594" s="154"/>
      <c r="M594" s="155" t="n">
        <f aca="false">IFERROR(L594*J594,0)</f>
        <v>0</v>
      </c>
      <c r="N594" s="162"/>
      <c r="O594" s="157" t="s">
        <v>2310</v>
      </c>
      <c r="P594" s="158" t="s">
        <v>2311</v>
      </c>
      <c r="Q594" s="159" t="s">
        <v>2312</v>
      </c>
      <c r="R594" s="160" t="s">
        <v>2313</v>
      </c>
      <c r="S594" s="161" t="n">
        <v>-28</v>
      </c>
    </row>
    <row r="595" customFormat="false" ht="33.75" hidden="false" customHeight="false" outlineLevel="0" collapsed="false">
      <c r="A595" s="139" t="n">
        <v>579</v>
      </c>
      <c r="B595" s="146" t="str">
        <f aca="false">HYPERLINK("http://www.gardenbulbs.ru/images/Bushes_CL/thumbnails/"&amp;O595&amp;".jpg","фото")</f>
        <v>фото</v>
      </c>
      <c r="C595" s="146"/>
      <c r="D595" s="147" t="n">
        <v>10225</v>
      </c>
      <c r="E595" s="148" t="s">
        <v>2314</v>
      </c>
      <c r="F595" s="149" t="s">
        <v>2315</v>
      </c>
      <c r="G595" s="150" t="s">
        <v>2316</v>
      </c>
      <c r="H595" s="151" t="s">
        <v>2317</v>
      </c>
      <c r="I595" s="151" t="s">
        <v>130</v>
      </c>
      <c r="J595" s="152" t="n">
        <v>245.5</v>
      </c>
      <c r="K595" s="153" t="n">
        <v>5</v>
      </c>
      <c r="L595" s="154"/>
      <c r="M595" s="155" t="n">
        <f aca="false">IFERROR(L595*J595,0)</f>
        <v>0</v>
      </c>
      <c r="N595" s="162"/>
      <c r="O595" s="157" t="s">
        <v>2318</v>
      </c>
      <c r="P595" s="158"/>
      <c r="Q595" s="159" t="s">
        <v>2319</v>
      </c>
      <c r="R595" s="160" t="s">
        <v>1307</v>
      </c>
      <c r="S595" s="161" t="n">
        <v>-34</v>
      </c>
    </row>
    <row r="596" customFormat="false" ht="33.75" hidden="false" customHeight="false" outlineLevel="0" collapsed="false">
      <c r="A596" s="139" t="n">
        <v>580</v>
      </c>
      <c r="B596" s="146" t="str">
        <f aca="false">HYPERLINK("http://www.gardenbulbs.ru/images/Bushes_CL/thumbnails/"&amp;O596&amp;".jpg","фото")</f>
        <v>фото</v>
      </c>
      <c r="C596" s="146"/>
      <c r="D596" s="147" t="n">
        <v>10228</v>
      </c>
      <c r="E596" s="148" t="s">
        <v>2320</v>
      </c>
      <c r="F596" s="149" t="s">
        <v>2315</v>
      </c>
      <c r="G596" s="150" t="s">
        <v>2321</v>
      </c>
      <c r="H596" s="151" t="s">
        <v>2317</v>
      </c>
      <c r="I596" s="151" t="s">
        <v>130</v>
      </c>
      <c r="J596" s="152" t="n">
        <v>245.5</v>
      </c>
      <c r="K596" s="153" t="n">
        <v>5</v>
      </c>
      <c r="L596" s="154"/>
      <c r="M596" s="155" t="n">
        <f aca="false">IFERROR(L596*J596,0)</f>
        <v>0</v>
      </c>
      <c r="N596" s="162"/>
      <c r="O596" s="157" t="s">
        <v>2322</v>
      </c>
      <c r="P596" s="158"/>
      <c r="Q596" s="159" t="s">
        <v>2323</v>
      </c>
      <c r="R596" s="160" t="s">
        <v>473</v>
      </c>
      <c r="S596" s="161" t="n">
        <v>-34</v>
      </c>
    </row>
    <row r="597" customFormat="false" ht="33.75" hidden="false" customHeight="false" outlineLevel="0" collapsed="false">
      <c r="A597" s="139" t="n">
        <v>581</v>
      </c>
      <c r="B597" s="146" t="str">
        <f aca="false">HYPERLINK("http://www.gardenbulbs.ru/images/Bushes_CL/thumbnails/"&amp;O597&amp;".jpg","фото")</f>
        <v>фото</v>
      </c>
      <c r="C597" s="146"/>
      <c r="D597" s="147" t="n">
        <v>14743</v>
      </c>
      <c r="E597" s="148" t="s">
        <v>2324</v>
      </c>
      <c r="F597" s="149" t="s">
        <v>2315</v>
      </c>
      <c r="G597" s="150" t="s">
        <v>2325</v>
      </c>
      <c r="H597" s="151" t="s">
        <v>2317</v>
      </c>
      <c r="I597" s="151" t="s">
        <v>130</v>
      </c>
      <c r="J597" s="152" t="n">
        <v>245.5</v>
      </c>
      <c r="K597" s="153" t="n">
        <v>5</v>
      </c>
      <c r="L597" s="154"/>
      <c r="M597" s="155" t="n">
        <f aca="false">IFERROR(L597*J597,0)</f>
        <v>0</v>
      </c>
      <c r="N597" s="162" t="s">
        <v>147</v>
      </c>
      <c r="O597" s="157" t="s">
        <v>2324</v>
      </c>
      <c r="P597" s="158"/>
      <c r="Q597" s="159" t="s">
        <v>2326</v>
      </c>
      <c r="R597" s="160" t="s">
        <v>1307</v>
      </c>
      <c r="S597" s="161" t="n">
        <v>-34</v>
      </c>
    </row>
    <row r="598" customFormat="false" ht="33.75" hidden="false" customHeight="false" outlineLevel="0" collapsed="false">
      <c r="A598" s="139" t="n">
        <v>582</v>
      </c>
      <c r="B598" s="146" t="str">
        <f aca="false">HYPERLINK("http://www.gardenbulbs.ru/images/Bushes_CL/thumbnails/"&amp;O598&amp;".jpg","фото")</f>
        <v>фото</v>
      </c>
      <c r="C598" s="146"/>
      <c r="D598" s="147" t="n">
        <v>10229</v>
      </c>
      <c r="E598" s="148" t="s">
        <v>2327</v>
      </c>
      <c r="F598" s="149" t="s">
        <v>2328</v>
      </c>
      <c r="G598" s="150" t="s">
        <v>2329</v>
      </c>
      <c r="H598" s="151" t="s">
        <v>137</v>
      </c>
      <c r="I598" s="151" t="s">
        <v>177</v>
      </c>
      <c r="J598" s="152" t="n">
        <v>279.4</v>
      </c>
      <c r="K598" s="153" t="n">
        <v>5</v>
      </c>
      <c r="L598" s="154"/>
      <c r="M598" s="155" t="n">
        <f aca="false">IFERROR(L598*J598,0)</f>
        <v>0</v>
      </c>
      <c r="N598" s="162"/>
      <c r="O598" s="157" t="s">
        <v>2330</v>
      </c>
      <c r="P598" s="158"/>
      <c r="Q598" s="159" t="s">
        <v>2331</v>
      </c>
      <c r="R598" s="160" t="s">
        <v>1228</v>
      </c>
      <c r="S598" s="161" t="n">
        <v>-46</v>
      </c>
    </row>
    <row r="599" customFormat="false" ht="45" hidden="false" customHeight="false" outlineLevel="0" collapsed="false">
      <c r="A599" s="139" t="n">
        <v>583</v>
      </c>
      <c r="B599" s="146" t="str">
        <f aca="false">HYPERLINK("http://www.gardenbulbs.ru/images/Bushes_CL/thumbnails/"&amp;O599&amp;".jpg","фото")</f>
        <v>фото</v>
      </c>
      <c r="C599" s="146"/>
      <c r="D599" s="147" t="n">
        <v>5575</v>
      </c>
      <c r="E599" s="148" t="s">
        <v>2332</v>
      </c>
      <c r="F599" s="149" t="s">
        <v>2328</v>
      </c>
      <c r="G599" s="150" t="s">
        <v>2333</v>
      </c>
      <c r="H599" s="151" t="s">
        <v>137</v>
      </c>
      <c r="I599" s="151" t="s">
        <v>177</v>
      </c>
      <c r="J599" s="152" t="n">
        <v>255.3</v>
      </c>
      <c r="K599" s="153" t="n">
        <v>5</v>
      </c>
      <c r="L599" s="154"/>
      <c r="M599" s="155" t="n">
        <f aca="false">IFERROR(L599*J599,0)</f>
        <v>0</v>
      </c>
      <c r="N599" s="162"/>
      <c r="O599" s="157" t="s">
        <v>2332</v>
      </c>
      <c r="P599" s="158"/>
      <c r="Q599" s="159" t="s">
        <v>2334</v>
      </c>
      <c r="R599" s="160" t="s">
        <v>189</v>
      </c>
      <c r="S599" s="161" t="n">
        <v>-46</v>
      </c>
    </row>
    <row r="600" customFormat="false" ht="33.75" hidden="false" customHeight="false" outlineLevel="0" collapsed="false">
      <c r="A600" s="139" t="n">
        <v>584</v>
      </c>
      <c r="B600" s="146" t="str">
        <f aca="false">HYPERLINK("http://www.gardenbulbs.ru/images/Bushes_CL/thumbnails/"&amp;O600&amp;".jpg","фото")</f>
        <v>фото</v>
      </c>
      <c r="C600" s="146"/>
      <c r="D600" s="147" t="n">
        <v>5552</v>
      </c>
      <c r="E600" s="148" t="s">
        <v>2335</v>
      </c>
      <c r="F600" s="149" t="s">
        <v>2328</v>
      </c>
      <c r="G600" s="150" t="s">
        <v>2336</v>
      </c>
      <c r="H600" s="151" t="s">
        <v>137</v>
      </c>
      <c r="I600" s="151" t="s">
        <v>177</v>
      </c>
      <c r="J600" s="152" t="n">
        <v>238.1</v>
      </c>
      <c r="K600" s="153" t="n">
        <v>5</v>
      </c>
      <c r="L600" s="154"/>
      <c r="M600" s="155" t="n">
        <f aca="false">IFERROR(L600*J600,0)</f>
        <v>0</v>
      </c>
      <c r="N600" s="162"/>
      <c r="O600" s="157" t="s">
        <v>2337</v>
      </c>
      <c r="P600" s="158"/>
      <c r="Q600" s="159" t="s">
        <v>2338</v>
      </c>
      <c r="R600" s="160" t="s">
        <v>214</v>
      </c>
      <c r="S600" s="161" t="n">
        <v>-46</v>
      </c>
    </row>
    <row r="601" customFormat="false" ht="31.5" hidden="false" customHeight="false" outlineLevel="0" collapsed="false">
      <c r="A601" s="139" t="n">
        <v>585</v>
      </c>
      <c r="B601" s="146" t="str">
        <f aca="false">HYPERLINK("http://www.gardenbulbs.ru/images/Bushes_CL/thumbnails/"&amp;O601&amp;".jpg","фото")</f>
        <v>фото</v>
      </c>
      <c r="C601" s="146"/>
      <c r="D601" s="147" t="n">
        <v>16662</v>
      </c>
      <c r="E601" s="148" t="s">
        <v>2339</v>
      </c>
      <c r="F601" s="149" t="s">
        <v>2328</v>
      </c>
      <c r="G601" s="150" t="s">
        <v>2340</v>
      </c>
      <c r="H601" s="151" t="s">
        <v>165</v>
      </c>
      <c r="I601" s="151" t="s">
        <v>130</v>
      </c>
      <c r="J601" s="152" t="n">
        <v>443.3</v>
      </c>
      <c r="K601" s="153" t="n">
        <v>1</v>
      </c>
      <c r="L601" s="154"/>
      <c r="M601" s="155" t="n">
        <f aca="false">IFERROR(L601*J601,0)</f>
        <v>0</v>
      </c>
      <c r="N601" s="162" t="s">
        <v>147</v>
      </c>
      <c r="O601" s="157" t="s">
        <v>2341</v>
      </c>
      <c r="P601" s="158"/>
      <c r="Q601" s="159" t="s">
        <v>2342</v>
      </c>
      <c r="R601" s="160" t="s">
        <v>2343</v>
      </c>
      <c r="S601" s="161" t="n">
        <v>-46</v>
      </c>
    </row>
    <row r="602" customFormat="false" ht="45" hidden="false" customHeight="false" outlineLevel="0" collapsed="false">
      <c r="A602" s="139" t="n">
        <v>586</v>
      </c>
      <c r="B602" s="146" t="str">
        <f aca="false">HYPERLINK("http://www.gardenbulbs.ru/images/Bushes_CL/thumbnails/"&amp;O602&amp;".jpg","фото")</f>
        <v>фото</v>
      </c>
      <c r="C602" s="146"/>
      <c r="D602" s="147" t="n">
        <v>5579</v>
      </c>
      <c r="E602" s="148" t="s">
        <v>2344</v>
      </c>
      <c r="F602" s="149" t="s">
        <v>2328</v>
      </c>
      <c r="G602" s="150" t="s">
        <v>2345</v>
      </c>
      <c r="H602" s="151" t="s">
        <v>137</v>
      </c>
      <c r="I602" s="151" t="s">
        <v>177</v>
      </c>
      <c r="J602" s="152" t="n">
        <v>229.5</v>
      </c>
      <c r="K602" s="153" t="n">
        <v>5</v>
      </c>
      <c r="L602" s="154"/>
      <c r="M602" s="155" t="n">
        <f aca="false">IFERROR(L602*J602,0)</f>
        <v>0</v>
      </c>
      <c r="N602" s="162"/>
      <c r="O602" s="157" t="s">
        <v>2344</v>
      </c>
      <c r="P602" s="158"/>
      <c r="Q602" s="159" t="s">
        <v>2346</v>
      </c>
      <c r="R602" s="160" t="s">
        <v>189</v>
      </c>
      <c r="S602" s="161" t="n">
        <v>-46</v>
      </c>
    </row>
    <row r="603" customFormat="false" ht="33.75" hidden="false" customHeight="false" outlineLevel="0" collapsed="false">
      <c r="A603" s="139" t="n">
        <v>587</v>
      </c>
      <c r="B603" s="146" t="str">
        <f aca="false">HYPERLINK("http://www.gardenbulbs.ru/images/Bushes_CL/thumbnails/"&amp;O603&amp;".jpg","фото")</f>
        <v>фото</v>
      </c>
      <c r="C603" s="146"/>
      <c r="D603" s="147" t="n">
        <v>7377</v>
      </c>
      <c r="E603" s="148" t="s">
        <v>2347</v>
      </c>
      <c r="F603" s="149" t="s">
        <v>2328</v>
      </c>
      <c r="G603" s="150" t="s">
        <v>2348</v>
      </c>
      <c r="H603" s="151" t="s">
        <v>137</v>
      </c>
      <c r="I603" s="151" t="s">
        <v>177</v>
      </c>
      <c r="J603" s="152" t="n">
        <v>255.3</v>
      </c>
      <c r="K603" s="153" t="n">
        <v>5</v>
      </c>
      <c r="L603" s="154"/>
      <c r="M603" s="155" t="n">
        <f aca="false">IFERROR(L603*J603,0)</f>
        <v>0</v>
      </c>
      <c r="N603" s="162"/>
      <c r="O603" s="157" t="s">
        <v>2347</v>
      </c>
      <c r="P603" s="158"/>
      <c r="Q603" s="159" t="s">
        <v>2349</v>
      </c>
      <c r="R603" s="160" t="s">
        <v>767</v>
      </c>
      <c r="S603" s="161" t="n">
        <v>-45</v>
      </c>
    </row>
    <row r="604" customFormat="false" ht="31.5" hidden="false" customHeight="false" outlineLevel="0" collapsed="false">
      <c r="A604" s="139" t="n">
        <v>588</v>
      </c>
      <c r="B604" s="146" t="str">
        <f aca="false">HYPERLINK("http://www.gardenbulbs.ru/images/Bushes_CL/thumbnails/"&amp;O604&amp;".jpg","фото")</f>
        <v>фото</v>
      </c>
      <c r="C604" s="146"/>
      <c r="D604" s="147" t="n">
        <v>5549</v>
      </c>
      <c r="E604" s="148" t="s">
        <v>2350</v>
      </c>
      <c r="F604" s="149" t="s">
        <v>2328</v>
      </c>
      <c r="G604" s="150" t="s">
        <v>2351</v>
      </c>
      <c r="H604" s="151" t="s">
        <v>137</v>
      </c>
      <c r="I604" s="151" t="s">
        <v>177</v>
      </c>
      <c r="J604" s="152" t="n">
        <v>255.3</v>
      </c>
      <c r="K604" s="153" t="n">
        <v>5</v>
      </c>
      <c r="L604" s="154"/>
      <c r="M604" s="155" t="n">
        <f aca="false">IFERROR(L604*J604,0)</f>
        <v>0</v>
      </c>
      <c r="N604" s="162"/>
      <c r="O604" s="157" t="s">
        <v>2350</v>
      </c>
      <c r="P604" s="158"/>
      <c r="Q604" s="159" t="s">
        <v>2352</v>
      </c>
      <c r="R604" s="160" t="s">
        <v>189</v>
      </c>
      <c r="S604" s="161" t="n">
        <v>-42</v>
      </c>
    </row>
    <row r="605" customFormat="false" ht="45" hidden="false" customHeight="false" outlineLevel="0" collapsed="false">
      <c r="A605" s="139" t="n">
        <v>589</v>
      </c>
      <c r="B605" s="146" t="str">
        <f aca="false">HYPERLINK("http://www.gardenbulbs.ru/images/Bushes_CL/thumbnails/"&amp;O605&amp;".jpg","фото")</f>
        <v>фото</v>
      </c>
      <c r="C605" s="146"/>
      <c r="D605" s="147" t="n">
        <v>7380</v>
      </c>
      <c r="E605" s="148" t="s">
        <v>2353</v>
      </c>
      <c r="F605" s="149" t="s">
        <v>2328</v>
      </c>
      <c r="G605" s="150" t="s">
        <v>2354</v>
      </c>
      <c r="H605" s="151" t="s">
        <v>137</v>
      </c>
      <c r="I605" s="151" t="s">
        <v>177</v>
      </c>
      <c r="J605" s="152" t="n">
        <v>255.3</v>
      </c>
      <c r="K605" s="153" t="n">
        <v>5</v>
      </c>
      <c r="L605" s="154"/>
      <c r="M605" s="155" t="n">
        <f aca="false">IFERROR(L605*J605,0)</f>
        <v>0</v>
      </c>
      <c r="N605" s="162"/>
      <c r="O605" s="157" t="s">
        <v>2353</v>
      </c>
      <c r="P605" s="158"/>
      <c r="Q605" s="159" t="s">
        <v>2355</v>
      </c>
      <c r="R605" s="160" t="n">
        <v>200</v>
      </c>
      <c r="S605" s="161" t="n">
        <v>-45</v>
      </c>
    </row>
    <row r="606" customFormat="false" ht="56.25" hidden="false" customHeight="false" outlineLevel="0" collapsed="false">
      <c r="A606" s="139" t="n">
        <v>590</v>
      </c>
      <c r="B606" s="146" t="str">
        <f aca="false">HYPERLINK("http://www.gardenbulbs.ru/images/Bushes_CL/thumbnails/"&amp;O606&amp;".jpg","фото")</f>
        <v>фото</v>
      </c>
      <c r="C606" s="146"/>
      <c r="D606" s="147" t="n">
        <v>7381</v>
      </c>
      <c r="E606" s="148" t="s">
        <v>2356</v>
      </c>
      <c r="F606" s="149" t="s">
        <v>2328</v>
      </c>
      <c r="G606" s="150" t="s">
        <v>2357</v>
      </c>
      <c r="H606" s="151" t="s">
        <v>137</v>
      </c>
      <c r="I606" s="151" t="s">
        <v>177</v>
      </c>
      <c r="J606" s="152" t="n">
        <v>255.3</v>
      </c>
      <c r="K606" s="153" t="n">
        <v>5</v>
      </c>
      <c r="L606" s="154"/>
      <c r="M606" s="155" t="n">
        <f aca="false">IFERROR(L606*J606,0)</f>
        <v>0</v>
      </c>
      <c r="N606" s="162"/>
      <c r="O606" s="157" t="s">
        <v>2356</v>
      </c>
      <c r="P606" s="158"/>
      <c r="Q606" s="159" t="s">
        <v>2358</v>
      </c>
      <c r="R606" s="160" t="n">
        <v>200</v>
      </c>
      <c r="S606" s="161" t="n">
        <v>-45</v>
      </c>
    </row>
    <row r="607" customFormat="false" ht="45" hidden="false" customHeight="false" outlineLevel="0" collapsed="false">
      <c r="A607" s="139" t="n">
        <v>591</v>
      </c>
      <c r="B607" s="146" t="str">
        <f aca="false">HYPERLINK("http://www.gardenbulbs.ru/images/Bushes_CL/thumbnails/"&amp;O607&amp;".jpg","фото")</f>
        <v>фото</v>
      </c>
      <c r="C607" s="146"/>
      <c r="D607" s="147" t="n">
        <v>6121</v>
      </c>
      <c r="E607" s="148" t="s">
        <v>2359</v>
      </c>
      <c r="F607" s="149" t="s">
        <v>2328</v>
      </c>
      <c r="G607" s="150" t="s">
        <v>2360</v>
      </c>
      <c r="H607" s="151" t="s">
        <v>137</v>
      </c>
      <c r="I607" s="151" t="s">
        <v>177</v>
      </c>
      <c r="J607" s="152" t="n">
        <v>255.3</v>
      </c>
      <c r="K607" s="153" t="n">
        <v>5</v>
      </c>
      <c r="L607" s="154"/>
      <c r="M607" s="155" t="n">
        <f aca="false">IFERROR(L607*J607,0)</f>
        <v>0</v>
      </c>
      <c r="N607" s="162"/>
      <c r="O607" s="157" t="s">
        <v>2359</v>
      </c>
      <c r="P607" s="158"/>
      <c r="Q607" s="159" t="s">
        <v>2361</v>
      </c>
      <c r="R607" s="160" t="s">
        <v>1228</v>
      </c>
      <c r="S607" s="161" t="n">
        <v>-45</v>
      </c>
    </row>
    <row r="608" customFormat="false" ht="101.25" hidden="false" customHeight="false" outlineLevel="0" collapsed="false">
      <c r="A608" s="139" t="n">
        <v>592</v>
      </c>
      <c r="B608" s="146" t="str">
        <f aca="false">HYPERLINK("http://www.gardenbulbs.ru/images/Bushes_CL/thumbnails/"&amp;O608&amp;".jpg","фото")</f>
        <v>фото</v>
      </c>
      <c r="C608" s="146"/>
      <c r="D608" s="147" t="n">
        <v>10921</v>
      </c>
      <c r="E608" s="148" t="s">
        <v>2362</v>
      </c>
      <c r="F608" s="149" t="s">
        <v>2363</v>
      </c>
      <c r="G608" s="150" t="s">
        <v>2364</v>
      </c>
      <c r="H608" s="151" t="s">
        <v>137</v>
      </c>
      <c r="I608" s="151" t="s">
        <v>177</v>
      </c>
      <c r="J608" s="152" t="n">
        <v>296.9</v>
      </c>
      <c r="K608" s="153" t="n">
        <v>5</v>
      </c>
      <c r="L608" s="154"/>
      <c r="M608" s="155" t="n">
        <f aca="false">IFERROR(L608*J608,0)</f>
        <v>0</v>
      </c>
      <c r="N608" s="162"/>
      <c r="O608" s="157" t="s">
        <v>2365</v>
      </c>
      <c r="P608" s="158"/>
      <c r="Q608" s="159" t="s">
        <v>2366</v>
      </c>
      <c r="R608" s="160" t="s">
        <v>1541</v>
      </c>
      <c r="S608" s="161" t="n">
        <v>-30</v>
      </c>
    </row>
    <row r="609" customFormat="false" ht="101.25" hidden="false" customHeight="false" outlineLevel="0" collapsed="false">
      <c r="A609" s="139" t="n">
        <v>593</v>
      </c>
      <c r="B609" s="146" t="str">
        <f aca="false">HYPERLINK("http://www.gardenbulbs.ru/images/Bushes_CL/thumbnails/"&amp;O609&amp;".jpg","фото")</f>
        <v>фото</v>
      </c>
      <c r="C609" s="146" t="str">
        <f aca="false">HYPERLINK("http://www.gardenbulbs.ru/images/Bushes_CL/thumbnails/"&amp;P609&amp;".jpg","фото")</f>
        <v>фото</v>
      </c>
      <c r="D609" s="147" t="n">
        <v>7374</v>
      </c>
      <c r="E609" s="148" t="s">
        <v>2367</v>
      </c>
      <c r="F609" s="149" t="s">
        <v>2363</v>
      </c>
      <c r="G609" s="150" t="s">
        <v>2368</v>
      </c>
      <c r="H609" s="151" t="s">
        <v>137</v>
      </c>
      <c r="I609" s="151" t="s">
        <v>177</v>
      </c>
      <c r="J609" s="152" t="n">
        <v>245.3</v>
      </c>
      <c r="K609" s="153" t="n">
        <v>5</v>
      </c>
      <c r="L609" s="154"/>
      <c r="M609" s="155" t="n">
        <f aca="false">IFERROR(L609*J609,0)</f>
        <v>0</v>
      </c>
      <c r="N609" s="162"/>
      <c r="O609" s="157" t="s">
        <v>2369</v>
      </c>
      <c r="P609" s="158" t="s">
        <v>2370</v>
      </c>
      <c r="Q609" s="159" t="s">
        <v>2366</v>
      </c>
      <c r="R609" s="160" t="s">
        <v>1541</v>
      </c>
      <c r="S609" s="161" t="n">
        <v>-28</v>
      </c>
    </row>
    <row r="610" customFormat="false" ht="45" hidden="false" customHeight="false" outlineLevel="0" collapsed="false">
      <c r="A610" s="139" t="n">
        <v>594</v>
      </c>
      <c r="B610" s="146" t="str">
        <f aca="false">HYPERLINK("http://www.gardenbulbs.ru/images/Bushes_CL/thumbnails/"&amp;O610&amp;".jpg","фото")</f>
        <v>фото</v>
      </c>
      <c r="C610" s="146"/>
      <c r="D610" s="147" t="n">
        <v>14388</v>
      </c>
      <c r="E610" s="148" t="s">
        <v>2371</v>
      </c>
      <c r="F610" s="149" t="s">
        <v>1536</v>
      </c>
      <c r="G610" s="150" t="s">
        <v>2372</v>
      </c>
      <c r="H610" s="151" t="s">
        <v>286</v>
      </c>
      <c r="I610" s="151" t="s">
        <v>177</v>
      </c>
      <c r="J610" s="152" t="n">
        <v>236.7</v>
      </c>
      <c r="K610" s="153" t="n">
        <v>5</v>
      </c>
      <c r="L610" s="154"/>
      <c r="M610" s="155" t="n">
        <f aca="false">IFERROR(L610*J610,0)</f>
        <v>0</v>
      </c>
      <c r="N610" s="162"/>
      <c r="O610" s="157" t="s">
        <v>2371</v>
      </c>
      <c r="P610" s="158"/>
      <c r="Q610" s="159" t="s">
        <v>2373</v>
      </c>
      <c r="R610" s="160" t="n">
        <v>200</v>
      </c>
      <c r="S610" s="161" t="n">
        <v>-40</v>
      </c>
    </row>
    <row r="611" customFormat="false" ht="45" hidden="false" customHeight="false" outlineLevel="0" collapsed="false">
      <c r="A611" s="139" t="n">
        <v>595</v>
      </c>
      <c r="B611" s="146" t="str">
        <f aca="false">HYPERLINK("http://www.gardenbulbs.ru/images/Bushes_CL/thumbnails/"&amp;O611&amp;".jpg","фото")</f>
        <v>фото</v>
      </c>
      <c r="C611" s="146"/>
      <c r="D611" s="147" t="n">
        <v>16663</v>
      </c>
      <c r="E611" s="148" t="s">
        <v>2374</v>
      </c>
      <c r="F611" s="149" t="s">
        <v>1536</v>
      </c>
      <c r="G611" s="150" t="s">
        <v>2375</v>
      </c>
      <c r="H611" s="151" t="s">
        <v>137</v>
      </c>
      <c r="I611" s="151" t="s">
        <v>177</v>
      </c>
      <c r="J611" s="152" t="n">
        <v>296.9</v>
      </c>
      <c r="K611" s="153" t="n">
        <v>5</v>
      </c>
      <c r="L611" s="154"/>
      <c r="M611" s="155" t="n">
        <f aca="false">IFERROR(L611*J611,0)</f>
        <v>0</v>
      </c>
      <c r="N611" s="162" t="s">
        <v>147</v>
      </c>
      <c r="O611" s="157" t="s">
        <v>2374</v>
      </c>
      <c r="P611" s="158"/>
      <c r="Q611" s="159" t="s">
        <v>2376</v>
      </c>
      <c r="R611" s="160" t="s">
        <v>508</v>
      </c>
      <c r="S611" s="161" t="n">
        <v>-40</v>
      </c>
    </row>
    <row r="612" customFormat="false" ht="33.75" hidden="false" customHeight="false" outlineLevel="0" collapsed="false">
      <c r="A612" s="139" t="n">
        <v>596</v>
      </c>
      <c r="B612" s="146" t="str">
        <f aca="false">HYPERLINK("http://www.gardenbulbs.ru/images/Bushes_CL/thumbnails/"&amp;O612&amp;".jpg","фото")</f>
        <v>фото</v>
      </c>
      <c r="C612" s="146"/>
      <c r="D612" s="147" t="n">
        <v>14744</v>
      </c>
      <c r="E612" s="148" t="s">
        <v>2377</v>
      </c>
      <c r="F612" s="149" t="s">
        <v>2378</v>
      </c>
      <c r="G612" s="150" t="s">
        <v>2379</v>
      </c>
      <c r="H612" s="151" t="s">
        <v>663</v>
      </c>
      <c r="I612" s="151" t="s">
        <v>177</v>
      </c>
      <c r="J612" s="152" t="n">
        <v>281.1</v>
      </c>
      <c r="K612" s="153" t="n">
        <v>5</v>
      </c>
      <c r="L612" s="154"/>
      <c r="M612" s="155" t="n">
        <f aca="false">IFERROR(L612*J612,0)</f>
        <v>0</v>
      </c>
      <c r="N612" s="162" t="s">
        <v>147</v>
      </c>
      <c r="O612" s="157" t="s">
        <v>2380</v>
      </c>
      <c r="P612" s="158"/>
      <c r="Q612" s="159" t="s">
        <v>2381</v>
      </c>
      <c r="R612" s="160" t="s">
        <v>189</v>
      </c>
      <c r="S612" s="161" t="n">
        <v>-40</v>
      </c>
    </row>
    <row r="613" customFormat="false" ht="33.75" hidden="false" customHeight="false" outlineLevel="0" collapsed="false">
      <c r="A613" s="139" t="n">
        <v>597</v>
      </c>
      <c r="B613" s="146" t="str">
        <f aca="false">HYPERLINK("http://www.gardenbulbs.ru/images/Bushes_CL/thumbnails/"&amp;O613&amp;".jpg","фото")</f>
        <v>фото</v>
      </c>
      <c r="C613" s="146"/>
      <c r="D613" s="147" t="n">
        <v>6123</v>
      </c>
      <c r="E613" s="148" t="s">
        <v>2382</v>
      </c>
      <c r="F613" s="149" t="s">
        <v>2378</v>
      </c>
      <c r="G613" s="150" t="s">
        <v>2383</v>
      </c>
      <c r="H613" s="151" t="s">
        <v>663</v>
      </c>
      <c r="I613" s="151" t="s">
        <v>177</v>
      </c>
      <c r="J613" s="152" t="n">
        <v>281.1</v>
      </c>
      <c r="K613" s="153" t="n">
        <v>5</v>
      </c>
      <c r="L613" s="154"/>
      <c r="M613" s="155" t="n">
        <f aca="false">IFERROR(L613*J613,0)</f>
        <v>0</v>
      </c>
      <c r="N613" s="162"/>
      <c r="O613" s="157" t="s">
        <v>2384</v>
      </c>
      <c r="P613" s="158"/>
      <c r="Q613" s="159" t="s">
        <v>2385</v>
      </c>
      <c r="R613" s="160" t="s">
        <v>305</v>
      </c>
      <c r="S613" s="161" t="n">
        <v>-40</v>
      </c>
    </row>
    <row r="614" customFormat="false" ht="33.75" hidden="false" customHeight="false" outlineLevel="0" collapsed="false">
      <c r="A614" s="139" t="n">
        <v>598</v>
      </c>
      <c r="B614" s="146" t="str">
        <f aca="false">HYPERLINK("http://www.gardenbulbs.ru/images/Bushes_CL/thumbnails/"&amp;O614&amp;".jpg","фото")</f>
        <v>фото</v>
      </c>
      <c r="C614" s="146"/>
      <c r="D614" s="147" t="n">
        <v>5556</v>
      </c>
      <c r="E614" s="148" t="s">
        <v>2386</v>
      </c>
      <c r="F614" s="149" t="s">
        <v>2378</v>
      </c>
      <c r="G614" s="150" t="s">
        <v>2387</v>
      </c>
      <c r="H614" s="151" t="s">
        <v>565</v>
      </c>
      <c r="I614" s="151" t="s">
        <v>177</v>
      </c>
      <c r="J614" s="152" t="n">
        <v>281.1</v>
      </c>
      <c r="K614" s="153" t="n">
        <v>5</v>
      </c>
      <c r="L614" s="154"/>
      <c r="M614" s="155" t="n">
        <f aca="false">IFERROR(L614*J614,0)</f>
        <v>0</v>
      </c>
      <c r="N614" s="162"/>
      <c r="O614" s="157" t="s">
        <v>2388</v>
      </c>
      <c r="P614" s="158"/>
      <c r="Q614" s="159" t="s">
        <v>2389</v>
      </c>
      <c r="R614" s="160" t="s">
        <v>436</v>
      </c>
      <c r="S614" s="161" t="n">
        <v>-40</v>
      </c>
    </row>
    <row r="615" customFormat="false" ht="33.75" hidden="false" customHeight="false" outlineLevel="0" collapsed="false">
      <c r="A615" s="139" t="n">
        <v>599</v>
      </c>
      <c r="B615" s="146" t="str">
        <f aca="false">HYPERLINK("http://www.gardenbulbs.ru/images/Bushes_CL/thumbnails/"&amp;O615&amp;".jpg","фото")</f>
        <v>фото</v>
      </c>
      <c r="C615" s="146"/>
      <c r="D615" s="147" t="n">
        <v>14389</v>
      </c>
      <c r="E615" s="148" t="s">
        <v>2390</v>
      </c>
      <c r="F615" s="149" t="s">
        <v>2378</v>
      </c>
      <c r="G615" s="150" t="s">
        <v>2391</v>
      </c>
      <c r="H615" s="151" t="s">
        <v>663</v>
      </c>
      <c r="I615" s="151" t="s">
        <v>177</v>
      </c>
      <c r="J615" s="152" t="n">
        <v>281.1</v>
      </c>
      <c r="K615" s="153" t="n">
        <v>5</v>
      </c>
      <c r="L615" s="154"/>
      <c r="M615" s="155" t="n">
        <f aca="false">IFERROR(L615*J615,0)</f>
        <v>0</v>
      </c>
      <c r="N615" s="162"/>
      <c r="O615" s="157" t="s">
        <v>2392</v>
      </c>
      <c r="P615" s="158"/>
      <c r="Q615" s="159" t="s">
        <v>2393</v>
      </c>
      <c r="R615" s="160" t="s">
        <v>2394</v>
      </c>
      <c r="S615" s="161" t="n">
        <v>-40</v>
      </c>
    </row>
    <row r="616" customFormat="false" ht="45" hidden="false" customHeight="false" outlineLevel="0" collapsed="false">
      <c r="A616" s="139" t="n">
        <v>600</v>
      </c>
      <c r="B616" s="146" t="str">
        <f aca="false">HYPERLINK("http://www.gardenbulbs.ru/images/Bushes_CL/thumbnails/"&amp;O616&amp;".jpg","фото")</f>
        <v>фото</v>
      </c>
      <c r="C616" s="146"/>
      <c r="D616" s="147" t="n">
        <v>4941</v>
      </c>
      <c r="E616" s="148" t="s">
        <v>2395</v>
      </c>
      <c r="F616" s="149" t="s">
        <v>2378</v>
      </c>
      <c r="G616" s="150" t="s">
        <v>2396</v>
      </c>
      <c r="H616" s="151" t="s">
        <v>565</v>
      </c>
      <c r="I616" s="151" t="s">
        <v>177</v>
      </c>
      <c r="J616" s="152" t="n">
        <v>195.1</v>
      </c>
      <c r="K616" s="153" t="n">
        <v>5</v>
      </c>
      <c r="L616" s="154"/>
      <c r="M616" s="155" t="n">
        <f aca="false">IFERROR(L616*J616,0)</f>
        <v>0</v>
      </c>
      <c r="N616" s="162"/>
      <c r="O616" s="157" t="s">
        <v>2397</v>
      </c>
      <c r="P616" s="158"/>
      <c r="Q616" s="159" t="s">
        <v>2398</v>
      </c>
      <c r="R616" s="160" t="n">
        <v>100</v>
      </c>
      <c r="S616" s="161" t="n">
        <v>-40</v>
      </c>
    </row>
    <row r="617" customFormat="false" ht="33.75" hidden="false" customHeight="false" outlineLevel="0" collapsed="false">
      <c r="A617" s="139" t="n">
        <v>601</v>
      </c>
      <c r="B617" s="146" t="str">
        <f aca="false">HYPERLINK("http://www.gardenbulbs.ru/images/Bushes_CL/thumbnails/"&amp;O617&amp;".jpg","фото")</f>
        <v>фото</v>
      </c>
      <c r="C617" s="146"/>
      <c r="D617" s="147" t="n">
        <v>4942</v>
      </c>
      <c r="E617" s="148" t="s">
        <v>2399</v>
      </c>
      <c r="F617" s="149" t="s">
        <v>2378</v>
      </c>
      <c r="G617" s="150" t="s">
        <v>2400</v>
      </c>
      <c r="H617" s="151" t="s">
        <v>663</v>
      </c>
      <c r="I617" s="151" t="s">
        <v>177</v>
      </c>
      <c r="J617" s="152" t="n">
        <v>281.1</v>
      </c>
      <c r="K617" s="153" t="n">
        <v>5</v>
      </c>
      <c r="L617" s="154"/>
      <c r="M617" s="155" t="n">
        <f aca="false">IFERROR(L617*J617,0)</f>
        <v>0</v>
      </c>
      <c r="N617" s="162"/>
      <c r="O617" s="157" t="s">
        <v>2401</v>
      </c>
      <c r="P617" s="158"/>
      <c r="Q617" s="159" t="s">
        <v>2402</v>
      </c>
      <c r="R617" s="160" t="n">
        <v>90</v>
      </c>
      <c r="S617" s="161" t="n">
        <v>-40</v>
      </c>
    </row>
    <row r="618" customFormat="false" ht="45" hidden="false" customHeight="false" outlineLevel="0" collapsed="false">
      <c r="A618" s="139" t="n">
        <v>602</v>
      </c>
      <c r="B618" s="146" t="str">
        <f aca="false">HYPERLINK("http://www.gardenbulbs.ru/images/Bushes_CL/thumbnails/"&amp;O618&amp;".jpg","фото")</f>
        <v>фото</v>
      </c>
      <c r="C618" s="146"/>
      <c r="D618" s="147" t="n">
        <v>4943</v>
      </c>
      <c r="E618" s="148" t="s">
        <v>2403</v>
      </c>
      <c r="F618" s="149" t="s">
        <v>2404</v>
      </c>
      <c r="G618" s="150" t="s">
        <v>2405</v>
      </c>
      <c r="H618" s="151" t="s">
        <v>565</v>
      </c>
      <c r="I618" s="151" t="s">
        <v>177</v>
      </c>
      <c r="J618" s="152" t="n">
        <v>195.1</v>
      </c>
      <c r="K618" s="153" t="n">
        <v>5</v>
      </c>
      <c r="L618" s="154"/>
      <c r="M618" s="155" t="n">
        <f aca="false">IFERROR(L618*J618,0)</f>
        <v>0</v>
      </c>
      <c r="N618" s="162"/>
      <c r="O618" s="157" t="s">
        <v>2403</v>
      </c>
      <c r="P618" s="158"/>
      <c r="Q618" s="159" t="s">
        <v>2406</v>
      </c>
      <c r="R618" s="160" t="n">
        <v>100</v>
      </c>
      <c r="S618" s="161" t="n">
        <v>-40</v>
      </c>
    </row>
    <row r="619" customFormat="false" ht="45" hidden="false" customHeight="false" outlineLevel="0" collapsed="false">
      <c r="A619" s="139" t="n">
        <v>603</v>
      </c>
      <c r="B619" s="146" t="str">
        <f aca="false">HYPERLINK("http://www.gardenbulbs.ru/images/Bushes_CL/thumbnails/"&amp;O619&amp;".jpg","фото")</f>
        <v>фото</v>
      </c>
      <c r="C619" s="146"/>
      <c r="D619" s="147" t="n">
        <v>14745</v>
      </c>
      <c r="E619" s="148" t="s">
        <v>2407</v>
      </c>
      <c r="F619" s="149" t="s">
        <v>2404</v>
      </c>
      <c r="G619" s="150" t="s">
        <v>2408</v>
      </c>
      <c r="H619" s="151" t="s">
        <v>663</v>
      </c>
      <c r="I619" s="151" t="s">
        <v>177</v>
      </c>
      <c r="J619" s="152" t="n">
        <v>281.1</v>
      </c>
      <c r="K619" s="153" t="n">
        <v>5</v>
      </c>
      <c r="L619" s="154"/>
      <c r="M619" s="155" t="n">
        <f aca="false">IFERROR(L619*J619,0)</f>
        <v>0</v>
      </c>
      <c r="N619" s="162" t="s">
        <v>147</v>
      </c>
      <c r="O619" s="157" t="s">
        <v>2407</v>
      </c>
      <c r="P619" s="158"/>
      <c r="Q619" s="159" t="s">
        <v>2409</v>
      </c>
      <c r="R619" s="160" t="s">
        <v>189</v>
      </c>
      <c r="S619" s="161" t="n">
        <v>-40</v>
      </c>
    </row>
    <row r="620" customFormat="false" ht="33.75" hidden="false" customHeight="false" outlineLevel="0" collapsed="false">
      <c r="A620" s="139" t="n">
        <v>604</v>
      </c>
      <c r="B620" s="146" t="str">
        <f aca="false">HYPERLINK("http://www.gardenbulbs.ru/images/Bushes_CL/thumbnails/"&amp;O620&amp;".jpg","фото")</f>
        <v>фото</v>
      </c>
      <c r="C620" s="146"/>
      <c r="D620" s="147" t="n">
        <v>7154</v>
      </c>
      <c r="E620" s="148" t="s">
        <v>2410</v>
      </c>
      <c r="F620" s="149" t="s">
        <v>2404</v>
      </c>
      <c r="G620" s="150" t="s">
        <v>2411</v>
      </c>
      <c r="H620" s="151" t="s">
        <v>663</v>
      </c>
      <c r="I620" s="151" t="s">
        <v>177</v>
      </c>
      <c r="J620" s="152" t="n">
        <v>281.1</v>
      </c>
      <c r="K620" s="153" t="n">
        <v>5</v>
      </c>
      <c r="L620" s="154"/>
      <c r="M620" s="155" t="n">
        <f aca="false">IFERROR(L620*J620,0)</f>
        <v>0</v>
      </c>
      <c r="N620" s="162" t="s">
        <v>147</v>
      </c>
      <c r="O620" s="157" t="s">
        <v>2410</v>
      </c>
      <c r="P620" s="158"/>
      <c r="Q620" s="159" t="s">
        <v>2412</v>
      </c>
      <c r="R620" s="160" t="s">
        <v>189</v>
      </c>
      <c r="S620" s="161" t="n">
        <v>-40</v>
      </c>
    </row>
    <row r="621" customFormat="false" ht="45" hidden="false" customHeight="false" outlineLevel="0" collapsed="false">
      <c r="A621" s="139" t="n">
        <v>605</v>
      </c>
      <c r="B621" s="146" t="str">
        <f aca="false">HYPERLINK("http://www.gardenbulbs.ru/images/Bushes_CL/thumbnails/"&amp;O621&amp;".jpg","фото")</f>
        <v>фото</v>
      </c>
      <c r="C621" s="146"/>
      <c r="D621" s="147" t="n">
        <v>4945</v>
      </c>
      <c r="E621" s="148" t="s">
        <v>2413</v>
      </c>
      <c r="F621" s="149" t="s">
        <v>2404</v>
      </c>
      <c r="G621" s="150" t="s">
        <v>2414</v>
      </c>
      <c r="H621" s="151" t="s">
        <v>663</v>
      </c>
      <c r="I621" s="151" t="s">
        <v>177</v>
      </c>
      <c r="J621" s="152" t="n">
        <v>281.1</v>
      </c>
      <c r="K621" s="153" t="n">
        <v>5</v>
      </c>
      <c r="L621" s="154"/>
      <c r="M621" s="155" t="n">
        <f aca="false">IFERROR(L621*J621,0)</f>
        <v>0</v>
      </c>
      <c r="N621" s="162"/>
      <c r="O621" s="157" t="s">
        <v>2413</v>
      </c>
      <c r="P621" s="158"/>
      <c r="Q621" s="159" t="s">
        <v>2415</v>
      </c>
      <c r="R621" s="160" t="n">
        <v>150</v>
      </c>
      <c r="S621" s="161" t="n">
        <v>-40</v>
      </c>
    </row>
    <row r="622" customFormat="false" ht="22.5" hidden="false" customHeight="false" outlineLevel="0" collapsed="false">
      <c r="A622" s="139" t="n">
        <v>606</v>
      </c>
      <c r="B622" s="146" t="str">
        <f aca="false">HYPERLINK("http://www.gardenbulbs.ru/images/Bushes_CL/thumbnails/"&amp;O622&amp;".jpg","фото")</f>
        <v>фото</v>
      </c>
      <c r="C622" s="146"/>
      <c r="D622" s="147" t="n">
        <v>4946</v>
      </c>
      <c r="E622" s="148" t="s">
        <v>2416</v>
      </c>
      <c r="F622" s="149" t="s">
        <v>2404</v>
      </c>
      <c r="G622" s="150" t="s">
        <v>2417</v>
      </c>
      <c r="H622" s="151" t="s">
        <v>663</v>
      </c>
      <c r="I622" s="151" t="s">
        <v>177</v>
      </c>
      <c r="J622" s="152" t="n">
        <v>281.1</v>
      </c>
      <c r="K622" s="153" t="n">
        <v>5</v>
      </c>
      <c r="L622" s="154"/>
      <c r="M622" s="155" t="n">
        <f aca="false">IFERROR(L622*J622,0)</f>
        <v>0</v>
      </c>
      <c r="N622" s="162"/>
      <c r="O622" s="157" t="s">
        <v>2416</v>
      </c>
      <c r="P622" s="158"/>
      <c r="Q622" s="159" t="s">
        <v>2418</v>
      </c>
      <c r="R622" s="160" t="n">
        <v>90</v>
      </c>
      <c r="S622" s="161" t="n">
        <v>-40</v>
      </c>
    </row>
    <row r="623" customFormat="false" ht="33.75" hidden="false" customHeight="false" outlineLevel="0" collapsed="false">
      <c r="A623" s="139" t="n">
        <v>607</v>
      </c>
      <c r="B623" s="146" t="str">
        <f aca="false">HYPERLINK("http://www.gardenbulbs.ru/images/Bushes_CL/thumbnails/"&amp;O623&amp;".jpg","фото")</f>
        <v>фото</v>
      </c>
      <c r="C623" s="146"/>
      <c r="D623" s="147" t="n">
        <v>4947</v>
      </c>
      <c r="E623" s="148" t="s">
        <v>2419</v>
      </c>
      <c r="F623" s="149" t="s">
        <v>2420</v>
      </c>
      <c r="G623" s="150" t="s">
        <v>2421</v>
      </c>
      <c r="H623" s="151" t="s">
        <v>137</v>
      </c>
      <c r="I623" s="151" t="s">
        <v>177</v>
      </c>
      <c r="J623" s="152" t="n">
        <v>195.1</v>
      </c>
      <c r="K623" s="153" t="n">
        <v>5</v>
      </c>
      <c r="L623" s="154"/>
      <c r="M623" s="155" t="n">
        <f aca="false">IFERROR(L623*J623,0)</f>
        <v>0</v>
      </c>
      <c r="N623" s="162"/>
      <c r="O623" s="157" t="s">
        <v>2419</v>
      </c>
      <c r="P623" s="158"/>
      <c r="Q623" s="159" t="s">
        <v>2422</v>
      </c>
      <c r="R623" s="160" t="n">
        <v>90</v>
      </c>
      <c r="S623" s="161" t="n">
        <v>-40</v>
      </c>
    </row>
    <row r="624" customFormat="false" ht="22.5" hidden="false" customHeight="false" outlineLevel="0" collapsed="false">
      <c r="A624" s="139" t="n">
        <v>608</v>
      </c>
      <c r="B624" s="146" t="str">
        <f aca="false">HYPERLINK("http://www.gardenbulbs.ru/images/Bushes_CL/thumbnails/"&amp;O624&amp;".jpg","фото")</f>
        <v>фото</v>
      </c>
      <c r="C624" s="146"/>
      <c r="D624" s="147" t="n">
        <v>7387</v>
      </c>
      <c r="E624" s="148" t="s">
        <v>2423</v>
      </c>
      <c r="F624" s="149" t="s">
        <v>2420</v>
      </c>
      <c r="G624" s="150" t="s">
        <v>2424</v>
      </c>
      <c r="H624" s="151" t="s">
        <v>565</v>
      </c>
      <c r="I624" s="151" t="s">
        <v>177</v>
      </c>
      <c r="J624" s="152" t="n">
        <v>195.1</v>
      </c>
      <c r="K624" s="153" t="n">
        <v>5</v>
      </c>
      <c r="L624" s="154"/>
      <c r="M624" s="155" t="n">
        <f aca="false">IFERROR(L624*J624,0)</f>
        <v>0</v>
      </c>
      <c r="N624" s="162"/>
      <c r="O624" s="157" t="s">
        <v>2423</v>
      </c>
      <c r="P624" s="158"/>
      <c r="Q624" s="159" t="s">
        <v>2425</v>
      </c>
      <c r="R624" s="160" t="s">
        <v>2426</v>
      </c>
      <c r="S624" s="161" t="n">
        <v>-40</v>
      </c>
    </row>
    <row r="625" customFormat="false" ht="33.75" hidden="false" customHeight="false" outlineLevel="0" collapsed="false">
      <c r="A625" s="139" t="n">
        <v>609</v>
      </c>
      <c r="B625" s="146" t="str">
        <f aca="false">HYPERLINK("http://www.gardenbulbs.ru/images/Bushes_CL/thumbnails/"&amp;O625&amp;".jpg","фото")</f>
        <v>фото</v>
      </c>
      <c r="C625" s="146"/>
      <c r="D625" s="147" t="n">
        <v>1532</v>
      </c>
      <c r="E625" s="148" t="s">
        <v>2427</v>
      </c>
      <c r="F625" s="149" t="s">
        <v>2428</v>
      </c>
      <c r="G625" s="150" t="s">
        <v>2429</v>
      </c>
      <c r="H625" s="151" t="s">
        <v>137</v>
      </c>
      <c r="I625" s="151" t="s">
        <v>177</v>
      </c>
      <c r="J625" s="152" t="n">
        <v>195.1</v>
      </c>
      <c r="K625" s="153" t="n">
        <v>5</v>
      </c>
      <c r="L625" s="154"/>
      <c r="M625" s="155" t="n">
        <f aca="false">IFERROR(L625*J625,0)</f>
        <v>0</v>
      </c>
      <c r="N625" s="162" t="s">
        <v>147</v>
      </c>
      <c r="O625" s="157" t="s">
        <v>2427</v>
      </c>
      <c r="P625" s="158"/>
      <c r="Q625" s="159" t="s">
        <v>2430</v>
      </c>
      <c r="R625" s="160" t="s">
        <v>189</v>
      </c>
      <c r="S625" s="161" t="n">
        <v>-34</v>
      </c>
    </row>
    <row r="626" customFormat="false" ht="45" hidden="false" customHeight="false" outlineLevel="0" collapsed="false">
      <c r="A626" s="139" t="n">
        <v>610</v>
      </c>
      <c r="B626" s="146" t="str">
        <f aca="false">HYPERLINK("http://www.gardenbulbs.ru/images/Bushes_CL/thumbnails/"&amp;O626&amp;".jpg","фото")</f>
        <v>фото</v>
      </c>
      <c r="C626" s="146"/>
      <c r="D626" s="147" t="n">
        <v>4948</v>
      </c>
      <c r="E626" s="148" t="s">
        <v>2431</v>
      </c>
      <c r="F626" s="149" t="s">
        <v>2428</v>
      </c>
      <c r="G626" s="150" t="s">
        <v>2432</v>
      </c>
      <c r="H626" s="151" t="s">
        <v>137</v>
      </c>
      <c r="I626" s="151" t="s">
        <v>177</v>
      </c>
      <c r="J626" s="152" t="n">
        <v>195.1</v>
      </c>
      <c r="K626" s="153" t="n">
        <v>5</v>
      </c>
      <c r="L626" s="154"/>
      <c r="M626" s="155" t="n">
        <f aca="false">IFERROR(L626*J626,0)</f>
        <v>0</v>
      </c>
      <c r="N626" s="162"/>
      <c r="O626" s="157" t="s">
        <v>2431</v>
      </c>
      <c r="P626" s="158"/>
      <c r="Q626" s="159" t="s">
        <v>2433</v>
      </c>
      <c r="R626" s="160" t="s">
        <v>1414</v>
      </c>
      <c r="S626" s="161" t="n">
        <v>-34</v>
      </c>
    </row>
    <row r="627" customFormat="false" ht="56.25" hidden="false" customHeight="false" outlineLevel="0" collapsed="false">
      <c r="A627" s="139" t="n">
        <v>611</v>
      </c>
      <c r="B627" s="146" t="str">
        <f aca="false">HYPERLINK("http://www.gardenbulbs.ru/images/Bushes_CL/thumbnails/"&amp;O627&amp;".jpg","фото")</f>
        <v>фото</v>
      </c>
      <c r="C627" s="146"/>
      <c r="D627" s="147" t="n">
        <v>6522</v>
      </c>
      <c r="E627" s="148" t="s">
        <v>2434</v>
      </c>
      <c r="F627" s="149" t="s">
        <v>2428</v>
      </c>
      <c r="G627" s="150" t="s">
        <v>2435</v>
      </c>
      <c r="H627" s="151" t="s">
        <v>137</v>
      </c>
      <c r="I627" s="151" t="s">
        <v>177</v>
      </c>
      <c r="J627" s="152" t="n">
        <v>195.1</v>
      </c>
      <c r="K627" s="153" t="n">
        <v>5</v>
      </c>
      <c r="L627" s="154"/>
      <c r="M627" s="155" t="n">
        <f aca="false">IFERROR(L627*J627,0)</f>
        <v>0</v>
      </c>
      <c r="N627" s="162" t="s">
        <v>147</v>
      </c>
      <c r="O627" s="157" t="s">
        <v>2434</v>
      </c>
      <c r="P627" s="158"/>
      <c r="Q627" s="159" t="s">
        <v>2436</v>
      </c>
      <c r="R627" s="160" t="s">
        <v>2343</v>
      </c>
      <c r="S627" s="161" t="n">
        <v>-34</v>
      </c>
    </row>
    <row r="628" customFormat="false" ht="22.5" hidden="false" customHeight="false" outlineLevel="0" collapsed="false">
      <c r="A628" s="139" t="n">
        <v>612</v>
      </c>
      <c r="B628" s="146" t="str">
        <f aca="false">HYPERLINK("http://www.gardenbulbs.ru/images/Bushes_CL/thumbnails/"&amp;O628&amp;".jpg","фото")</f>
        <v>фото</v>
      </c>
      <c r="C628" s="146"/>
      <c r="D628" s="147" t="n">
        <v>4949</v>
      </c>
      <c r="E628" s="148" t="s">
        <v>2437</v>
      </c>
      <c r="F628" s="149" t="s">
        <v>2428</v>
      </c>
      <c r="G628" s="150" t="s">
        <v>2438</v>
      </c>
      <c r="H628" s="151" t="s">
        <v>565</v>
      </c>
      <c r="I628" s="151" t="s">
        <v>177</v>
      </c>
      <c r="J628" s="152" t="n">
        <v>186.5</v>
      </c>
      <c r="K628" s="153" t="n">
        <v>5</v>
      </c>
      <c r="L628" s="154"/>
      <c r="M628" s="155" t="n">
        <f aca="false">IFERROR(L628*J628,0)</f>
        <v>0</v>
      </c>
      <c r="N628" s="162"/>
      <c r="O628" s="157" t="s">
        <v>2437</v>
      </c>
      <c r="P628" s="158"/>
      <c r="Q628" s="159" t="s">
        <v>2439</v>
      </c>
      <c r="R628" s="160" t="s">
        <v>1414</v>
      </c>
      <c r="S628" s="161" t="n">
        <v>-34</v>
      </c>
    </row>
    <row r="629" customFormat="false" ht="22.5" hidden="false" customHeight="false" outlineLevel="0" collapsed="false">
      <c r="A629" s="139" t="n">
        <v>613</v>
      </c>
      <c r="B629" s="146" t="str">
        <f aca="false">HYPERLINK("http://www.gardenbulbs.ru/images/Bushes_CL/thumbnails/"&amp;O629&amp;".jpg","фото")</f>
        <v>фото</v>
      </c>
      <c r="C629" s="146"/>
      <c r="D629" s="147" t="n">
        <v>4950</v>
      </c>
      <c r="E629" s="148" t="s">
        <v>2440</v>
      </c>
      <c r="F629" s="149" t="s">
        <v>2428</v>
      </c>
      <c r="G629" s="150" t="s">
        <v>2441</v>
      </c>
      <c r="H629" s="151" t="s">
        <v>565</v>
      </c>
      <c r="I629" s="151" t="s">
        <v>177</v>
      </c>
      <c r="J629" s="152" t="n">
        <v>186.5</v>
      </c>
      <c r="K629" s="153" t="n">
        <v>5</v>
      </c>
      <c r="L629" s="154"/>
      <c r="M629" s="155" t="n">
        <f aca="false">IFERROR(L629*J629,0)</f>
        <v>0</v>
      </c>
      <c r="N629" s="162"/>
      <c r="O629" s="157" t="s">
        <v>2440</v>
      </c>
      <c r="P629" s="158"/>
      <c r="Q629" s="159" t="s">
        <v>2442</v>
      </c>
      <c r="R629" s="160" t="s">
        <v>1414</v>
      </c>
      <c r="S629" s="161" t="n">
        <v>-34</v>
      </c>
    </row>
    <row r="630" customFormat="false" ht="22.5" hidden="false" customHeight="false" outlineLevel="0" collapsed="false">
      <c r="A630" s="139" t="n">
        <v>614</v>
      </c>
      <c r="B630" s="146" t="str">
        <f aca="false">HYPERLINK("http://www.gardenbulbs.ru/images/Bushes_CL/thumbnails/"&amp;O630&amp;".jpg","фото")</f>
        <v>фото</v>
      </c>
      <c r="C630" s="146"/>
      <c r="D630" s="147" t="n">
        <v>7386</v>
      </c>
      <c r="E630" s="148" t="s">
        <v>2443</v>
      </c>
      <c r="F630" s="149" t="s">
        <v>2428</v>
      </c>
      <c r="G630" s="150" t="s">
        <v>2444</v>
      </c>
      <c r="H630" s="151" t="s">
        <v>565</v>
      </c>
      <c r="I630" s="151" t="s">
        <v>177</v>
      </c>
      <c r="J630" s="152" t="n">
        <v>195.1</v>
      </c>
      <c r="K630" s="153" t="n">
        <v>5</v>
      </c>
      <c r="L630" s="154"/>
      <c r="M630" s="155" t="n">
        <f aca="false">IFERROR(L630*J630,0)</f>
        <v>0</v>
      </c>
      <c r="N630" s="162"/>
      <c r="O630" s="157" t="s">
        <v>2443</v>
      </c>
      <c r="P630" s="158"/>
      <c r="Q630" s="159" t="s">
        <v>2445</v>
      </c>
      <c r="R630" s="160" t="n">
        <v>120</v>
      </c>
      <c r="S630" s="161" t="n">
        <v>-34</v>
      </c>
    </row>
    <row r="631" customFormat="false" ht="47.25" hidden="false" customHeight="false" outlineLevel="0" collapsed="false">
      <c r="A631" s="139" t="n">
        <v>615</v>
      </c>
      <c r="B631" s="146" t="str">
        <f aca="false">HYPERLINK("http://www.gardenbulbs.ru/images/Bushes_CL/thumbnails/"&amp;O631&amp;".jpg","фото")</f>
        <v>фото</v>
      </c>
      <c r="C631" s="146"/>
      <c r="D631" s="147" t="n">
        <v>4951</v>
      </c>
      <c r="E631" s="148" t="s">
        <v>2446</v>
      </c>
      <c r="F631" s="149" t="s">
        <v>2447</v>
      </c>
      <c r="G631" s="150" t="s">
        <v>2448</v>
      </c>
      <c r="H631" s="151" t="s">
        <v>565</v>
      </c>
      <c r="I631" s="151" t="s">
        <v>177</v>
      </c>
      <c r="J631" s="152" t="n">
        <v>203.7</v>
      </c>
      <c r="K631" s="153" t="n">
        <v>5</v>
      </c>
      <c r="L631" s="154"/>
      <c r="M631" s="155" t="n">
        <f aca="false">IFERROR(L631*J631,0)</f>
        <v>0</v>
      </c>
      <c r="N631" s="162"/>
      <c r="O631" s="157" t="s">
        <v>2449</v>
      </c>
      <c r="P631" s="158"/>
      <c r="Q631" s="159" t="s">
        <v>2450</v>
      </c>
      <c r="R631" s="160" t="n">
        <v>200</v>
      </c>
      <c r="S631" s="161" t="n">
        <v>-30</v>
      </c>
    </row>
    <row r="632" customFormat="false" ht="45" hidden="false" customHeight="false" outlineLevel="0" collapsed="false">
      <c r="A632" s="139" t="n">
        <v>616</v>
      </c>
      <c r="B632" s="146" t="str">
        <f aca="false">HYPERLINK("http://www.gardenbulbs.ru/images/Bushes_CL/thumbnails/"&amp;O632&amp;".jpg","фото")</f>
        <v>фото</v>
      </c>
      <c r="C632" s="146"/>
      <c r="D632" s="147" t="n">
        <v>10234</v>
      </c>
      <c r="E632" s="148" t="s">
        <v>2451</v>
      </c>
      <c r="F632" s="149" t="s">
        <v>2452</v>
      </c>
      <c r="G632" s="150" t="s">
        <v>2453</v>
      </c>
      <c r="H632" s="151" t="s">
        <v>137</v>
      </c>
      <c r="I632" s="151" t="s">
        <v>177</v>
      </c>
      <c r="J632" s="152" t="n">
        <v>212.3</v>
      </c>
      <c r="K632" s="153" t="n">
        <v>5</v>
      </c>
      <c r="L632" s="154"/>
      <c r="M632" s="155" t="n">
        <f aca="false">IFERROR(L632*J632,0)</f>
        <v>0</v>
      </c>
      <c r="N632" s="162"/>
      <c r="O632" s="157" t="s">
        <v>2454</v>
      </c>
      <c r="P632" s="158"/>
      <c r="Q632" s="159" t="s">
        <v>2455</v>
      </c>
      <c r="R632" s="160" t="s">
        <v>523</v>
      </c>
      <c r="S632" s="161" t="n">
        <v>-30</v>
      </c>
    </row>
    <row r="633" customFormat="false" ht="45" hidden="false" customHeight="false" outlineLevel="0" collapsed="false">
      <c r="A633" s="139" t="n">
        <v>617</v>
      </c>
      <c r="B633" s="146" t="str">
        <f aca="false">HYPERLINK("http://www.gardenbulbs.ru/images/Bushes_CL/thumbnails/"&amp;O633&amp;".jpg","фото")</f>
        <v>фото</v>
      </c>
      <c r="C633" s="146"/>
      <c r="D633" s="147" t="n">
        <v>4952</v>
      </c>
      <c r="E633" s="148" t="s">
        <v>2456</v>
      </c>
      <c r="F633" s="149" t="s">
        <v>2452</v>
      </c>
      <c r="G633" s="150" t="s">
        <v>2457</v>
      </c>
      <c r="H633" s="151" t="s">
        <v>137</v>
      </c>
      <c r="I633" s="151" t="s">
        <v>177</v>
      </c>
      <c r="J633" s="152" t="n">
        <v>203.7</v>
      </c>
      <c r="K633" s="153" t="n">
        <v>5</v>
      </c>
      <c r="L633" s="154"/>
      <c r="M633" s="155" t="n">
        <f aca="false">IFERROR(L633*J633,0)</f>
        <v>0</v>
      </c>
      <c r="N633" s="162"/>
      <c r="O633" s="157" t="s">
        <v>2456</v>
      </c>
      <c r="P633" s="158"/>
      <c r="Q633" s="159" t="s">
        <v>2458</v>
      </c>
      <c r="R633" s="160" t="s">
        <v>2213</v>
      </c>
      <c r="S633" s="161" t="n">
        <v>-30</v>
      </c>
    </row>
    <row r="634" customFormat="false" ht="56.25" hidden="false" customHeight="false" outlineLevel="0" collapsed="false">
      <c r="A634" s="139" t="n">
        <v>618</v>
      </c>
      <c r="B634" s="146" t="str">
        <f aca="false">HYPERLINK("http://www.gardenbulbs.ru/images/Bushes_CL/thumbnails/"&amp;O634&amp;".jpg","фото")</f>
        <v>фото</v>
      </c>
      <c r="C634" s="146"/>
      <c r="D634" s="147" t="n">
        <v>5580</v>
      </c>
      <c r="E634" s="148" t="s">
        <v>2459</v>
      </c>
      <c r="F634" s="149" t="s">
        <v>2452</v>
      </c>
      <c r="G634" s="150" t="s">
        <v>2460</v>
      </c>
      <c r="H634" s="151" t="s">
        <v>137</v>
      </c>
      <c r="I634" s="151" t="s">
        <v>177</v>
      </c>
      <c r="J634" s="152" t="n">
        <v>203.7</v>
      </c>
      <c r="K634" s="153" t="n">
        <v>5</v>
      </c>
      <c r="L634" s="154"/>
      <c r="M634" s="155" t="n">
        <f aca="false">IFERROR(L634*J634,0)</f>
        <v>0</v>
      </c>
      <c r="N634" s="162"/>
      <c r="O634" s="157" t="s">
        <v>2459</v>
      </c>
      <c r="P634" s="158"/>
      <c r="Q634" s="159" t="s">
        <v>2461</v>
      </c>
      <c r="R634" s="160" t="s">
        <v>508</v>
      </c>
      <c r="S634" s="161" t="n">
        <v>-30</v>
      </c>
    </row>
    <row r="635" customFormat="false" ht="22.5" hidden="false" customHeight="false" outlineLevel="0" collapsed="false">
      <c r="A635" s="139" t="n">
        <v>619</v>
      </c>
      <c r="B635" s="146" t="str">
        <f aca="false">HYPERLINK("http://www.gardenbulbs.ru/images/Bushes_CL/thumbnails/"&amp;O635&amp;".jpg","фото")</f>
        <v>фото</v>
      </c>
      <c r="C635" s="146"/>
      <c r="D635" s="147" t="n">
        <v>5582</v>
      </c>
      <c r="E635" s="148" t="s">
        <v>2462</v>
      </c>
      <c r="F635" s="149" t="s">
        <v>2452</v>
      </c>
      <c r="G635" s="150" t="s">
        <v>2463</v>
      </c>
      <c r="H635" s="151" t="s">
        <v>137</v>
      </c>
      <c r="I635" s="151" t="s">
        <v>177</v>
      </c>
      <c r="J635" s="152" t="n">
        <v>203.7</v>
      </c>
      <c r="K635" s="153" t="n">
        <v>5</v>
      </c>
      <c r="L635" s="154"/>
      <c r="M635" s="155" t="n">
        <f aca="false">IFERROR(L635*J635,0)</f>
        <v>0</v>
      </c>
      <c r="N635" s="162"/>
      <c r="O635" s="157" t="s">
        <v>2462</v>
      </c>
      <c r="P635" s="158"/>
      <c r="Q635" s="159" t="s">
        <v>2464</v>
      </c>
      <c r="R635" s="160" t="s">
        <v>508</v>
      </c>
      <c r="S635" s="161" t="n">
        <v>-30</v>
      </c>
    </row>
    <row r="636" customFormat="false" ht="22.5" hidden="false" customHeight="false" outlineLevel="0" collapsed="false">
      <c r="A636" s="139" t="n">
        <v>620</v>
      </c>
      <c r="B636" s="146" t="str">
        <f aca="false">HYPERLINK("http://www.gardenbulbs.ru/images/Bushes_CL/thumbnails/"&amp;O636&amp;".jpg","фото")</f>
        <v>фото</v>
      </c>
      <c r="C636" s="146"/>
      <c r="D636" s="147" t="n">
        <v>7375</v>
      </c>
      <c r="E636" s="148" t="s">
        <v>2465</v>
      </c>
      <c r="F636" s="149" t="s">
        <v>2452</v>
      </c>
      <c r="G636" s="150" t="s">
        <v>2466</v>
      </c>
      <c r="H636" s="151" t="s">
        <v>286</v>
      </c>
      <c r="I636" s="151" t="s">
        <v>177</v>
      </c>
      <c r="J636" s="152" t="n">
        <v>238.1</v>
      </c>
      <c r="K636" s="153" t="n">
        <v>5</v>
      </c>
      <c r="L636" s="154"/>
      <c r="M636" s="155" t="n">
        <f aca="false">IFERROR(L636*J636,0)</f>
        <v>0</v>
      </c>
      <c r="N636" s="162"/>
      <c r="O636" s="157" t="s">
        <v>2465</v>
      </c>
      <c r="P636" s="158"/>
      <c r="Q636" s="159" t="s">
        <v>2467</v>
      </c>
      <c r="R636" s="160" t="n">
        <v>180</v>
      </c>
      <c r="S636" s="161" t="n">
        <v>-30</v>
      </c>
    </row>
    <row r="637" customFormat="false" ht="33.75" hidden="false" customHeight="false" outlineLevel="0" collapsed="false">
      <c r="A637" s="139" t="n">
        <v>621</v>
      </c>
      <c r="B637" s="146" t="str">
        <f aca="false">HYPERLINK("http://www.gardenbulbs.ru/images/Bushes_CL/thumbnails/"&amp;O637&amp;".jpg","фото")</f>
        <v>фото</v>
      </c>
      <c r="C637" s="146"/>
      <c r="D637" s="147" t="n">
        <v>6534</v>
      </c>
      <c r="E637" s="148" t="s">
        <v>2468</v>
      </c>
      <c r="F637" s="149" t="s">
        <v>2452</v>
      </c>
      <c r="G637" s="150" t="s">
        <v>2469</v>
      </c>
      <c r="H637" s="151" t="s">
        <v>286</v>
      </c>
      <c r="I637" s="151" t="s">
        <v>177</v>
      </c>
      <c r="J637" s="152" t="n">
        <v>255.3</v>
      </c>
      <c r="K637" s="153" t="n">
        <v>5</v>
      </c>
      <c r="L637" s="154"/>
      <c r="M637" s="155" t="n">
        <f aca="false">IFERROR(L637*J637,0)</f>
        <v>0</v>
      </c>
      <c r="N637" s="162" t="s">
        <v>147</v>
      </c>
      <c r="O637" s="157" t="s">
        <v>2468</v>
      </c>
      <c r="P637" s="158"/>
      <c r="Q637" s="159" t="s">
        <v>2470</v>
      </c>
      <c r="R637" s="160" t="s">
        <v>1228</v>
      </c>
      <c r="S637" s="161" t="n">
        <v>-30</v>
      </c>
    </row>
    <row r="638" customFormat="false" ht="45" hidden="false" customHeight="false" outlineLevel="0" collapsed="false">
      <c r="A638" s="139" t="n">
        <v>622</v>
      </c>
      <c r="B638" s="146" t="str">
        <f aca="false">HYPERLINK("http://www.gardenbulbs.ru/images/Bushes_CL/thumbnails/"&amp;O638&amp;".jpg","фото")</f>
        <v>фото</v>
      </c>
      <c r="C638" s="146"/>
      <c r="D638" s="147" t="n">
        <v>6547</v>
      </c>
      <c r="E638" s="148" t="s">
        <v>2471</v>
      </c>
      <c r="F638" s="149" t="s">
        <v>2452</v>
      </c>
      <c r="G638" s="150" t="s">
        <v>2472</v>
      </c>
      <c r="H638" s="151" t="s">
        <v>286</v>
      </c>
      <c r="I638" s="151" t="s">
        <v>177</v>
      </c>
      <c r="J638" s="152" t="n">
        <v>203.7</v>
      </c>
      <c r="K638" s="153" t="n">
        <v>5</v>
      </c>
      <c r="L638" s="154"/>
      <c r="M638" s="155" t="n">
        <f aca="false">IFERROR(L638*J638,0)</f>
        <v>0</v>
      </c>
      <c r="N638" s="162" t="s">
        <v>147</v>
      </c>
      <c r="O638" s="157" t="s">
        <v>2471</v>
      </c>
      <c r="P638" s="158"/>
      <c r="Q638" s="159" t="s">
        <v>2473</v>
      </c>
      <c r="R638" s="160" t="s">
        <v>508</v>
      </c>
      <c r="S638" s="161" t="n">
        <v>-30</v>
      </c>
    </row>
    <row r="639" customFormat="false" ht="33.75" hidden="false" customHeight="false" outlineLevel="0" collapsed="false">
      <c r="A639" s="139" t="n">
        <v>623</v>
      </c>
      <c r="B639" s="146" t="str">
        <f aca="false">HYPERLINK("http://www.gardenbulbs.ru/images/Bushes_CL/thumbnails/"&amp;O639&amp;".jpg","фото")</f>
        <v>фото</v>
      </c>
      <c r="C639" s="146"/>
      <c r="D639" s="147" t="n">
        <v>10937</v>
      </c>
      <c r="E639" s="148" t="s">
        <v>2474</v>
      </c>
      <c r="F639" s="149" t="s">
        <v>2452</v>
      </c>
      <c r="G639" s="150" t="s">
        <v>2475</v>
      </c>
      <c r="H639" s="151" t="s">
        <v>137</v>
      </c>
      <c r="I639" s="151" t="s">
        <v>130</v>
      </c>
      <c r="J639" s="152" t="n">
        <v>374.5</v>
      </c>
      <c r="K639" s="153" t="n">
        <v>1</v>
      </c>
      <c r="L639" s="154"/>
      <c r="M639" s="155" t="n">
        <f aca="false">IFERROR(L639*J639,0)</f>
        <v>0</v>
      </c>
      <c r="N639" s="162"/>
      <c r="O639" s="157" t="s">
        <v>2476</v>
      </c>
      <c r="P639" s="158"/>
      <c r="Q639" s="159" t="s">
        <v>2477</v>
      </c>
      <c r="R639" s="160" t="s">
        <v>2478</v>
      </c>
      <c r="S639" s="161" t="n">
        <v>-30</v>
      </c>
    </row>
    <row r="640" customFormat="false" ht="45" hidden="false" customHeight="false" outlineLevel="0" collapsed="false">
      <c r="A640" s="139" t="n">
        <v>624</v>
      </c>
      <c r="B640" s="146" t="str">
        <f aca="false">HYPERLINK("http://www.gardenbulbs.ru/images/Bushes_CL/thumbnails/"&amp;O640&amp;".jpg","фото")</f>
        <v>фото</v>
      </c>
      <c r="C640" s="146"/>
      <c r="D640" s="147" t="n">
        <v>16664</v>
      </c>
      <c r="E640" s="148" t="s">
        <v>2479</v>
      </c>
      <c r="F640" s="149" t="s">
        <v>2452</v>
      </c>
      <c r="G640" s="150" t="s">
        <v>2480</v>
      </c>
      <c r="H640" s="151" t="s">
        <v>137</v>
      </c>
      <c r="I640" s="151" t="s">
        <v>177</v>
      </c>
      <c r="J640" s="152" t="n">
        <v>272.5</v>
      </c>
      <c r="K640" s="153" t="n">
        <v>5</v>
      </c>
      <c r="L640" s="154"/>
      <c r="M640" s="155" t="n">
        <f aca="false">IFERROR(L640*J640,0)</f>
        <v>0</v>
      </c>
      <c r="N640" s="162" t="s">
        <v>147</v>
      </c>
      <c r="O640" s="157" t="s">
        <v>2479</v>
      </c>
      <c r="P640" s="158"/>
      <c r="Q640" s="159" t="s">
        <v>2481</v>
      </c>
      <c r="R640" s="160" t="s">
        <v>508</v>
      </c>
      <c r="S640" s="161" t="n">
        <v>-30</v>
      </c>
    </row>
    <row r="641" customFormat="false" ht="33.75" hidden="false" customHeight="false" outlineLevel="0" collapsed="false">
      <c r="A641" s="139" t="n">
        <v>625</v>
      </c>
      <c r="B641" s="146" t="str">
        <f aca="false">HYPERLINK("http://www.gardenbulbs.ru/images/Bushes_CL/thumbnails/"&amp;O641&amp;".jpg","фото")</f>
        <v>фото</v>
      </c>
      <c r="C641" s="146"/>
      <c r="D641" s="147" t="n">
        <v>4953</v>
      </c>
      <c r="E641" s="148" t="s">
        <v>2482</v>
      </c>
      <c r="F641" s="149" t="s">
        <v>2452</v>
      </c>
      <c r="G641" s="150" t="s">
        <v>2483</v>
      </c>
      <c r="H641" s="151" t="s">
        <v>565</v>
      </c>
      <c r="I641" s="151" t="s">
        <v>177</v>
      </c>
      <c r="J641" s="152" t="n">
        <v>203.7</v>
      </c>
      <c r="K641" s="153" t="n">
        <v>5</v>
      </c>
      <c r="L641" s="154"/>
      <c r="M641" s="155" t="n">
        <f aca="false">IFERROR(L641*J641,0)</f>
        <v>0</v>
      </c>
      <c r="N641" s="162"/>
      <c r="O641" s="157" t="s">
        <v>2482</v>
      </c>
      <c r="P641" s="158"/>
      <c r="Q641" s="159" t="s">
        <v>2484</v>
      </c>
      <c r="R641" s="160" t="s">
        <v>1323</v>
      </c>
      <c r="S641" s="161" t="n">
        <v>-30</v>
      </c>
    </row>
    <row r="642" customFormat="false" ht="22.5" hidden="false" customHeight="false" outlineLevel="0" collapsed="false">
      <c r="A642" s="139" t="n">
        <v>626</v>
      </c>
      <c r="B642" s="146" t="str">
        <f aca="false">HYPERLINK("http://www.gardenbulbs.ru/images/Bushes_CL/thumbnails/"&amp;O642&amp;".jpg","фото")</f>
        <v>фото</v>
      </c>
      <c r="C642" s="146"/>
      <c r="D642" s="147" t="n">
        <v>7376</v>
      </c>
      <c r="E642" s="148" t="s">
        <v>2485</v>
      </c>
      <c r="F642" s="149" t="s">
        <v>2452</v>
      </c>
      <c r="G642" s="150" t="s">
        <v>2486</v>
      </c>
      <c r="H642" s="151" t="s">
        <v>286</v>
      </c>
      <c r="I642" s="151" t="s">
        <v>177</v>
      </c>
      <c r="J642" s="152" t="n">
        <v>203.7</v>
      </c>
      <c r="K642" s="153" t="n">
        <v>5</v>
      </c>
      <c r="L642" s="154"/>
      <c r="M642" s="155" t="n">
        <f aca="false">IFERROR(L642*J642,0)</f>
        <v>0</v>
      </c>
      <c r="N642" s="162"/>
      <c r="O642" s="157" t="s">
        <v>2485</v>
      </c>
      <c r="P642" s="158"/>
      <c r="Q642" s="159" t="s">
        <v>2487</v>
      </c>
      <c r="R642" s="160" t="s">
        <v>508</v>
      </c>
      <c r="S642" s="161" t="n">
        <v>-30</v>
      </c>
    </row>
    <row r="643" customFormat="false" ht="33.75" hidden="false" customHeight="false" outlineLevel="0" collapsed="false">
      <c r="A643" s="139" t="n">
        <v>627</v>
      </c>
      <c r="B643" s="146" t="str">
        <f aca="false">HYPERLINK("http://www.gardenbulbs.ru/images/Bushes_CL/thumbnails/"&amp;O643&amp;".jpg","фото")</f>
        <v>фото</v>
      </c>
      <c r="C643" s="146"/>
      <c r="D643" s="147" t="n">
        <v>5547</v>
      </c>
      <c r="E643" s="148" t="s">
        <v>2488</v>
      </c>
      <c r="F643" s="149" t="s">
        <v>2452</v>
      </c>
      <c r="G643" s="150" t="s">
        <v>2489</v>
      </c>
      <c r="H643" s="151" t="s">
        <v>286</v>
      </c>
      <c r="I643" s="151" t="s">
        <v>177</v>
      </c>
      <c r="J643" s="152" t="n">
        <v>212.3</v>
      </c>
      <c r="K643" s="153" t="n">
        <v>5</v>
      </c>
      <c r="L643" s="154"/>
      <c r="M643" s="155" t="n">
        <f aca="false">IFERROR(L643*J643,0)</f>
        <v>0</v>
      </c>
      <c r="N643" s="162"/>
      <c r="O643" s="157" t="s">
        <v>2488</v>
      </c>
      <c r="P643" s="158"/>
      <c r="Q643" s="159" t="s">
        <v>2490</v>
      </c>
      <c r="R643" s="160" t="s">
        <v>214</v>
      </c>
      <c r="S643" s="161" t="n">
        <v>-30</v>
      </c>
    </row>
    <row r="644" customFormat="false" ht="22.5" hidden="false" customHeight="false" outlineLevel="0" collapsed="false">
      <c r="A644" s="139" t="n">
        <v>628</v>
      </c>
      <c r="B644" s="146" t="str">
        <f aca="false">HYPERLINK("http://www.gardenbulbs.ru/images/Bushes_CL/thumbnails/"&amp;O644&amp;".jpg","фото")</f>
        <v>фото</v>
      </c>
      <c r="C644" s="146"/>
      <c r="D644" s="147" t="n">
        <v>7209</v>
      </c>
      <c r="E644" s="148" t="s">
        <v>2491</v>
      </c>
      <c r="F644" s="149" t="s">
        <v>2492</v>
      </c>
      <c r="G644" s="150" t="s">
        <v>2493</v>
      </c>
      <c r="H644" s="151" t="s">
        <v>137</v>
      </c>
      <c r="I644" s="151" t="s">
        <v>177</v>
      </c>
      <c r="J644" s="152" t="n">
        <v>195.1</v>
      </c>
      <c r="K644" s="153" t="n">
        <v>5</v>
      </c>
      <c r="L644" s="154"/>
      <c r="M644" s="155" t="n">
        <f aca="false">IFERROR(L644*J644,0)</f>
        <v>0</v>
      </c>
      <c r="N644" s="162"/>
      <c r="O644" s="157" t="s">
        <v>2491</v>
      </c>
      <c r="P644" s="158"/>
      <c r="Q644" s="159" t="s">
        <v>2494</v>
      </c>
      <c r="R644" s="160" t="s">
        <v>1432</v>
      </c>
      <c r="S644" s="161" t="n">
        <v>-30</v>
      </c>
    </row>
    <row r="645" customFormat="false" ht="33.75" hidden="false" customHeight="false" outlineLevel="0" collapsed="false">
      <c r="A645" s="139" t="n">
        <v>629</v>
      </c>
      <c r="B645" s="146" t="str">
        <f aca="false">HYPERLINK("http://www.gardenbulbs.ru/images/Bushes_CL/thumbnails/"&amp;O645&amp;".jpg","фото")</f>
        <v>фото</v>
      </c>
      <c r="C645" s="146"/>
      <c r="D645" s="147" t="n">
        <v>4778</v>
      </c>
      <c r="E645" s="148" t="s">
        <v>2495</v>
      </c>
      <c r="F645" s="149" t="s">
        <v>2492</v>
      </c>
      <c r="G645" s="150" t="s">
        <v>2496</v>
      </c>
      <c r="H645" s="151" t="s">
        <v>496</v>
      </c>
      <c r="I645" s="151" t="s">
        <v>130</v>
      </c>
      <c r="J645" s="152" t="n">
        <v>228.3</v>
      </c>
      <c r="K645" s="153" t="n">
        <v>5</v>
      </c>
      <c r="L645" s="154"/>
      <c r="M645" s="155" t="n">
        <f aca="false">IFERROR(L645*J645,0)</f>
        <v>0</v>
      </c>
      <c r="N645" s="162"/>
      <c r="O645" s="157" t="s">
        <v>2495</v>
      </c>
      <c r="P645" s="158"/>
      <c r="Q645" s="159" t="s">
        <v>2497</v>
      </c>
      <c r="R645" s="160" t="s">
        <v>508</v>
      </c>
      <c r="S645" s="161" t="n">
        <v>-30</v>
      </c>
    </row>
    <row r="646" customFormat="false" ht="33.75" hidden="false" customHeight="false" outlineLevel="0" collapsed="false">
      <c r="A646" s="139" t="n">
        <v>630</v>
      </c>
      <c r="B646" s="146" t="str">
        <f aca="false">HYPERLINK("http://www.gardenbulbs.ru/images/Bushes_CL/thumbnails/"&amp;O646&amp;".jpg","фото")</f>
        <v>фото</v>
      </c>
      <c r="C646" s="146"/>
      <c r="D646" s="147" t="n">
        <v>10235</v>
      </c>
      <c r="E646" s="148" t="s">
        <v>2498</v>
      </c>
      <c r="F646" s="149" t="s">
        <v>2492</v>
      </c>
      <c r="G646" s="150" t="s">
        <v>2499</v>
      </c>
      <c r="H646" s="151" t="s">
        <v>496</v>
      </c>
      <c r="I646" s="151" t="s">
        <v>130</v>
      </c>
      <c r="J646" s="152" t="n">
        <v>219.7</v>
      </c>
      <c r="K646" s="153" t="n">
        <v>5</v>
      </c>
      <c r="L646" s="154"/>
      <c r="M646" s="155" t="n">
        <f aca="false">IFERROR(L646*J646,0)</f>
        <v>0</v>
      </c>
      <c r="N646" s="162"/>
      <c r="O646" s="157" t="s">
        <v>2500</v>
      </c>
      <c r="P646" s="158"/>
      <c r="Q646" s="159" t="s">
        <v>2501</v>
      </c>
      <c r="R646" s="160" t="s">
        <v>305</v>
      </c>
      <c r="S646" s="161" t="n">
        <v>-30</v>
      </c>
    </row>
    <row r="647" customFormat="false" ht="33.75" hidden="false" customHeight="false" outlineLevel="0" collapsed="false">
      <c r="A647" s="139" t="n">
        <v>631</v>
      </c>
      <c r="B647" s="146" t="str">
        <f aca="false">HYPERLINK("http://www.gardenbulbs.ru/images/Bushes_CL/thumbnails/"&amp;O647&amp;".jpg","фото")</f>
        <v>фото</v>
      </c>
      <c r="C647" s="146"/>
      <c r="D647" s="147" t="n">
        <v>4955</v>
      </c>
      <c r="E647" s="148" t="s">
        <v>2502</v>
      </c>
      <c r="F647" s="149" t="s">
        <v>2492</v>
      </c>
      <c r="G647" s="150" t="s">
        <v>2503</v>
      </c>
      <c r="H647" s="151" t="s">
        <v>496</v>
      </c>
      <c r="I647" s="151" t="s">
        <v>130</v>
      </c>
      <c r="J647" s="152" t="n">
        <v>245.5</v>
      </c>
      <c r="K647" s="153" t="n">
        <v>5</v>
      </c>
      <c r="L647" s="154"/>
      <c r="M647" s="155" t="n">
        <f aca="false">IFERROR(L647*J647,0)</f>
        <v>0</v>
      </c>
      <c r="N647" s="162"/>
      <c r="O647" s="157" t="s">
        <v>2502</v>
      </c>
      <c r="P647" s="158"/>
      <c r="Q647" s="159" t="s">
        <v>2504</v>
      </c>
      <c r="R647" s="160" t="n">
        <v>250</v>
      </c>
      <c r="S647" s="161" t="n">
        <v>-30</v>
      </c>
    </row>
    <row r="648" customFormat="false" ht="67.5" hidden="false" customHeight="false" outlineLevel="0" collapsed="false">
      <c r="A648" s="139" t="n">
        <v>632</v>
      </c>
      <c r="B648" s="146" t="str">
        <f aca="false">HYPERLINK("http://www.gardenbulbs.ru/images/Bushes_CL/thumbnails/"&amp;O648&amp;".jpg","фото")</f>
        <v>фото</v>
      </c>
      <c r="C648" s="146"/>
      <c r="D648" s="147" t="n">
        <v>10941</v>
      </c>
      <c r="E648" s="148" t="s">
        <v>2505</v>
      </c>
      <c r="F648" s="149" t="s">
        <v>2492</v>
      </c>
      <c r="G648" s="150" t="s">
        <v>2506</v>
      </c>
      <c r="H648" s="151" t="s">
        <v>496</v>
      </c>
      <c r="I648" s="151" t="s">
        <v>130</v>
      </c>
      <c r="J648" s="152" t="n">
        <v>245.5</v>
      </c>
      <c r="K648" s="153" t="n">
        <v>5</v>
      </c>
      <c r="L648" s="154"/>
      <c r="M648" s="155" t="n">
        <f aca="false">IFERROR(L648*J648,0)</f>
        <v>0</v>
      </c>
      <c r="N648" s="162"/>
      <c r="O648" s="157" t="s">
        <v>2505</v>
      </c>
      <c r="P648" s="158"/>
      <c r="Q648" s="159" t="s">
        <v>2507</v>
      </c>
      <c r="R648" s="160" t="s">
        <v>189</v>
      </c>
      <c r="S648" s="161" t="n">
        <v>-30</v>
      </c>
    </row>
    <row r="649" customFormat="false" ht="33.75" hidden="false" customHeight="false" outlineLevel="0" collapsed="false">
      <c r="A649" s="139" t="n">
        <v>633</v>
      </c>
      <c r="B649" s="146" t="str">
        <f aca="false">HYPERLINK("http://www.gardenbulbs.ru/images/Bushes_CL/thumbnails/"&amp;O649&amp;".jpg","фото")</f>
        <v>фото</v>
      </c>
      <c r="C649" s="146"/>
      <c r="D649" s="147" t="n">
        <v>10942</v>
      </c>
      <c r="E649" s="148" t="s">
        <v>2508</v>
      </c>
      <c r="F649" s="149" t="s">
        <v>2492</v>
      </c>
      <c r="G649" s="150" t="s">
        <v>2509</v>
      </c>
      <c r="H649" s="151" t="s">
        <v>137</v>
      </c>
      <c r="I649" s="151" t="s">
        <v>177</v>
      </c>
      <c r="J649" s="152" t="n">
        <v>212.3</v>
      </c>
      <c r="K649" s="153" t="n">
        <v>5</v>
      </c>
      <c r="L649" s="154"/>
      <c r="M649" s="155" t="n">
        <f aca="false">IFERROR(L649*J649,0)</f>
        <v>0</v>
      </c>
      <c r="N649" s="162"/>
      <c r="O649" s="157" t="s">
        <v>2508</v>
      </c>
      <c r="P649" s="158"/>
      <c r="Q649" s="159" t="s">
        <v>2510</v>
      </c>
      <c r="R649" s="160" t="s">
        <v>189</v>
      </c>
      <c r="S649" s="161" t="n">
        <v>-30</v>
      </c>
    </row>
    <row r="650" customFormat="false" ht="45" hidden="false" customHeight="false" outlineLevel="0" collapsed="false">
      <c r="A650" s="139" t="n">
        <v>634</v>
      </c>
      <c r="B650" s="146" t="str">
        <f aca="false">HYPERLINK("http://www.gardenbulbs.ru/images/Bushes_CL/thumbnails/"&amp;O650&amp;".jpg","фото")</f>
        <v>фото</v>
      </c>
      <c r="C650" s="146" t="str">
        <f aca="false">HYPERLINK("http://www.gardenbulbs.ru/images/Bushes_CL/thumbnails/"&amp;P650&amp;".jpg","фото")</f>
        <v>фото</v>
      </c>
      <c r="D650" s="147" t="n">
        <v>10240</v>
      </c>
      <c r="E650" s="148" t="s">
        <v>2511</v>
      </c>
      <c r="F650" s="149" t="s">
        <v>2492</v>
      </c>
      <c r="G650" s="150" t="s">
        <v>2512</v>
      </c>
      <c r="H650" s="151" t="s">
        <v>496</v>
      </c>
      <c r="I650" s="151" t="s">
        <v>130</v>
      </c>
      <c r="J650" s="152" t="n">
        <v>486.3</v>
      </c>
      <c r="K650" s="153" t="n">
        <v>1</v>
      </c>
      <c r="L650" s="154"/>
      <c r="M650" s="155" t="n">
        <f aca="false">IFERROR(L650*J650,0)</f>
        <v>0</v>
      </c>
      <c r="N650" s="162"/>
      <c r="O650" s="157" t="s">
        <v>2513</v>
      </c>
      <c r="P650" s="158" t="s">
        <v>2514</v>
      </c>
      <c r="Q650" s="159" t="s">
        <v>2515</v>
      </c>
      <c r="R650" s="160" t="s">
        <v>305</v>
      </c>
      <c r="S650" s="161" t="n">
        <v>-34</v>
      </c>
    </row>
    <row r="651" customFormat="false" ht="45" hidden="false" customHeight="false" outlineLevel="0" collapsed="false">
      <c r="A651" s="139" t="n">
        <v>635</v>
      </c>
      <c r="B651" s="146" t="str">
        <f aca="false">HYPERLINK("http://www.gardenbulbs.ru/images/Bushes_CL/thumbnails/"&amp;O651&amp;".jpg","фото")</f>
        <v>фото</v>
      </c>
      <c r="C651" s="146"/>
      <c r="D651" s="147" t="n">
        <v>5581</v>
      </c>
      <c r="E651" s="148" t="s">
        <v>2516</v>
      </c>
      <c r="F651" s="149" t="s">
        <v>2492</v>
      </c>
      <c r="G651" s="150" t="s">
        <v>2517</v>
      </c>
      <c r="H651" s="151" t="s">
        <v>286</v>
      </c>
      <c r="I651" s="151" t="s">
        <v>177</v>
      </c>
      <c r="J651" s="152" t="n">
        <v>263.9</v>
      </c>
      <c r="K651" s="153" t="n">
        <v>5</v>
      </c>
      <c r="L651" s="154"/>
      <c r="M651" s="155" t="n">
        <f aca="false">IFERROR(L651*J651,0)</f>
        <v>0</v>
      </c>
      <c r="N651" s="162"/>
      <c r="O651" s="157" t="s">
        <v>2516</v>
      </c>
      <c r="P651" s="158"/>
      <c r="Q651" s="159" t="s">
        <v>2518</v>
      </c>
      <c r="R651" s="160" t="s">
        <v>1228</v>
      </c>
      <c r="S651" s="161" t="n">
        <v>-30</v>
      </c>
    </row>
    <row r="652" customFormat="false" ht="22.5" hidden="false" customHeight="false" outlineLevel="0" collapsed="false">
      <c r="A652" s="139" t="n">
        <v>636</v>
      </c>
      <c r="B652" s="146" t="str">
        <f aca="false">HYPERLINK("http://www.gardenbulbs.ru/images/Bushes_CL/thumbnails/"&amp;O652&amp;".jpg","фото")</f>
        <v>фото</v>
      </c>
      <c r="C652" s="146"/>
      <c r="D652" s="147" t="n">
        <v>4956</v>
      </c>
      <c r="E652" s="148" t="s">
        <v>2519</v>
      </c>
      <c r="F652" s="149" t="s">
        <v>2492</v>
      </c>
      <c r="G652" s="150" t="s">
        <v>2520</v>
      </c>
      <c r="H652" s="151" t="s">
        <v>496</v>
      </c>
      <c r="I652" s="151" t="s">
        <v>130</v>
      </c>
      <c r="J652" s="152" t="n">
        <v>228.3</v>
      </c>
      <c r="K652" s="153" t="n">
        <v>5</v>
      </c>
      <c r="L652" s="154"/>
      <c r="M652" s="155" t="n">
        <f aca="false">IFERROR(L652*J652,0)</f>
        <v>0</v>
      </c>
      <c r="N652" s="162"/>
      <c r="O652" s="157" t="s">
        <v>2519</v>
      </c>
      <c r="P652" s="158"/>
      <c r="Q652" s="159" t="s">
        <v>2521</v>
      </c>
      <c r="R652" s="160" t="n">
        <v>120</v>
      </c>
      <c r="S652" s="161" t="n">
        <v>-35</v>
      </c>
    </row>
    <row r="653" customFormat="false" ht="33.75" hidden="false" customHeight="false" outlineLevel="0" collapsed="false">
      <c r="A653" s="139" t="n">
        <v>637</v>
      </c>
      <c r="B653" s="146" t="str">
        <f aca="false">HYPERLINK("http://www.gardenbulbs.ru/images/Bushes_CL/thumbnails/"&amp;O653&amp;".jpg","фото")</f>
        <v>фото</v>
      </c>
      <c r="C653" s="146"/>
      <c r="D653" s="147" t="n">
        <v>4957</v>
      </c>
      <c r="E653" s="148" t="s">
        <v>2522</v>
      </c>
      <c r="F653" s="149" t="s">
        <v>2492</v>
      </c>
      <c r="G653" s="150" t="s">
        <v>2523</v>
      </c>
      <c r="H653" s="151" t="s">
        <v>137</v>
      </c>
      <c r="I653" s="151" t="s">
        <v>177</v>
      </c>
      <c r="J653" s="152" t="n">
        <v>212.3</v>
      </c>
      <c r="K653" s="153" t="n">
        <v>5</v>
      </c>
      <c r="L653" s="154"/>
      <c r="M653" s="155" t="n">
        <f aca="false">IFERROR(L653*J653,0)</f>
        <v>0</v>
      </c>
      <c r="N653" s="162"/>
      <c r="O653" s="157" t="s">
        <v>2522</v>
      </c>
      <c r="P653" s="158"/>
      <c r="Q653" s="159" t="s">
        <v>2524</v>
      </c>
      <c r="R653" s="160" t="n">
        <v>200</v>
      </c>
      <c r="S653" s="161" t="n">
        <v>-30</v>
      </c>
    </row>
    <row r="654" customFormat="false" ht="45" hidden="false" customHeight="false" outlineLevel="0" collapsed="false">
      <c r="A654" s="139" t="n">
        <v>638</v>
      </c>
      <c r="B654" s="146" t="str">
        <f aca="false">HYPERLINK("http://www.gardenbulbs.ru/images/Bushes_CL/thumbnails/"&amp;O654&amp;".jpg","фото")</f>
        <v>фото</v>
      </c>
      <c r="C654" s="146"/>
      <c r="D654" s="147" t="n">
        <v>10944</v>
      </c>
      <c r="E654" s="148" t="s">
        <v>2525</v>
      </c>
      <c r="F654" s="149" t="s">
        <v>2492</v>
      </c>
      <c r="G654" s="150" t="s">
        <v>2526</v>
      </c>
      <c r="H654" s="151" t="s">
        <v>496</v>
      </c>
      <c r="I654" s="151" t="s">
        <v>130</v>
      </c>
      <c r="J654" s="152" t="n">
        <v>245.5</v>
      </c>
      <c r="K654" s="153" t="n">
        <v>5</v>
      </c>
      <c r="L654" s="154"/>
      <c r="M654" s="155" t="n">
        <f aca="false">IFERROR(L654*J654,0)</f>
        <v>0</v>
      </c>
      <c r="N654" s="162"/>
      <c r="O654" s="157" t="s">
        <v>2525</v>
      </c>
      <c r="P654" s="158"/>
      <c r="Q654" s="159" t="s">
        <v>2527</v>
      </c>
      <c r="R654" s="160" t="s">
        <v>214</v>
      </c>
      <c r="S654" s="161" t="n">
        <v>-30</v>
      </c>
    </row>
    <row r="655" customFormat="false" ht="45" hidden="false" customHeight="false" outlineLevel="0" collapsed="false">
      <c r="A655" s="139" t="n">
        <v>639</v>
      </c>
      <c r="B655" s="146" t="str">
        <f aca="false">HYPERLINK("http://www.gardenbulbs.ru/images/Bushes_CL/thumbnails/"&amp;O655&amp;".jpg","фото")</f>
        <v>фото</v>
      </c>
      <c r="C655" s="146"/>
      <c r="D655" s="147" t="n">
        <v>4958</v>
      </c>
      <c r="E655" s="148" t="s">
        <v>2528</v>
      </c>
      <c r="F655" s="149" t="s">
        <v>2492</v>
      </c>
      <c r="G655" s="150" t="s">
        <v>2529</v>
      </c>
      <c r="H655" s="151" t="s">
        <v>137</v>
      </c>
      <c r="I655" s="151" t="s">
        <v>177</v>
      </c>
      <c r="J655" s="152" t="n">
        <v>203.7</v>
      </c>
      <c r="K655" s="153" t="n">
        <v>5</v>
      </c>
      <c r="L655" s="154"/>
      <c r="M655" s="155" t="n">
        <f aca="false">IFERROR(L655*J655,0)</f>
        <v>0</v>
      </c>
      <c r="N655" s="162"/>
      <c r="O655" s="157" t="s">
        <v>2528</v>
      </c>
      <c r="P655" s="158"/>
      <c r="Q655" s="159" t="s">
        <v>2530</v>
      </c>
      <c r="R655" s="160" t="n">
        <v>150</v>
      </c>
      <c r="S655" s="161" t="n">
        <v>-30</v>
      </c>
    </row>
    <row r="656" customFormat="false" ht="45" hidden="false" customHeight="false" outlineLevel="0" collapsed="false">
      <c r="A656" s="139" t="n">
        <v>640</v>
      </c>
      <c r="B656" s="146" t="str">
        <f aca="false">HYPERLINK("http://www.gardenbulbs.ru/images/Bushes_CL/thumbnails/"&amp;O656&amp;".jpg","фото")</f>
        <v>фото</v>
      </c>
      <c r="C656" s="146"/>
      <c r="D656" s="147" t="n">
        <v>175</v>
      </c>
      <c r="E656" s="148" t="s">
        <v>2531</v>
      </c>
      <c r="F656" s="149" t="s">
        <v>2492</v>
      </c>
      <c r="G656" s="150" t="s">
        <v>2532</v>
      </c>
      <c r="H656" s="151" t="s">
        <v>137</v>
      </c>
      <c r="I656" s="151" t="s">
        <v>177</v>
      </c>
      <c r="J656" s="152" t="n">
        <v>195.1</v>
      </c>
      <c r="K656" s="153" t="n">
        <v>5</v>
      </c>
      <c r="L656" s="154"/>
      <c r="M656" s="155" t="n">
        <f aca="false">IFERROR(L656*J656,0)</f>
        <v>0</v>
      </c>
      <c r="N656" s="162" t="s">
        <v>147</v>
      </c>
      <c r="O656" s="157" t="s">
        <v>2531</v>
      </c>
      <c r="P656" s="158"/>
      <c r="Q656" s="159" t="s">
        <v>2533</v>
      </c>
      <c r="R656" s="160" t="n">
        <v>150</v>
      </c>
      <c r="S656" s="161" t="n">
        <v>-30</v>
      </c>
    </row>
    <row r="657" customFormat="false" ht="56.25" hidden="false" customHeight="false" outlineLevel="0" collapsed="false">
      <c r="A657" s="139" t="n">
        <v>641</v>
      </c>
      <c r="B657" s="146" t="str">
        <f aca="false">HYPERLINK("http://www.gardenbulbs.ru/images/Bushes_CL/thumbnails/"&amp;O657&amp;".jpg","фото")</f>
        <v>фото</v>
      </c>
      <c r="C657" s="146"/>
      <c r="D657" s="147" t="n">
        <v>4959</v>
      </c>
      <c r="E657" s="148" t="s">
        <v>2534</v>
      </c>
      <c r="F657" s="149" t="s">
        <v>2492</v>
      </c>
      <c r="G657" s="150" t="s">
        <v>2535</v>
      </c>
      <c r="H657" s="151" t="s">
        <v>137</v>
      </c>
      <c r="I657" s="151" t="s">
        <v>177</v>
      </c>
      <c r="J657" s="152" t="n">
        <v>195.1</v>
      </c>
      <c r="K657" s="153" t="n">
        <v>5</v>
      </c>
      <c r="L657" s="154"/>
      <c r="M657" s="155" t="n">
        <f aca="false">IFERROR(L657*J657,0)</f>
        <v>0</v>
      </c>
      <c r="N657" s="162"/>
      <c r="O657" s="157" t="s">
        <v>2534</v>
      </c>
      <c r="P657" s="158"/>
      <c r="Q657" s="159" t="s">
        <v>2536</v>
      </c>
      <c r="R657" s="160" t="n">
        <v>150</v>
      </c>
      <c r="S657" s="161" t="n">
        <v>-26</v>
      </c>
    </row>
    <row r="658" customFormat="false" ht="45" hidden="false" customHeight="false" outlineLevel="0" collapsed="false">
      <c r="A658" s="139" t="n">
        <v>642</v>
      </c>
      <c r="B658" s="146" t="str">
        <f aca="false">HYPERLINK("http://www.gardenbulbs.ru/images/Bushes_CL/thumbnails/"&amp;O658&amp;".jpg","фото")</f>
        <v>фото</v>
      </c>
      <c r="C658" s="146"/>
      <c r="D658" s="147" t="n">
        <v>16665</v>
      </c>
      <c r="E658" s="148" t="s">
        <v>2537</v>
      </c>
      <c r="F658" s="149" t="s">
        <v>2538</v>
      </c>
      <c r="G658" s="150"/>
      <c r="H658" s="151" t="s">
        <v>496</v>
      </c>
      <c r="I658" s="151" t="s">
        <v>130</v>
      </c>
      <c r="J658" s="152" t="n">
        <v>314.3</v>
      </c>
      <c r="K658" s="153" t="n">
        <v>1</v>
      </c>
      <c r="L658" s="154"/>
      <c r="M658" s="155" t="n">
        <f aca="false">IFERROR(L658*J658,0)</f>
        <v>0</v>
      </c>
      <c r="N658" s="162" t="s">
        <v>147</v>
      </c>
      <c r="O658" s="157" t="s">
        <v>2537</v>
      </c>
      <c r="P658" s="158"/>
      <c r="Q658" s="159" t="s">
        <v>2539</v>
      </c>
      <c r="R658" s="160" t="s">
        <v>1183</v>
      </c>
      <c r="S658" s="161" t="n">
        <v>-34</v>
      </c>
    </row>
    <row r="659" customFormat="false" ht="56.25" hidden="false" customHeight="false" outlineLevel="0" collapsed="false">
      <c r="A659" s="139" t="n">
        <v>643</v>
      </c>
      <c r="B659" s="146" t="str">
        <f aca="false">HYPERLINK("http://www.gardenbulbs.ru/images/Bushes_CL/thumbnails/"&amp;O659&amp;".jpg","фото")</f>
        <v>фото</v>
      </c>
      <c r="C659" s="146"/>
      <c r="D659" s="147" t="n">
        <v>1488</v>
      </c>
      <c r="E659" s="148" t="s">
        <v>2540</v>
      </c>
      <c r="F659" s="149" t="s">
        <v>2541</v>
      </c>
      <c r="G659" s="150" t="s">
        <v>2542</v>
      </c>
      <c r="H659" s="151" t="s">
        <v>137</v>
      </c>
      <c r="I659" s="151" t="s">
        <v>177</v>
      </c>
      <c r="J659" s="152" t="n">
        <v>203.7</v>
      </c>
      <c r="K659" s="153" t="n">
        <v>5</v>
      </c>
      <c r="L659" s="154"/>
      <c r="M659" s="155" t="n">
        <f aca="false">IFERROR(L659*J659,0)</f>
        <v>0</v>
      </c>
      <c r="N659" s="162" t="s">
        <v>147</v>
      </c>
      <c r="O659" s="157" t="s">
        <v>2540</v>
      </c>
      <c r="P659" s="158"/>
      <c r="Q659" s="159" t="s">
        <v>2543</v>
      </c>
      <c r="R659" s="160" t="s">
        <v>508</v>
      </c>
      <c r="S659" s="161" t="n">
        <v>-30</v>
      </c>
    </row>
    <row r="660" customFormat="false" ht="45" hidden="false" customHeight="false" outlineLevel="0" collapsed="false">
      <c r="A660" s="139" t="n">
        <v>644</v>
      </c>
      <c r="B660" s="146" t="str">
        <f aca="false">HYPERLINK("http://www.gardenbulbs.ru/images/Bushes_CL/thumbnails/"&amp;O660&amp;".jpg","фото")</f>
        <v>фото</v>
      </c>
      <c r="C660" s="146"/>
      <c r="D660" s="147" t="n">
        <v>4960</v>
      </c>
      <c r="E660" s="148" t="s">
        <v>2544</v>
      </c>
      <c r="F660" s="149" t="s">
        <v>2541</v>
      </c>
      <c r="G660" s="150" t="s">
        <v>2545</v>
      </c>
      <c r="H660" s="151" t="s">
        <v>565</v>
      </c>
      <c r="I660" s="151" t="s">
        <v>177</v>
      </c>
      <c r="J660" s="152" t="n">
        <v>229.5</v>
      </c>
      <c r="K660" s="153" t="n">
        <v>5</v>
      </c>
      <c r="L660" s="154"/>
      <c r="M660" s="155" t="n">
        <f aca="false">IFERROR(L660*J660,0)</f>
        <v>0</v>
      </c>
      <c r="N660" s="162"/>
      <c r="O660" s="157" t="s">
        <v>2544</v>
      </c>
      <c r="P660" s="158"/>
      <c r="Q660" s="159" t="s">
        <v>2546</v>
      </c>
      <c r="R660" s="160" t="n">
        <v>150</v>
      </c>
      <c r="S660" s="161" t="n">
        <v>-26</v>
      </c>
    </row>
    <row r="661" customFormat="false" ht="56.25" hidden="false" customHeight="false" outlineLevel="0" collapsed="false">
      <c r="A661" s="139" t="n">
        <v>645</v>
      </c>
      <c r="B661" s="146" t="str">
        <f aca="false">HYPERLINK("http://www.gardenbulbs.ru/images/Bushes_CL/thumbnails/"&amp;O661&amp;".jpg","фото")</f>
        <v>фото</v>
      </c>
      <c r="C661" s="146"/>
      <c r="D661" s="147" t="n">
        <v>6531</v>
      </c>
      <c r="E661" s="148" t="s">
        <v>2547</v>
      </c>
      <c r="F661" s="149" t="s">
        <v>2541</v>
      </c>
      <c r="G661" s="150" t="s">
        <v>2548</v>
      </c>
      <c r="H661" s="151" t="s">
        <v>496</v>
      </c>
      <c r="I661" s="151" t="s">
        <v>130</v>
      </c>
      <c r="J661" s="152" t="n">
        <v>314.3</v>
      </c>
      <c r="K661" s="153" t="n">
        <v>1</v>
      </c>
      <c r="L661" s="154"/>
      <c r="M661" s="155" t="n">
        <f aca="false">IFERROR(L661*J661,0)</f>
        <v>0</v>
      </c>
      <c r="N661" s="162" t="s">
        <v>147</v>
      </c>
      <c r="O661" s="157" t="s">
        <v>2547</v>
      </c>
      <c r="P661" s="158"/>
      <c r="Q661" s="159" t="s">
        <v>2549</v>
      </c>
      <c r="R661" s="160" t="s">
        <v>744</v>
      </c>
      <c r="S661" s="161" t="n">
        <v>-26</v>
      </c>
    </row>
    <row r="662" customFormat="false" ht="67.5" hidden="false" customHeight="false" outlineLevel="0" collapsed="false">
      <c r="A662" s="139" t="n">
        <v>646</v>
      </c>
      <c r="B662" s="146" t="str">
        <f aca="false">HYPERLINK("http://www.gardenbulbs.ru/images/Bushes_CL/thumbnails/"&amp;O662&amp;".jpg","фото")</f>
        <v>фото</v>
      </c>
      <c r="C662" s="146"/>
      <c r="D662" s="147" t="n">
        <v>10241</v>
      </c>
      <c r="E662" s="148" t="s">
        <v>2550</v>
      </c>
      <c r="F662" s="149" t="s">
        <v>2551</v>
      </c>
      <c r="G662" s="150" t="s">
        <v>2552</v>
      </c>
      <c r="H662" s="151" t="s">
        <v>565</v>
      </c>
      <c r="I662" s="151" t="s">
        <v>177</v>
      </c>
      <c r="J662" s="152" t="n">
        <v>246.7</v>
      </c>
      <c r="K662" s="153" t="n">
        <v>5</v>
      </c>
      <c r="L662" s="154"/>
      <c r="M662" s="155" t="n">
        <f aca="false">IFERROR(L662*J662,0)</f>
        <v>0</v>
      </c>
      <c r="N662" s="162"/>
      <c r="O662" s="157" t="s">
        <v>2553</v>
      </c>
      <c r="P662" s="158"/>
      <c r="Q662" s="159" t="s">
        <v>2554</v>
      </c>
      <c r="R662" s="160" t="s">
        <v>461</v>
      </c>
      <c r="S662" s="161" t="n">
        <v>-34</v>
      </c>
    </row>
    <row r="663" customFormat="false" ht="56.25" hidden="false" customHeight="false" outlineLevel="0" collapsed="false">
      <c r="A663" s="139" t="n">
        <v>647</v>
      </c>
      <c r="B663" s="146" t="str">
        <f aca="false">HYPERLINK("http://www.gardenbulbs.ru/images/Bushes_CL/thumbnails/"&amp;O663&amp;".jpg","фото")</f>
        <v>фото</v>
      </c>
      <c r="C663" s="146"/>
      <c r="D663" s="147" t="n">
        <v>5014</v>
      </c>
      <c r="E663" s="148" t="s">
        <v>2555</v>
      </c>
      <c r="F663" s="149" t="s">
        <v>2556</v>
      </c>
      <c r="G663" s="150" t="s">
        <v>2557</v>
      </c>
      <c r="H663" s="151" t="s">
        <v>286</v>
      </c>
      <c r="I663" s="151" t="s">
        <v>177</v>
      </c>
      <c r="J663" s="152" t="n">
        <v>220.9</v>
      </c>
      <c r="K663" s="153" t="n">
        <v>5</v>
      </c>
      <c r="L663" s="154"/>
      <c r="M663" s="155" t="n">
        <f aca="false">IFERROR(L663*J663,0)</f>
        <v>0</v>
      </c>
      <c r="N663" s="162"/>
      <c r="O663" s="157" t="s">
        <v>2555</v>
      </c>
      <c r="P663" s="158"/>
      <c r="Q663" s="159" t="s">
        <v>2558</v>
      </c>
      <c r="R663" s="160" t="s">
        <v>523</v>
      </c>
      <c r="S663" s="161" t="n">
        <v>-34</v>
      </c>
    </row>
    <row r="664" customFormat="false" ht="56.25" hidden="false" customHeight="false" outlineLevel="0" collapsed="false">
      <c r="A664" s="139" t="n">
        <v>648</v>
      </c>
      <c r="B664" s="146" t="str">
        <f aca="false">HYPERLINK("http://www.gardenbulbs.ru/images/Bushes_CL/thumbnails/"&amp;O664&amp;".jpg","фото")</f>
        <v>фото</v>
      </c>
      <c r="C664" s="146"/>
      <c r="D664" s="147" t="n">
        <v>16666</v>
      </c>
      <c r="E664" s="148" t="s">
        <v>2555</v>
      </c>
      <c r="F664" s="149" t="s">
        <v>2556</v>
      </c>
      <c r="G664" s="150" t="s">
        <v>2557</v>
      </c>
      <c r="H664" s="151" t="s">
        <v>194</v>
      </c>
      <c r="I664" s="151" t="s">
        <v>130</v>
      </c>
      <c r="J664" s="152" t="n">
        <v>417.5</v>
      </c>
      <c r="K664" s="153" t="n">
        <v>1</v>
      </c>
      <c r="L664" s="154"/>
      <c r="M664" s="155" t="n">
        <f aca="false">IFERROR(L664*J664,0)</f>
        <v>0</v>
      </c>
      <c r="N664" s="162"/>
      <c r="O664" s="157" t="s">
        <v>2555</v>
      </c>
      <c r="P664" s="158"/>
      <c r="Q664" s="159" t="s">
        <v>2558</v>
      </c>
      <c r="R664" s="160" t="s">
        <v>523</v>
      </c>
      <c r="S664" s="161" t="n">
        <v>-34</v>
      </c>
    </row>
    <row r="665" customFormat="false" ht="45" hidden="false" customHeight="false" outlineLevel="0" collapsed="false">
      <c r="A665" s="139" t="n">
        <v>649</v>
      </c>
      <c r="B665" s="146" t="str">
        <f aca="false">HYPERLINK("http://www.gardenbulbs.ru/images/Bushes_CL/thumbnails/"&amp;O665&amp;".jpg","фото")</f>
        <v>фото</v>
      </c>
      <c r="C665" s="146" t="str">
        <f aca="false">HYPERLINK("http://www.gardenbulbs.ru/images/Bushes_CL/thumbnails/"&amp;P665&amp;".jpg","фото")</f>
        <v>фото</v>
      </c>
      <c r="D665" s="147" t="n">
        <v>10242</v>
      </c>
      <c r="E665" s="148" t="s">
        <v>2559</v>
      </c>
      <c r="F665" s="149" t="s">
        <v>2556</v>
      </c>
      <c r="G665" s="150" t="s">
        <v>2560</v>
      </c>
      <c r="H665" s="151" t="s">
        <v>565</v>
      </c>
      <c r="I665" s="151" t="s">
        <v>177</v>
      </c>
      <c r="J665" s="152" t="n">
        <v>229.5</v>
      </c>
      <c r="K665" s="153" t="n">
        <v>5</v>
      </c>
      <c r="L665" s="154"/>
      <c r="M665" s="155" t="n">
        <f aca="false">IFERROR(L665*J665,0)</f>
        <v>0</v>
      </c>
      <c r="N665" s="162"/>
      <c r="O665" s="157" t="s">
        <v>2561</v>
      </c>
      <c r="P665" s="158" t="s">
        <v>2562</v>
      </c>
      <c r="Q665" s="159" t="s">
        <v>2563</v>
      </c>
      <c r="R665" s="160" t="s">
        <v>508</v>
      </c>
      <c r="S665" s="161" t="n">
        <v>-34</v>
      </c>
    </row>
    <row r="666" customFormat="false" ht="33.75" hidden="false" customHeight="false" outlineLevel="0" collapsed="false">
      <c r="A666" s="139" t="n">
        <v>650</v>
      </c>
      <c r="B666" s="146" t="str">
        <f aca="false">HYPERLINK("http://www.gardenbulbs.ru/images/Bushes_CL/thumbnails/"&amp;O666&amp;".jpg","фото")</f>
        <v>фото</v>
      </c>
      <c r="C666" s="146"/>
      <c r="D666" s="147" t="n">
        <v>5013</v>
      </c>
      <c r="E666" s="148" t="s">
        <v>2564</v>
      </c>
      <c r="F666" s="149" t="s">
        <v>2556</v>
      </c>
      <c r="G666" s="150" t="s">
        <v>2565</v>
      </c>
      <c r="H666" s="151" t="s">
        <v>565</v>
      </c>
      <c r="I666" s="151" t="s">
        <v>177</v>
      </c>
      <c r="J666" s="152" t="n">
        <v>220.9</v>
      </c>
      <c r="K666" s="153" t="n">
        <v>5</v>
      </c>
      <c r="L666" s="154"/>
      <c r="M666" s="155" t="n">
        <f aca="false">IFERROR(L666*J666,0)</f>
        <v>0</v>
      </c>
      <c r="N666" s="162"/>
      <c r="O666" s="157" t="s">
        <v>2564</v>
      </c>
      <c r="P666" s="158"/>
      <c r="Q666" s="159" t="s">
        <v>2566</v>
      </c>
      <c r="R666" s="160" t="s">
        <v>1432</v>
      </c>
      <c r="S666" s="161" t="n">
        <v>-34</v>
      </c>
    </row>
    <row r="667" customFormat="false" ht="56.25" hidden="false" customHeight="false" outlineLevel="0" collapsed="false">
      <c r="A667" s="139" t="n">
        <v>651</v>
      </c>
      <c r="B667" s="146" t="str">
        <f aca="false">HYPERLINK("http://www.gardenbulbs.ru/images/Bushes_CL/thumbnails/"&amp;O667&amp;".jpg","фото")</f>
        <v>фото</v>
      </c>
      <c r="C667" s="146"/>
      <c r="D667" s="147" t="n">
        <v>3782</v>
      </c>
      <c r="E667" s="148" t="s">
        <v>2567</v>
      </c>
      <c r="F667" s="149" t="s">
        <v>2556</v>
      </c>
      <c r="G667" s="150" t="s">
        <v>2568</v>
      </c>
      <c r="H667" s="151" t="s">
        <v>2317</v>
      </c>
      <c r="I667" s="151" t="s">
        <v>177</v>
      </c>
      <c r="J667" s="152" t="n">
        <v>229.5</v>
      </c>
      <c r="K667" s="153" t="n">
        <v>5</v>
      </c>
      <c r="L667" s="154"/>
      <c r="M667" s="155" t="n">
        <f aca="false">IFERROR(L667*J667,0)</f>
        <v>0</v>
      </c>
      <c r="N667" s="162" t="s">
        <v>147</v>
      </c>
      <c r="O667" s="157" t="s">
        <v>2567</v>
      </c>
      <c r="P667" s="158"/>
      <c r="Q667" s="159" t="s">
        <v>2569</v>
      </c>
      <c r="R667" s="160" t="s">
        <v>189</v>
      </c>
      <c r="S667" s="161" t="n">
        <v>-34</v>
      </c>
    </row>
    <row r="668" customFormat="false" ht="33.75" hidden="false" customHeight="false" outlineLevel="0" collapsed="false">
      <c r="A668" s="139" t="n">
        <v>652</v>
      </c>
      <c r="B668" s="146" t="str">
        <f aca="false">HYPERLINK("http://www.gardenbulbs.ru/images/Bushes_CL/thumbnails/"&amp;O668&amp;".jpg","фото")</f>
        <v>фото</v>
      </c>
      <c r="C668" s="146"/>
      <c r="D668" s="147" t="n">
        <v>5016</v>
      </c>
      <c r="E668" s="148" t="s">
        <v>2570</v>
      </c>
      <c r="F668" s="149" t="s">
        <v>2556</v>
      </c>
      <c r="G668" s="150" t="s">
        <v>2571</v>
      </c>
      <c r="H668" s="151" t="s">
        <v>286</v>
      </c>
      <c r="I668" s="151" t="s">
        <v>177</v>
      </c>
      <c r="J668" s="152" t="n">
        <v>220.9</v>
      </c>
      <c r="K668" s="153" t="n">
        <v>5</v>
      </c>
      <c r="L668" s="154"/>
      <c r="M668" s="155" t="n">
        <f aca="false">IFERROR(L668*J668,0)</f>
        <v>0</v>
      </c>
      <c r="N668" s="162"/>
      <c r="O668" s="157" t="s">
        <v>2572</v>
      </c>
      <c r="P668" s="158"/>
      <c r="Q668" s="159" t="s">
        <v>2573</v>
      </c>
      <c r="R668" s="160" t="n">
        <v>160</v>
      </c>
      <c r="S668" s="161" t="n">
        <v>-34</v>
      </c>
    </row>
    <row r="669" customFormat="false" ht="22.5" hidden="false" customHeight="false" outlineLevel="0" collapsed="false">
      <c r="A669" s="139" t="n">
        <v>653</v>
      </c>
      <c r="B669" s="146" t="str">
        <f aca="false">HYPERLINK("http://www.gardenbulbs.ru/images/Bushes_CL/thumbnails/"&amp;O669&amp;".jpg","фото")</f>
        <v>фото</v>
      </c>
      <c r="C669" s="146"/>
      <c r="D669" s="147" t="n">
        <v>5583</v>
      </c>
      <c r="E669" s="148" t="s">
        <v>2574</v>
      </c>
      <c r="F669" s="149" t="s">
        <v>2556</v>
      </c>
      <c r="G669" s="150" t="s">
        <v>2575</v>
      </c>
      <c r="H669" s="151" t="s">
        <v>286</v>
      </c>
      <c r="I669" s="151" t="s">
        <v>177</v>
      </c>
      <c r="J669" s="152" t="n">
        <v>212.3</v>
      </c>
      <c r="K669" s="153" t="n">
        <v>5</v>
      </c>
      <c r="L669" s="154"/>
      <c r="M669" s="155" t="n">
        <f aca="false">IFERROR(L669*J669,0)</f>
        <v>0</v>
      </c>
      <c r="N669" s="162"/>
      <c r="O669" s="157" t="s">
        <v>2574</v>
      </c>
      <c r="P669" s="158"/>
      <c r="Q669" s="159" t="s">
        <v>2576</v>
      </c>
      <c r="R669" s="160" t="s">
        <v>189</v>
      </c>
      <c r="S669" s="161" t="n">
        <v>-34</v>
      </c>
    </row>
    <row r="670" customFormat="false" ht="33.75" hidden="false" customHeight="false" outlineLevel="0" collapsed="false">
      <c r="A670" s="139" t="n">
        <v>654</v>
      </c>
      <c r="B670" s="146" t="str">
        <f aca="false">HYPERLINK("http://www.gardenbulbs.ru/images/Bushes_CL/thumbnails/"&amp;O670&amp;".jpg","фото")</f>
        <v>фото</v>
      </c>
      <c r="C670" s="146"/>
      <c r="D670" s="147" t="n">
        <v>10948</v>
      </c>
      <c r="E670" s="148" t="s">
        <v>2577</v>
      </c>
      <c r="F670" s="149" t="s">
        <v>2556</v>
      </c>
      <c r="G670" s="150" t="s">
        <v>2578</v>
      </c>
      <c r="H670" s="151" t="s">
        <v>286</v>
      </c>
      <c r="I670" s="151" t="s">
        <v>177</v>
      </c>
      <c r="J670" s="152" t="n">
        <v>212.3</v>
      </c>
      <c r="K670" s="153" t="n">
        <v>5</v>
      </c>
      <c r="L670" s="154"/>
      <c r="M670" s="155" t="n">
        <f aca="false">IFERROR(L670*J670,0)</f>
        <v>0</v>
      </c>
      <c r="N670" s="162"/>
      <c r="O670" s="157" t="s">
        <v>2577</v>
      </c>
      <c r="P670" s="158"/>
      <c r="Q670" s="159" t="s">
        <v>2579</v>
      </c>
      <c r="R670" s="160" t="s">
        <v>518</v>
      </c>
      <c r="S670" s="161" t="n">
        <v>-34</v>
      </c>
    </row>
    <row r="671" customFormat="false" ht="45" hidden="false" customHeight="false" outlineLevel="0" collapsed="false">
      <c r="A671" s="139" t="n">
        <v>655</v>
      </c>
      <c r="B671" s="146" t="str">
        <f aca="false">HYPERLINK("http://www.gardenbulbs.ru/images/Bushes_CL/thumbnails/"&amp;O671&amp;".jpg","фото")</f>
        <v>фото</v>
      </c>
      <c r="C671" s="146"/>
      <c r="D671" s="147" t="n">
        <v>5017</v>
      </c>
      <c r="E671" s="148" t="s">
        <v>2580</v>
      </c>
      <c r="F671" s="149" t="s">
        <v>2556</v>
      </c>
      <c r="G671" s="150" t="s">
        <v>2581</v>
      </c>
      <c r="H671" s="151" t="s">
        <v>565</v>
      </c>
      <c r="I671" s="151" t="s">
        <v>177</v>
      </c>
      <c r="J671" s="152" t="n">
        <v>212.3</v>
      </c>
      <c r="K671" s="153" t="n">
        <v>5</v>
      </c>
      <c r="L671" s="154"/>
      <c r="M671" s="155" t="n">
        <f aca="false">IFERROR(L671*J671,0)</f>
        <v>0</v>
      </c>
      <c r="N671" s="162"/>
      <c r="O671" s="157" t="s">
        <v>2580</v>
      </c>
      <c r="P671" s="158"/>
      <c r="Q671" s="159" t="s">
        <v>2582</v>
      </c>
      <c r="R671" s="160" t="n">
        <v>180</v>
      </c>
      <c r="S671" s="161" t="n">
        <v>-34</v>
      </c>
    </row>
    <row r="672" customFormat="false" ht="33.75" hidden="false" customHeight="false" outlineLevel="0" collapsed="false">
      <c r="A672" s="139" t="n">
        <v>656</v>
      </c>
      <c r="B672" s="146" t="str">
        <f aca="false">HYPERLINK("http://www.gardenbulbs.ru/images/Bushes_CL/thumbnails/"&amp;O672&amp;".jpg","фото")</f>
        <v>фото</v>
      </c>
      <c r="C672" s="146"/>
      <c r="D672" s="147" t="n">
        <v>5589</v>
      </c>
      <c r="E672" s="148" t="s">
        <v>2583</v>
      </c>
      <c r="F672" s="149" t="s">
        <v>2556</v>
      </c>
      <c r="G672" s="150" t="s">
        <v>2584</v>
      </c>
      <c r="H672" s="151" t="s">
        <v>565</v>
      </c>
      <c r="I672" s="151" t="s">
        <v>177</v>
      </c>
      <c r="J672" s="152" t="n">
        <v>212.3</v>
      </c>
      <c r="K672" s="153" t="n">
        <v>5</v>
      </c>
      <c r="L672" s="154"/>
      <c r="M672" s="155" t="n">
        <f aca="false">IFERROR(L672*J672,0)</f>
        <v>0</v>
      </c>
      <c r="N672" s="162" t="s">
        <v>147</v>
      </c>
      <c r="O672" s="157" t="s">
        <v>2583</v>
      </c>
      <c r="P672" s="158"/>
      <c r="Q672" s="159" t="s">
        <v>2585</v>
      </c>
      <c r="R672" s="160" t="s">
        <v>523</v>
      </c>
      <c r="S672" s="161" t="n">
        <v>-38</v>
      </c>
    </row>
    <row r="673" customFormat="false" ht="45" hidden="false" customHeight="false" outlineLevel="0" collapsed="false">
      <c r="A673" s="139" t="n">
        <v>657</v>
      </c>
      <c r="B673" s="146" t="str">
        <f aca="false">HYPERLINK("http://www.gardenbulbs.ru/images/Bushes_CL/thumbnails/"&amp;O673&amp;".jpg","фото")</f>
        <v>фото</v>
      </c>
      <c r="C673" s="146"/>
      <c r="D673" s="147" t="n">
        <v>7116</v>
      </c>
      <c r="E673" s="148" t="s">
        <v>2586</v>
      </c>
      <c r="F673" s="149" t="s">
        <v>2556</v>
      </c>
      <c r="G673" s="150" t="s">
        <v>1474</v>
      </c>
      <c r="H673" s="151" t="s">
        <v>2317</v>
      </c>
      <c r="I673" s="151" t="s">
        <v>177</v>
      </c>
      <c r="J673" s="152" t="n">
        <v>229.5</v>
      </c>
      <c r="K673" s="153" t="n">
        <v>5</v>
      </c>
      <c r="L673" s="154"/>
      <c r="M673" s="155" t="n">
        <f aca="false">IFERROR(L673*J673,0)</f>
        <v>0</v>
      </c>
      <c r="N673" s="162" t="s">
        <v>147</v>
      </c>
      <c r="O673" s="157" t="s">
        <v>2586</v>
      </c>
      <c r="P673" s="158"/>
      <c r="Q673" s="159" t="s">
        <v>2587</v>
      </c>
      <c r="R673" s="160" t="s">
        <v>2588</v>
      </c>
      <c r="S673" s="161" t="n">
        <v>-34</v>
      </c>
    </row>
    <row r="674" customFormat="false" ht="33.75" hidden="false" customHeight="false" outlineLevel="0" collapsed="false">
      <c r="A674" s="139" t="n">
        <v>658</v>
      </c>
      <c r="B674" s="146" t="str">
        <f aca="false">HYPERLINK("http://www.gardenbulbs.ru/images/Bushes_CL/thumbnails/"&amp;O674&amp;".jpg","фото")</f>
        <v>фото</v>
      </c>
      <c r="C674" s="146"/>
      <c r="D674" s="147" t="n">
        <v>14391</v>
      </c>
      <c r="E674" s="148" t="s">
        <v>2589</v>
      </c>
      <c r="F674" s="149" t="s">
        <v>2556</v>
      </c>
      <c r="G674" s="150" t="s">
        <v>136</v>
      </c>
      <c r="H674" s="151" t="s">
        <v>565</v>
      </c>
      <c r="I674" s="151" t="s">
        <v>130</v>
      </c>
      <c r="J674" s="152" t="n">
        <v>331.5</v>
      </c>
      <c r="K674" s="153" t="n">
        <v>1</v>
      </c>
      <c r="L674" s="154"/>
      <c r="M674" s="155" t="n">
        <f aca="false">IFERROR(L674*J674,0)</f>
        <v>0</v>
      </c>
      <c r="N674" s="162"/>
      <c r="O674" s="157" t="s">
        <v>2589</v>
      </c>
      <c r="P674" s="158"/>
      <c r="Q674" s="159" t="s">
        <v>2590</v>
      </c>
      <c r="R674" s="160" t="s">
        <v>305</v>
      </c>
      <c r="S674" s="161" t="n">
        <v>-23</v>
      </c>
    </row>
    <row r="675" customFormat="false" ht="22.5" hidden="false" customHeight="false" outlineLevel="0" collapsed="false">
      <c r="A675" s="139" t="n">
        <v>659</v>
      </c>
      <c r="B675" s="146" t="str">
        <f aca="false">HYPERLINK("http://www.gardenbulbs.ru/images/Bushes_CL/thumbnails/"&amp;O675&amp;".jpg","фото")</f>
        <v>фото</v>
      </c>
      <c r="C675" s="146"/>
      <c r="D675" s="147" t="n">
        <v>5019</v>
      </c>
      <c r="E675" s="148" t="s">
        <v>2591</v>
      </c>
      <c r="F675" s="149" t="s">
        <v>2556</v>
      </c>
      <c r="G675" s="150" t="s">
        <v>2592</v>
      </c>
      <c r="H675" s="151" t="s">
        <v>565</v>
      </c>
      <c r="I675" s="151" t="s">
        <v>177</v>
      </c>
      <c r="J675" s="152" t="n">
        <v>212.3</v>
      </c>
      <c r="K675" s="153" t="n">
        <v>5</v>
      </c>
      <c r="L675" s="154"/>
      <c r="M675" s="155" t="n">
        <f aca="false">IFERROR(L675*J675,0)</f>
        <v>0</v>
      </c>
      <c r="N675" s="162"/>
      <c r="O675" s="157" t="s">
        <v>2591</v>
      </c>
      <c r="P675" s="158"/>
      <c r="Q675" s="159" t="s">
        <v>2593</v>
      </c>
      <c r="R675" s="160" t="s">
        <v>2594</v>
      </c>
      <c r="S675" s="161" t="n">
        <v>-34</v>
      </c>
    </row>
    <row r="676" customFormat="false" ht="67.5" hidden="false" customHeight="false" outlineLevel="0" collapsed="false">
      <c r="A676" s="139" t="n">
        <v>660</v>
      </c>
      <c r="B676" s="146" t="str">
        <f aca="false">HYPERLINK("http://www.gardenbulbs.ru/images/Bushes_CL/thumbnails/"&amp;O676&amp;".jpg","фото")</f>
        <v>фото</v>
      </c>
      <c r="C676" s="146"/>
      <c r="D676" s="147" t="n">
        <v>7151</v>
      </c>
      <c r="E676" s="148" t="s">
        <v>2595</v>
      </c>
      <c r="F676" s="149" t="s">
        <v>2556</v>
      </c>
      <c r="G676" s="150" t="s">
        <v>2596</v>
      </c>
      <c r="H676" s="151" t="s">
        <v>2317</v>
      </c>
      <c r="I676" s="151" t="s">
        <v>177</v>
      </c>
      <c r="J676" s="152" t="n">
        <v>272.5</v>
      </c>
      <c r="K676" s="153" t="n">
        <v>5</v>
      </c>
      <c r="L676" s="154"/>
      <c r="M676" s="155" t="n">
        <f aca="false">IFERROR(L676*J676,0)</f>
        <v>0</v>
      </c>
      <c r="N676" s="162" t="s">
        <v>147</v>
      </c>
      <c r="O676" s="157" t="s">
        <v>2595</v>
      </c>
      <c r="P676" s="158"/>
      <c r="Q676" s="159" t="s">
        <v>2597</v>
      </c>
      <c r="R676" s="160" t="s">
        <v>2598</v>
      </c>
      <c r="S676" s="161" t="n">
        <v>-30</v>
      </c>
    </row>
    <row r="677" customFormat="false" ht="45" hidden="false" customHeight="false" outlineLevel="0" collapsed="false">
      <c r="A677" s="139" t="n">
        <v>661</v>
      </c>
      <c r="B677" s="146" t="str">
        <f aca="false">HYPERLINK("http://www.gardenbulbs.ru/images/Bushes_CL/thumbnails/"&amp;O677&amp;".jpg","фото")</f>
        <v>фото</v>
      </c>
      <c r="C677" s="146"/>
      <c r="D677" s="147" t="n">
        <v>422</v>
      </c>
      <c r="E677" s="148" t="s">
        <v>2599</v>
      </c>
      <c r="F677" s="149" t="s">
        <v>2556</v>
      </c>
      <c r="G677" s="150" t="s">
        <v>2600</v>
      </c>
      <c r="H677" s="151" t="s">
        <v>194</v>
      </c>
      <c r="I677" s="151" t="s">
        <v>130</v>
      </c>
      <c r="J677" s="152" t="n">
        <v>486.3</v>
      </c>
      <c r="K677" s="153" t="n">
        <v>1</v>
      </c>
      <c r="L677" s="154"/>
      <c r="M677" s="155" t="n">
        <f aca="false">IFERROR(L677*J677,0)</f>
        <v>0</v>
      </c>
      <c r="N677" s="162"/>
      <c r="O677" s="157" t="s">
        <v>2599</v>
      </c>
      <c r="P677" s="158"/>
      <c r="Q677" s="159" t="s">
        <v>2601</v>
      </c>
      <c r="R677" s="160" t="s">
        <v>732</v>
      </c>
      <c r="S677" s="161" t="n">
        <v>-40</v>
      </c>
    </row>
    <row r="678" customFormat="false" ht="45" hidden="false" customHeight="false" outlineLevel="0" collapsed="false">
      <c r="A678" s="139" t="n">
        <v>662</v>
      </c>
      <c r="B678" s="146" t="str">
        <f aca="false">HYPERLINK("http://www.gardenbulbs.ru/images/Bushes_CL/thumbnails/"&amp;O678&amp;".jpg","фото")</f>
        <v>фото</v>
      </c>
      <c r="C678" s="146"/>
      <c r="D678" s="147" t="n">
        <v>7372</v>
      </c>
      <c r="E678" s="148" t="s">
        <v>2602</v>
      </c>
      <c r="F678" s="149" t="s">
        <v>2556</v>
      </c>
      <c r="G678" s="150" t="s">
        <v>2603</v>
      </c>
      <c r="H678" s="151" t="s">
        <v>565</v>
      </c>
      <c r="I678" s="151" t="s">
        <v>177</v>
      </c>
      <c r="J678" s="152" t="n">
        <v>212.3</v>
      </c>
      <c r="K678" s="153" t="n">
        <v>5</v>
      </c>
      <c r="L678" s="154"/>
      <c r="M678" s="155" t="n">
        <f aca="false">IFERROR(L678*J678,0)</f>
        <v>0</v>
      </c>
      <c r="N678" s="162"/>
      <c r="O678" s="157" t="s">
        <v>2602</v>
      </c>
      <c r="P678" s="158"/>
      <c r="Q678" s="159" t="s">
        <v>2604</v>
      </c>
      <c r="R678" s="160" t="n">
        <v>120</v>
      </c>
      <c r="S678" s="161" t="n">
        <v>-40</v>
      </c>
    </row>
    <row r="679" customFormat="false" ht="56.25" hidden="false" customHeight="false" outlineLevel="0" collapsed="false">
      <c r="A679" s="139" t="n">
        <v>663</v>
      </c>
      <c r="B679" s="146" t="str">
        <f aca="false">HYPERLINK("http://www.gardenbulbs.ru/images/Bushes_CL/thumbnails/"&amp;O679&amp;".jpg","фото")</f>
        <v>фото</v>
      </c>
      <c r="C679" s="146"/>
      <c r="D679" s="147" t="n">
        <v>5021</v>
      </c>
      <c r="E679" s="148" t="s">
        <v>2605</v>
      </c>
      <c r="F679" s="149" t="s">
        <v>2556</v>
      </c>
      <c r="G679" s="150" t="s">
        <v>2606</v>
      </c>
      <c r="H679" s="151" t="s">
        <v>565</v>
      </c>
      <c r="I679" s="151" t="s">
        <v>177</v>
      </c>
      <c r="J679" s="152" t="n">
        <v>255.3</v>
      </c>
      <c r="K679" s="153" t="n">
        <v>5</v>
      </c>
      <c r="L679" s="154"/>
      <c r="M679" s="155" t="n">
        <f aca="false">IFERROR(L679*J679,0)</f>
        <v>0</v>
      </c>
      <c r="N679" s="162"/>
      <c r="O679" s="157" t="s">
        <v>2605</v>
      </c>
      <c r="P679" s="158"/>
      <c r="Q679" s="159" t="s">
        <v>2607</v>
      </c>
      <c r="R679" s="160" t="n">
        <v>100</v>
      </c>
      <c r="S679" s="161" t="n">
        <v>-34</v>
      </c>
    </row>
    <row r="680" customFormat="false" ht="45" hidden="false" customHeight="false" outlineLevel="0" collapsed="false">
      <c r="A680" s="139" t="n">
        <v>664</v>
      </c>
      <c r="B680" s="146" t="str">
        <f aca="false">HYPERLINK("http://www.gardenbulbs.ru/images/Bushes_CL/thumbnails/"&amp;O680&amp;".jpg","фото")</f>
        <v>фото</v>
      </c>
      <c r="C680" s="146"/>
      <c r="D680" s="147" t="n">
        <v>6477</v>
      </c>
      <c r="E680" s="148" t="s">
        <v>2608</v>
      </c>
      <c r="F680" s="149" t="s">
        <v>2556</v>
      </c>
      <c r="G680" s="150" t="s">
        <v>2609</v>
      </c>
      <c r="H680" s="151" t="s">
        <v>565</v>
      </c>
      <c r="I680" s="151" t="s">
        <v>130</v>
      </c>
      <c r="J680" s="152" t="n">
        <v>417.5</v>
      </c>
      <c r="K680" s="153" t="n">
        <v>1</v>
      </c>
      <c r="L680" s="154"/>
      <c r="M680" s="155" t="n">
        <f aca="false">IFERROR(L680*J680,0)</f>
        <v>0</v>
      </c>
      <c r="N680" s="162" t="s">
        <v>147</v>
      </c>
      <c r="O680" s="157" t="s">
        <v>2608</v>
      </c>
      <c r="P680" s="158"/>
      <c r="Q680" s="159" t="s">
        <v>2610</v>
      </c>
      <c r="R680" s="160" t="s">
        <v>189</v>
      </c>
      <c r="S680" s="161" t="n">
        <v>-34</v>
      </c>
    </row>
    <row r="681" customFormat="false" ht="45" hidden="false" customHeight="false" outlineLevel="0" collapsed="false">
      <c r="A681" s="139" t="n">
        <v>665</v>
      </c>
      <c r="B681" s="146" t="str">
        <f aca="false">HYPERLINK("http://www.gardenbulbs.ru/images/Bushes_CL/thumbnails/"&amp;O681&amp;".jpg","фото")</f>
        <v>фото</v>
      </c>
      <c r="C681" s="146"/>
      <c r="D681" s="147" t="n">
        <v>5022</v>
      </c>
      <c r="E681" s="148" t="s">
        <v>2611</v>
      </c>
      <c r="F681" s="149" t="s">
        <v>2556</v>
      </c>
      <c r="G681" s="150" t="s">
        <v>2612</v>
      </c>
      <c r="H681" s="151" t="s">
        <v>264</v>
      </c>
      <c r="I681" s="151" t="s">
        <v>177</v>
      </c>
      <c r="J681" s="152" t="n">
        <v>212.3</v>
      </c>
      <c r="K681" s="153" t="n">
        <v>5</v>
      </c>
      <c r="L681" s="154"/>
      <c r="M681" s="155" t="n">
        <f aca="false">IFERROR(L681*J681,0)</f>
        <v>0</v>
      </c>
      <c r="N681" s="162"/>
      <c r="O681" s="157" t="s">
        <v>2611</v>
      </c>
      <c r="P681" s="158"/>
      <c r="Q681" s="159" t="s">
        <v>2613</v>
      </c>
      <c r="R681" s="160" t="n">
        <v>150</v>
      </c>
      <c r="S681" s="161" t="n">
        <v>-30</v>
      </c>
    </row>
    <row r="682" customFormat="false" ht="22.5" hidden="false" customHeight="false" outlineLevel="0" collapsed="false">
      <c r="A682" s="139" t="n">
        <v>666</v>
      </c>
      <c r="B682" s="146" t="str">
        <f aca="false">HYPERLINK("http://www.gardenbulbs.ru/images/Bushes_CL/thumbnails/"&amp;O682&amp;".jpg","фото")</f>
        <v>фото</v>
      </c>
      <c r="C682" s="146"/>
      <c r="D682" s="147" t="n">
        <v>14392</v>
      </c>
      <c r="E682" s="148" t="s">
        <v>2614</v>
      </c>
      <c r="F682" s="149" t="s">
        <v>2556</v>
      </c>
      <c r="G682" s="150" t="s">
        <v>1798</v>
      </c>
      <c r="H682" s="151" t="s">
        <v>137</v>
      </c>
      <c r="I682" s="151" t="s">
        <v>130</v>
      </c>
      <c r="J682" s="152" t="n">
        <v>288.5</v>
      </c>
      <c r="K682" s="153" t="n">
        <v>5</v>
      </c>
      <c r="L682" s="154"/>
      <c r="M682" s="155" t="n">
        <f aca="false">IFERROR(L682*J682,0)</f>
        <v>0</v>
      </c>
      <c r="N682" s="162"/>
      <c r="O682" s="157" t="s">
        <v>2614</v>
      </c>
      <c r="P682" s="158"/>
      <c r="Q682" s="159" t="s">
        <v>2615</v>
      </c>
      <c r="R682" s="160" t="s">
        <v>1228</v>
      </c>
      <c r="S682" s="161" t="n">
        <v>-40</v>
      </c>
    </row>
    <row r="683" customFormat="false" ht="22.5" hidden="false" customHeight="false" outlineLevel="0" collapsed="false">
      <c r="A683" s="139" t="n">
        <v>667</v>
      </c>
      <c r="B683" s="146" t="str">
        <f aca="false">HYPERLINK("http://www.gardenbulbs.ru/images/Bushes_CL/thumbnails/"&amp;O683&amp;".jpg","фото")</f>
        <v>фото</v>
      </c>
      <c r="C683" s="146"/>
      <c r="D683" s="147" t="n">
        <v>5765</v>
      </c>
      <c r="E683" s="148" t="s">
        <v>2614</v>
      </c>
      <c r="F683" s="149" t="s">
        <v>2556</v>
      </c>
      <c r="G683" s="150" t="s">
        <v>1798</v>
      </c>
      <c r="H683" s="151" t="s">
        <v>194</v>
      </c>
      <c r="I683" s="151" t="s">
        <v>130</v>
      </c>
      <c r="J683" s="152" t="n">
        <v>701.3</v>
      </c>
      <c r="K683" s="153" t="n">
        <v>1</v>
      </c>
      <c r="L683" s="154"/>
      <c r="M683" s="155" t="n">
        <f aca="false">IFERROR(L683*J683,0)</f>
        <v>0</v>
      </c>
      <c r="N683" s="162"/>
      <c r="O683" s="157" t="s">
        <v>2614</v>
      </c>
      <c r="P683" s="158"/>
      <c r="Q683" s="159" t="s">
        <v>2615</v>
      </c>
      <c r="R683" s="160" t="s">
        <v>1228</v>
      </c>
      <c r="S683" s="161" t="n">
        <v>-40</v>
      </c>
    </row>
    <row r="684" customFormat="false" ht="33.75" hidden="false" customHeight="false" outlineLevel="0" collapsed="false">
      <c r="A684" s="139" t="n">
        <v>668</v>
      </c>
      <c r="B684" s="146" t="str">
        <f aca="false">HYPERLINK("http://www.gardenbulbs.ru/images/Bushes_CL/thumbnails/"&amp;O684&amp;".jpg","фото")</f>
        <v>фото</v>
      </c>
      <c r="C684" s="146"/>
      <c r="D684" s="147" t="n">
        <v>10243</v>
      </c>
      <c r="E684" s="148" t="s">
        <v>2616</v>
      </c>
      <c r="F684" s="149" t="s">
        <v>2556</v>
      </c>
      <c r="G684" s="150" t="s">
        <v>2617</v>
      </c>
      <c r="H684" s="151" t="s">
        <v>565</v>
      </c>
      <c r="I684" s="151" t="s">
        <v>177</v>
      </c>
      <c r="J684" s="152" t="n">
        <v>212.3</v>
      </c>
      <c r="K684" s="153" t="n">
        <v>5</v>
      </c>
      <c r="L684" s="154"/>
      <c r="M684" s="155" t="n">
        <f aca="false">IFERROR(L684*J684,0)</f>
        <v>0</v>
      </c>
      <c r="N684" s="162"/>
      <c r="O684" s="157" t="s">
        <v>2618</v>
      </c>
      <c r="P684" s="158"/>
      <c r="Q684" s="159" t="s">
        <v>2619</v>
      </c>
      <c r="R684" s="160" t="s">
        <v>508</v>
      </c>
      <c r="S684" s="161" t="n">
        <v>-34</v>
      </c>
    </row>
    <row r="685" customFormat="false" ht="45" hidden="false" customHeight="false" outlineLevel="0" collapsed="false">
      <c r="A685" s="139" t="n">
        <v>669</v>
      </c>
      <c r="B685" s="146" t="str">
        <f aca="false">HYPERLINK("http://www.gardenbulbs.ru/images/Bushes_CL/thumbnails/"&amp;O685&amp;".jpg","фото")</f>
        <v>фото</v>
      </c>
      <c r="C685" s="146"/>
      <c r="D685" s="147" t="n">
        <v>7385</v>
      </c>
      <c r="E685" s="148" t="s">
        <v>2620</v>
      </c>
      <c r="F685" s="149" t="s">
        <v>2621</v>
      </c>
      <c r="G685" s="150" t="s">
        <v>2622</v>
      </c>
      <c r="H685" s="151" t="s">
        <v>286</v>
      </c>
      <c r="I685" s="151" t="s">
        <v>177</v>
      </c>
      <c r="J685" s="152" t="n">
        <v>212.3</v>
      </c>
      <c r="K685" s="153" t="n">
        <v>5</v>
      </c>
      <c r="L685" s="154"/>
      <c r="M685" s="155" t="n">
        <f aca="false">IFERROR(L685*J685,0)</f>
        <v>0</v>
      </c>
      <c r="N685" s="162"/>
      <c r="O685" s="157" t="s">
        <v>2620</v>
      </c>
      <c r="P685" s="158"/>
      <c r="Q685" s="159" t="s">
        <v>2623</v>
      </c>
      <c r="R685" s="160" t="n">
        <v>25</v>
      </c>
      <c r="S685" s="161" t="n">
        <v>-26</v>
      </c>
    </row>
    <row r="686" customFormat="false" ht="45" hidden="false" customHeight="false" outlineLevel="0" collapsed="false">
      <c r="A686" s="139" t="n">
        <v>670</v>
      </c>
      <c r="B686" s="146" t="str">
        <f aca="false">HYPERLINK("http://www.gardenbulbs.ru/images/Bushes_CL/thumbnails/"&amp;O686&amp;".jpg","фото")</f>
        <v>фото</v>
      </c>
      <c r="C686" s="146"/>
      <c r="D686" s="147" t="n">
        <v>6146</v>
      </c>
      <c r="E686" s="148" t="s">
        <v>2624</v>
      </c>
      <c r="F686" s="149" t="s">
        <v>2621</v>
      </c>
      <c r="G686" s="150" t="s">
        <v>2625</v>
      </c>
      <c r="H686" s="151" t="s">
        <v>137</v>
      </c>
      <c r="I686" s="151" t="s">
        <v>177</v>
      </c>
      <c r="J686" s="152" t="n">
        <v>203.7</v>
      </c>
      <c r="K686" s="153" t="n">
        <v>5</v>
      </c>
      <c r="L686" s="154"/>
      <c r="M686" s="155" t="n">
        <f aca="false">IFERROR(L686*J686,0)</f>
        <v>0</v>
      </c>
      <c r="N686" s="162" t="s">
        <v>147</v>
      </c>
      <c r="O686" s="157" t="s">
        <v>2624</v>
      </c>
      <c r="P686" s="158"/>
      <c r="Q686" s="159" t="s">
        <v>2626</v>
      </c>
      <c r="R686" s="160" t="s">
        <v>183</v>
      </c>
      <c r="S686" s="161" t="n">
        <v>-40</v>
      </c>
    </row>
    <row r="687" customFormat="false" ht="45" hidden="false" customHeight="false" outlineLevel="0" collapsed="false">
      <c r="A687" s="139" t="n">
        <v>671</v>
      </c>
      <c r="B687" s="146" t="str">
        <f aca="false">HYPERLINK("http://www.gardenbulbs.ru/images/Bushes_CL/thumbnails/"&amp;O687&amp;".jpg","фото")</f>
        <v>фото</v>
      </c>
      <c r="C687" s="146"/>
      <c r="D687" s="147" t="n">
        <v>5024</v>
      </c>
      <c r="E687" s="148" t="s">
        <v>2627</v>
      </c>
      <c r="F687" s="149" t="s">
        <v>2621</v>
      </c>
      <c r="G687" s="150" t="s">
        <v>2628</v>
      </c>
      <c r="H687" s="151" t="s">
        <v>286</v>
      </c>
      <c r="I687" s="151" t="s">
        <v>177</v>
      </c>
      <c r="J687" s="152" t="n">
        <v>212.3</v>
      </c>
      <c r="K687" s="153" t="n">
        <v>5</v>
      </c>
      <c r="L687" s="154"/>
      <c r="M687" s="155" t="n">
        <f aca="false">IFERROR(L687*J687,0)</f>
        <v>0</v>
      </c>
      <c r="N687" s="162"/>
      <c r="O687" s="157" t="s">
        <v>2627</v>
      </c>
      <c r="P687" s="158"/>
      <c r="Q687" s="159" t="s">
        <v>2629</v>
      </c>
      <c r="R687" s="160" t="n">
        <v>15</v>
      </c>
      <c r="S687" s="161" t="n">
        <v>-26</v>
      </c>
    </row>
    <row r="688" customFormat="false" ht="33.75" hidden="false" customHeight="false" outlineLevel="0" collapsed="false">
      <c r="A688" s="139" t="n">
        <v>672</v>
      </c>
      <c r="B688" s="146" t="str">
        <f aca="false">HYPERLINK("http://www.gardenbulbs.ru/images/Bushes_CL/thumbnails/"&amp;O688&amp;".jpg","фото")</f>
        <v>фото</v>
      </c>
      <c r="C688" s="146"/>
      <c r="D688" s="147" t="n">
        <v>5025</v>
      </c>
      <c r="E688" s="148" t="s">
        <v>2630</v>
      </c>
      <c r="F688" s="149" t="s">
        <v>2621</v>
      </c>
      <c r="G688" s="150" t="s">
        <v>2631</v>
      </c>
      <c r="H688" s="151" t="s">
        <v>286</v>
      </c>
      <c r="I688" s="151" t="s">
        <v>177</v>
      </c>
      <c r="J688" s="152" t="n">
        <v>212.3</v>
      </c>
      <c r="K688" s="153" t="n">
        <v>5</v>
      </c>
      <c r="L688" s="154"/>
      <c r="M688" s="155" t="n">
        <f aca="false">IFERROR(L688*J688,0)</f>
        <v>0</v>
      </c>
      <c r="N688" s="162"/>
      <c r="O688" s="157" t="s">
        <v>2630</v>
      </c>
      <c r="P688" s="158"/>
      <c r="Q688" s="159" t="s">
        <v>2632</v>
      </c>
      <c r="R688" s="160" t="n">
        <v>25</v>
      </c>
      <c r="S688" s="161" t="n">
        <v>-26</v>
      </c>
    </row>
    <row r="689" customFormat="false" ht="33.75" hidden="false" customHeight="false" outlineLevel="0" collapsed="false">
      <c r="A689" s="139" t="n">
        <v>673</v>
      </c>
      <c r="B689" s="146" t="str">
        <f aca="false">HYPERLINK("http://www.gardenbulbs.ru/images/Bushes_CL/thumbnails/"&amp;O689&amp;".jpg","фото")</f>
        <v>фото</v>
      </c>
      <c r="C689" s="146"/>
      <c r="D689" s="147" t="n">
        <v>7125</v>
      </c>
      <c r="E689" s="148" t="s">
        <v>2633</v>
      </c>
      <c r="F689" s="149" t="s">
        <v>2634</v>
      </c>
      <c r="G689" s="150" t="s">
        <v>2635</v>
      </c>
      <c r="H689" s="151" t="s">
        <v>137</v>
      </c>
      <c r="I689" s="151" t="s">
        <v>177</v>
      </c>
      <c r="J689" s="152" t="n">
        <v>212.3</v>
      </c>
      <c r="K689" s="153" t="n">
        <v>5</v>
      </c>
      <c r="L689" s="154"/>
      <c r="M689" s="155" t="n">
        <f aca="false">IFERROR(L689*J689,0)</f>
        <v>0</v>
      </c>
      <c r="N689" s="162" t="s">
        <v>147</v>
      </c>
      <c r="O689" s="157" t="s">
        <v>2633</v>
      </c>
      <c r="P689" s="158"/>
      <c r="Q689" s="159" t="s">
        <v>2636</v>
      </c>
      <c r="R689" s="160" t="s">
        <v>349</v>
      </c>
      <c r="S689" s="161" t="n">
        <v>-40</v>
      </c>
    </row>
    <row r="690" customFormat="false" ht="33.75" hidden="false" customHeight="false" outlineLevel="0" collapsed="false">
      <c r="A690" s="139" t="n">
        <v>674</v>
      </c>
      <c r="B690" s="146" t="str">
        <f aca="false">HYPERLINK("http://www.gardenbulbs.ru/images/Bushes_CL/thumbnails/"&amp;O690&amp;".jpg","фото")</f>
        <v>фото</v>
      </c>
      <c r="C690" s="146"/>
      <c r="D690" s="147" t="n">
        <v>5028</v>
      </c>
      <c r="E690" s="148" t="s">
        <v>2637</v>
      </c>
      <c r="F690" s="149" t="s">
        <v>2634</v>
      </c>
      <c r="G690" s="150" t="s">
        <v>2638</v>
      </c>
      <c r="H690" s="151" t="s">
        <v>137</v>
      </c>
      <c r="I690" s="151" t="s">
        <v>177</v>
      </c>
      <c r="J690" s="152" t="n">
        <v>212.3</v>
      </c>
      <c r="K690" s="153" t="n">
        <v>5</v>
      </c>
      <c r="L690" s="154"/>
      <c r="M690" s="155" t="n">
        <f aca="false">IFERROR(L690*J690,0)</f>
        <v>0</v>
      </c>
      <c r="N690" s="162"/>
      <c r="O690" s="157" t="s">
        <v>2637</v>
      </c>
      <c r="P690" s="158"/>
      <c r="Q690" s="159" t="s">
        <v>2639</v>
      </c>
      <c r="R690" s="160" t="n">
        <v>30</v>
      </c>
      <c r="S690" s="161" t="n">
        <v>-40</v>
      </c>
    </row>
    <row r="691" customFormat="false" ht="56.25" hidden="false" customHeight="false" outlineLevel="0" collapsed="false">
      <c r="A691" s="139" t="n">
        <v>675</v>
      </c>
      <c r="B691" s="146" t="str">
        <f aca="false">HYPERLINK("http://www.gardenbulbs.ru/images/Bushes_CL/thumbnails/"&amp;O691&amp;".jpg","фото")</f>
        <v>фото</v>
      </c>
      <c r="C691" s="146"/>
      <c r="D691" s="147" t="n">
        <v>14393</v>
      </c>
      <c r="E691" s="148" t="s">
        <v>2640</v>
      </c>
      <c r="F691" s="149" t="s">
        <v>2641</v>
      </c>
      <c r="G691" s="150" t="s">
        <v>2642</v>
      </c>
      <c r="H691" s="151" t="s">
        <v>137</v>
      </c>
      <c r="I691" s="151" t="s">
        <v>130</v>
      </c>
      <c r="J691" s="152" t="n">
        <v>271.3</v>
      </c>
      <c r="K691" s="153" t="n">
        <v>5</v>
      </c>
      <c r="L691" s="154"/>
      <c r="M691" s="155" t="n">
        <f aca="false">IFERROR(L691*J691,0)</f>
        <v>0</v>
      </c>
      <c r="N691" s="162"/>
      <c r="O691" s="157" t="s">
        <v>2643</v>
      </c>
      <c r="P691" s="158"/>
      <c r="Q691" s="159" t="s">
        <v>2644</v>
      </c>
      <c r="R691" s="160" t="s">
        <v>2645</v>
      </c>
      <c r="S691" s="161" t="n">
        <v>-30</v>
      </c>
    </row>
    <row r="692" customFormat="false" ht="45" hidden="false" customHeight="false" outlineLevel="0" collapsed="false">
      <c r="A692" s="139" t="n">
        <v>676</v>
      </c>
      <c r="B692" s="146" t="str">
        <f aca="false">HYPERLINK("http://www.gardenbulbs.ru/images/Bushes_CL/thumbnails/"&amp;O692&amp;".jpg","фото")</f>
        <v>фото</v>
      </c>
      <c r="C692" s="146" t="str">
        <f aca="false">HYPERLINK("http://www.gardenbulbs.ru/images/Bushes_CL/thumbnails/"&amp;P692&amp;".jpg","фото")</f>
        <v>фото</v>
      </c>
      <c r="D692" s="147" t="n">
        <v>7369</v>
      </c>
      <c r="E692" s="148" t="s">
        <v>2646</v>
      </c>
      <c r="F692" s="149" t="s">
        <v>2647</v>
      </c>
      <c r="G692" s="150" t="s">
        <v>2648</v>
      </c>
      <c r="H692" s="151" t="s">
        <v>137</v>
      </c>
      <c r="I692" s="151" t="s">
        <v>177</v>
      </c>
      <c r="J692" s="152" t="n">
        <v>306.9</v>
      </c>
      <c r="K692" s="153" t="n">
        <v>5</v>
      </c>
      <c r="L692" s="154"/>
      <c r="M692" s="155" t="n">
        <f aca="false">IFERROR(L692*J692,0)</f>
        <v>0</v>
      </c>
      <c r="N692" s="162"/>
      <c r="O692" s="157" t="s">
        <v>2649</v>
      </c>
      <c r="P692" s="158" t="s">
        <v>2650</v>
      </c>
      <c r="Q692" s="159" t="s">
        <v>2651</v>
      </c>
      <c r="R692" s="160" t="s">
        <v>152</v>
      </c>
      <c r="S692" s="161" t="n">
        <v>-40</v>
      </c>
    </row>
    <row r="693" customFormat="false" ht="15.75" hidden="false" customHeight="false" outlineLevel="0" collapsed="false">
      <c r="A693" s="139" t="n">
        <v>677</v>
      </c>
      <c r="B693" s="163"/>
      <c r="C693" s="163"/>
      <c r="D693" s="164"/>
      <c r="E693" s="165"/>
      <c r="F693" s="166"/>
      <c r="G693" s="167"/>
      <c r="H693" s="168"/>
      <c r="I693" s="168"/>
      <c r="J693" s="169"/>
      <c r="K693" s="170"/>
      <c r="L693" s="171"/>
      <c r="M693" s="172"/>
      <c r="N693" s="173"/>
      <c r="O693" s="174"/>
      <c r="P693" s="174"/>
      <c r="Q693" s="175"/>
      <c r="R693" s="176"/>
      <c r="S693" s="177"/>
    </row>
    <row r="694" customFormat="false" ht="15.75" hidden="false" customHeight="false" outlineLevel="0" collapsed="false">
      <c r="A694" s="139" t="n">
        <v>678</v>
      </c>
      <c r="B694" s="178"/>
      <c r="C694" s="179"/>
      <c r="D694" s="180"/>
      <c r="E694" s="179" t="s">
        <v>2652</v>
      </c>
      <c r="F694" s="181"/>
      <c r="G694" s="181"/>
      <c r="H694" s="182"/>
      <c r="I694" s="179"/>
      <c r="J694" s="183"/>
      <c r="K694" s="179"/>
      <c r="L694" s="179"/>
      <c r="M694" s="179"/>
      <c r="N694" s="179"/>
      <c r="O694" s="179"/>
      <c r="P694" s="179"/>
      <c r="Q694" s="179"/>
      <c r="R694" s="179"/>
      <c r="S694" s="179"/>
    </row>
    <row r="695" customFormat="false" ht="31.5" hidden="false" customHeight="false" outlineLevel="0" collapsed="false">
      <c r="A695" s="139" t="n">
        <v>679</v>
      </c>
      <c r="B695" s="184" t="str">
        <f aca="false">HYPERLINK("http://www.gardenbulbs.ru/images/Conifers/thumbnails/"&amp;O695&amp;".jpg","фото")</f>
        <v>фото</v>
      </c>
      <c r="C695" s="146"/>
      <c r="D695" s="147" t="n">
        <v>14161</v>
      </c>
      <c r="E695" s="148" t="s">
        <v>2653</v>
      </c>
      <c r="F695" s="149" t="s">
        <v>2654</v>
      </c>
      <c r="G695" s="150" t="s">
        <v>2655</v>
      </c>
      <c r="H695" s="151" t="s">
        <v>165</v>
      </c>
      <c r="I695" s="151" t="s">
        <v>130</v>
      </c>
      <c r="J695" s="152" t="n">
        <v>734</v>
      </c>
      <c r="K695" s="153" t="n">
        <v>1</v>
      </c>
      <c r="L695" s="154"/>
      <c r="M695" s="155" t="n">
        <f aca="false">IFERROR(L695*J695,0)</f>
        <v>0</v>
      </c>
      <c r="N695" s="162"/>
      <c r="O695" s="157" t="s">
        <v>2653</v>
      </c>
      <c r="P695" s="158"/>
      <c r="Q695" s="159"/>
      <c r="R695" s="160"/>
      <c r="S695" s="161"/>
    </row>
    <row r="696" customFormat="false" ht="15.75" hidden="false" customHeight="false" outlineLevel="0" collapsed="false">
      <c r="A696" s="139" t="n">
        <v>680</v>
      </c>
      <c r="B696" s="184" t="str">
        <f aca="false">HYPERLINK("http://www.gardenbulbs.ru/images/Conifers/thumbnails/"&amp;O696&amp;".jpg","фото")</f>
        <v>фото</v>
      </c>
      <c r="C696" s="146"/>
      <c r="D696" s="147" t="n">
        <v>6145</v>
      </c>
      <c r="E696" s="148" t="s">
        <v>2656</v>
      </c>
      <c r="F696" s="149" t="s">
        <v>2657</v>
      </c>
      <c r="G696" s="150"/>
      <c r="H696" s="151" t="s">
        <v>137</v>
      </c>
      <c r="I696" s="151" t="s">
        <v>130</v>
      </c>
      <c r="J696" s="152" t="n">
        <v>157.5</v>
      </c>
      <c r="K696" s="153" t="n">
        <v>10</v>
      </c>
      <c r="L696" s="154"/>
      <c r="M696" s="155" t="n">
        <f aca="false">IFERROR(L696*J696,0)</f>
        <v>0</v>
      </c>
      <c r="N696" s="162"/>
      <c r="O696" s="157" t="s">
        <v>2656</v>
      </c>
      <c r="P696" s="158"/>
      <c r="Q696" s="159"/>
      <c r="R696" s="160"/>
      <c r="S696" s="161"/>
    </row>
    <row r="697" customFormat="false" ht="15.75" hidden="false" customHeight="false" outlineLevel="0" collapsed="false">
      <c r="A697" s="139" t="n">
        <v>681</v>
      </c>
      <c r="B697" s="184" t="str">
        <f aca="false">HYPERLINK("http://www.gardenbulbs.ru/images/Conifers/thumbnails/"&amp;O697&amp;".jpg","фото")</f>
        <v>фото</v>
      </c>
      <c r="C697" s="146"/>
      <c r="D697" s="147" t="n">
        <v>14396</v>
      </c>
      <c r="E697" s="148" t="s">
        <v>2658</v>
      </c>
      <c r="F697" s="149" t="s">
        <v>2657</v>
      </c>
      <c r="G697" s="150" t="s">
        <v>2659</v>
      </c>
      <c r="H697" s="151" t="s">
        <v>165</v>
      </c>
      <c r="I697" s="151" t="s">
        <v>130</v>
      </c>
      <c r="J697" s="152" t="n">
        <v>734</v>
      </c>
      <c r="K697" s="153" t="n">
        <v>1</v>
      </c>
      <c r="L697" s="154"/>
      <c r="M697" s="155" t="n">
        <f aca="false">IFERROR(L697*J697,0)</f>
        <v>0</v>
      </c>
      <c r="N697" s="162" t="s">
        <v>147</v>
      </c>
      <c r="O697" s="157" t="s">
        <v>2658</v>
      </c>
      <c r="P697" s="158"/>
      <c r="Q697" s="159"/>
      <c r="R697" s="160"/>
      <c r="S697" s="161"/>
    </row>
    <row r="698" customFormat="false" ht="15.75" hidden="false" customHeight="false" outlineLevel="0" collapsed="false">
      <c r="A698" s="139" t="n">
        <v>682</v>
      </c>
      <c r="B698" s="184" t="str">
        <f aca="false">HYPERLINK("http://www.gardenbulbs.ru/images/Conifers/thumbnails/"&amp;O698&amp;".jpg","фото")</f>
        <v>фото</v>
      </c>
      <c r="C698" s="146"/>
      <c r="D698" s="147" t="n">
        <v>14397</v>
      </c>
      <c r="E698" s="148" t="s">
        <v>2660</v>
      </c>
      <c r="F698" s="149" t="s">
        <v>2657</v>
      </c>
      <c r="G698" s="150" t="s">
        <v>2661</v>
      </c>
      <c r="H698" s="151" t="s">
        <v>137</v>
      </c>
      <c r="I698" s="151" t="s">
        <v>130</v>
      </c>
      <c r="J698" s="152" t="n">
        <v>182.4</v>
      </c>
      <c r="K698" s="153" t="n">
        <v>10</v>
      </c>
      <c r="L698" s="154"/>
      <c r="M698" s="155" t="n">
        <f aca="false">IFERROR(L698*J698,0)</f>
        <v>0</v>
      </c>
      <c r="N698" s="162" t="s">
        <v>147</v>
      </c>
      <c r="O698" s="157" t="s">
        <v>2660</v>
      </c>
      <c r="P698" s="158"/>
      <c r="Q698" s="159"/>
      <c r="R698" s="160"/>
      <c r="S698" s="161"/>
    </row>
    <row r="699" customFormat="false" ht="15.75" hidden="false" customHeight="false" outlineLevel="0" collapsed="false">
      <c r="A699" s="139" t="n">
        <v>683</v>
      </c>
      <c r="B699" s="184" t="str">
        <f aca="false">HYPERLINK("http://www.gardenbulbs.ru/images/Conifers/thumbnails/"&amp;O699&amp;".jpg","фото")</f>
        <v>фото</v>
      </c>
      <c r="C699" s="146"/>
      <c r="D699" s="147" t="n">
        <v>6148</v>
      </c>
      <c r="E699" s="148" t="s">
        <v>2662</v>
      </c>
      <c r="F699" s="149" t="s">
        <v>2663</v>
      </c>
      <c r="G699" s="150"/>
      <c r="H699" s="151" t="s">
        <v>286</v>
      </c>
      <c r="I699" s="151" t="s">
        <v>130</v>
      </c>
      <c r="J699" s="152" t="n">
        <v>185.7</v>
      </c>
      <c r="K699" s="153" t="n">
        <v>10</v>
      </c>
      <c r="L699" s="154"/>
      <c r="M699" s="155" t="n">
        <f aca="false">IFERROR(L699*J699,0)</f>
        <v>0</v>
      </c>
      <c r="N699" s="162"/>
      <c r="O699" s="157" t="s">
        <v>2662</v>
      </c>
      <c r="P699" s="158"/>
      <c r="Q699" s="159"/>
      <c r="R699" s="160"/>
      <c r="S699" s="161"/>
    </row>
    <row r="700" customFormat="false" ht="15.75" hidden="false" customHeight="false" outlineLevel="0" collapsed="false">
      <c r="A700" s="139" t="n">
        <v>684</v>
      </c>
      <c r="B700" s="184" t="str">
        <f aca="false">HYPERLINK("http://www.gardenbulbs.ru/images/Conifers/thumbnails/"&amp;O700&amp;".jpg","фото")</f>
        <v>фото</v>
      </c>
      <c r="C700" s="146"/>
      <c r="D700" s="147" t="n">
        <v>6154</v>
      </c>
      <c r="E700" s="148" t="s">
        <v>2664</v>
      </c>
      <c r="F700" s="149" t="s">
        <v>2663</v>
      </c>
      <c r="G700" s="150" t="s">
        <v>2665</v>
      </c>
      <c r="H700" s="151" t="s">
        <v>137</v>
      </c>
      <c r="I700" s="151" t="s">
        <v>130</v>
      </c>
      <c r="J700" s="152" t="n">
        <v>573.3</v>
      </c>
      <c r="K700" s="153" t="n">
        <v>5</v>
      </c>
      <c r="L700" s="154"/>
      <c r="M700" s="155" t="n">
        <f aca="false">IFERROR(L700*J700,0)</f>
        <v>0</v>
      </c>
      <c r="N700" s="162"/>
      <c r="O700" s="157" t="s">
        <v>2664</v>
      </c>
      <c r="P700" s="158"/>
      <c r="Q700" s="159"/>
      <c r="R700" s="160"/>
      <c r="S700" s="161"/>
    </row>
    <row r="701" customFormat="false" ht="15.75" hidden="false" customHeight="false" outlineLevel="0" collapsed="false">
      <c r="A701" s="139" t="n">
        <v>685</v>
      </c>
      <c r="B701" s="184" t="str">
        <f aca="false">HYPERLINK("http://www.gardenbulbs.ru/images/Conifers/thumbnails/"&amp;O701&amp;".jpg","фото")</f>
        <v>фото</v>
      </c>
      <c r="C701" s="146"/>
      <c r="D701" s="147" t="n">
        <v>14167</v>
      </c>
      <c r="E701" s="148" t="s">
        <v>2666</v>
      </c>
      <c r="F701" s="149" t="s">
        <v>2663</v>
      </c>
      <c r="G701" s="150" t="s">
        <v>2667</v>
      </c>
      <c r="H701" s="151" t="s">
        <v>165</v>
      </c>
      <c r="I701" s="151" t="s">
        <v>130</v>
      </c>
      <c r="J701" s="152" t="n">
        <v>734</v>
      </c>
      <c r="K701" s="153" t="n">
        <v>1</v>
      </c>
      <c r="L701" s="154"/>
      <c r="M701" s="155" t="n">
        <f aca="false">IFERROR(L701*J701,0)</f>
        <v>0</v>
      </c>
      <c r="N701" s="162"/>
      <c r="O701" s="157" t="s">
        <v>2666</v>
      </c>
      <c r="P701" s="158"/>
      <c r="Q701" s="159"/>
      <c r="R701" s="160"/>
      <c r="S701" s="161"/>
    </row>
    <row r="702" customFormat="false" ht="15.75" hidden="false" customHeight="false" outlineLevel="0" collapsed="false">
      <c r="A702" s="139" t="n">
        <v>686</v>
      </c>
      <c r="B702" s="184" t="str">
        <f aca="false">HYPERLINK("http://www.gardenbulbs.ru/images/Conifers/thumbnails/"&amp;O702&amp;".jpg","фото")</f>
        <v>фото</v>
      </c>
      <c r="C702" s="146"/>
      <c r="D702" s="147" t="n">
        <v>5600</v>
      </c>
      <c r="E702" s="148" t="s">
        <v>2668</v>
      </c>
      <c r="F702" s="149" t="s">
        <v>2663</v>
      </c>
      <c r="G702" s="150" t="s">
        <v>2669</v>
      </c>
      <c r="H702" s="151" t="s">
        <v>165</v>
      </c>
      <c r="I702" s="151" t="s">
        <v>130</v>
      </c>
      <c r="J702" s="152" t="n">
        <v>842.1</v>
      </c>
      <c r="K702" s="153" t="n">
        <v>1</v>
      </c>
      <c r="L702" s="154"/>
      <c r="M702" s="155" t="n">
        <f aca="false">IFERROR(L702*J702,0)</f>
        <v>0</v>
      </c>
      <c r="N702" s="162"/>
      <c r="O702" s="157" t="s">
        <v>2668</v>
      </c>
      <c r="P702" s="158"/>
      <c r="Q702" s="159"/>
      <c r="R702" s="160"/>
      <c r="S702" s="161"/>
    </row>
    <row r="703" customFormat="false" ht="15.75" hidden="false" customHeight="false" outlineLevel="0" collapsed="false">
      <c r="A703" s="139" t="n">
        <v>687</v>
      </c>
      <c r="B703" s="184" t="str">
        <f aca="false">HYPERLINK("http://www.gardenbulbs.ru/images/Conifers/thumbnails/"&amp;O703&amp;".jpg","фото")</f>
        <v>фото</v>
      </c>
      <c r="C703" s="146"/>
      <c r="D703" s="147" t="n">
        <v>14170</v>
      </c>
      <c r="E703" s="148" t="s">
        <v>2670</v>
      </c>
      <c r="F703" s="149" t="s">
        <v>2663</v>
      </c>
      <c r="G703" s="150" t="s">
        <v>2671</v>
      </c>
      <c r="H703" s="151" t="s">
        <v>165</v>
      </c>
      <c r="I703" s="151" t="s">
        <v>130</v>
      </c>
      <c r="J703" s="152" t="n">
        <v>734</v>
      </c>
      <c r="K703" s="153" t="n">
        <v>1</v>
      </c>
      <c r="L703" s="154"/>
      <c r="M703" s="155" t="n">
        <f aca="false">IFERROR(L703*J703,0)</f>
        <v>0</v>
      </c>
      <c r="N703" s="162"/>
      <c r="O703" s="157" t="s">
        <v>2670</v>
      </c>
      <c r="P703" s="158"/>
      <c r="Q703" s="159"/>
      <c r="R703" s="160"/>
      <c r="S703" s="161"/>
    </row>
    <row r="704" customFormat="false" ht="15.75" hidden="false" customHeight="false" outlineLevel="0" collapsed="false">
      <c r="A704" s="139" t="n">
        <v>688</v>
      </c>
      <c r="B704" s="184" t="str">
        <f aca="false">HYPERLINK("http://www.gardenbulbs.ru/images/Conifers/thumbnails/"&amp;O704&amp;".jpg","фото")</f>
        <v>фото</v>
      </c>
      <c r="C704" s="146"/>
      <c r="D704" s="147" t="n">
        <v>14398</v>
      </c>
      <c r="E704" s="148" t="s">
        <v>2672</v>
      </c>
      <c r="F704" s="149" t="s">
        <v>2663</v>
      </c>
      <c r="G704" s="150" t="s">
        <v>1739</v>
      </c>
      <c r="H704" s="151" t="s">
        <v>137</v>
      </c>
      <c r="I704" s="151" t="s">
        <v>130</v>
      </c>
      <c r="J704" s="152" t="n">
        <v>573.3</v>
      </c>
      <c r="K704" s="153" t="n">
        <v>5</v>
      </c>
      <c r="L704" s="154"/>
      <c r="M704" s="155" t="n">
        <f aca="false">IFERROR(L704*J704,0)</f>
        <v>0</v>
      </c>
      <c r="N704" s="162" t="s">
        <v>147</v>
      </c>
      <c r="O704" s="157" t="s">
        <v>2672</v>
      </c>
      <c r="P704" s="158"/>
      <c r="Q704" s="159"/>
      <c r="R704" s="160"/>
      <c r="S704" s="161"/>
    </row>
    <row r="705" customFormat="false" ht="15.75" hidden="false" customHeight="false" outlineLevel="0" collapsed="false">
      <c r="A705" s="139" t="n">
        <v>689</v>
      </c>
      <c r="B705" s="184" t="str">
        <f aca="false">HYPERLINK("http://www.gardenbulbs.ru/images/Conifers/thumbnails/"&amp;O705&amp;".jpg","фото")</f>
        <v>фото</v>
      </c>
      <c r="C705" s="146"/>
      <c r="D705" s="147" t="n">
        <v>9264</v>
      </c>
      <c r="E705" s="148" t="s">
        <v>2673</v>
      </c>
      <c r="F705" s="149" t="s">
        <v>2663</v>
      </c>
      <c r="G705" s="150" t="s">
        <v>2674</v>
      </c>
      <c r="H705" s="151" t="s">
        <v>165</v>
      </c>
      <c r="I705" s="151" t="s">
        <v>130</v>
      </c>
      <c r="J705" s="152" t="n">
        <v>734</v>
      </c>
      <c r="K705" s="153" t="n">
        <v>1</v>
      </c>
      <c r="L705" s="154"/>
      <c r="M705" s="155" t="n">
        <f aca="false">IFERROR(L705*J705,0)</f>
        <v>0</v>
      </c>
      <c r="N705" s="162"/>
      <c r="O705" s="157" t="s">
        <v>2673</v>
      </c>
      <c r="P705" s="158"/>
      <c r="Q705" s="159"/>
      <c r="R705" s="160"/>
      <c r="S705" s="161"/>
    </row>
    <row r="706" customFormat="false" ht="15.75" hidden="false" customHeight="false" outlineLevel="0" collapsed="false">
      <c r="A706" s="139" t="n">
        <v>690</v>
      </c>
      <c r="B706" s="184" t="str">
        <f aca="false">HYPERLINK("http://www.gardenbulbs.ru/images/Conifers/thumbnails/"&amp;O706&amp;".jpg","фото")</f>
        <v>фото</v>
      </c>
      <c r="C706" s="146"/>
      <c r="D706" s="147" t="n">
        <v>5591</v>
      </c>
      <c r="E706" s="148" t="s">
        <v>2675</v>
      </c>
      <c r="F706" s="149" t="s">
        <v>2663</v>
      </c>
      <c r="G706" s="150" t="s">
        <v>2676</v>
      </c>
      <c r="H706" s="151" t="s">
        <v>165</v>
      </c>
      <c r="I706" s="151" t="s">
        <v>130</v>
      </c>
      <c r="J706" s="152" t="n">
        <v>734</v>
      </c>
      <c r="K706" s="153" t="n">
        <v>1</v>
      </c>
      <c r="L706" s="154"/>
      <c r="M706" s="155" t="n">
        <f aca="false">IFERROR(L706*J706,0)</f>
        <v>0</v>
      </c>
      <c r="N706" s="162"/>
      <c r="O706" s="157" t="s">
        <v>2675</v>
      </c>
      <c r="P706" s="158"/>
      <c r="Q706" s="159"/>
      <c r="R706" s="160"/>
      <c r="S706" s="161"/>
    </row>
    <row r="707" customFormat="false" ht="15.75" hidden="false" customHeight="false" outlineLevel="0" collapsed="false">
      <c r="A707" s="139" t="n">
        <v>691</v>
      </c>
      <c r="B707" s="184" t="str">
        <f aca="false">HYPERLINK("http://www.gardenbulbs.ru/images/Conifers/thumbnails/"&amp;O707&amp;".jpg","фото")</f>
        <v>фото</v>
      </c>
      <c r="C707" s="146"/>
      <c r="D707" s="147" t="n">
        <v>14399</v>
      </c>
      <c r="E707" s="148" t="s">
        <v>2677</v>
      </c>
      <c r="F707" s="149" t="s">
        <v>2663</v>
      </c>
      <c r="G707" s="150" t="s">
        <v>2678</v>
      </c>
      <c r="H707" s="151" t="s">
        <v>165</v>
      </c>
      <c r="I707" s="151" t="s">
        <v>130</v>
      </c>
      <c r="J707" s="152" t="n">
        <v>734</v>
      </c>
      <c r="K707" s="153" t="n">
        <v>1</v>
      </c>
      <c r="L707" s="154"/>
      <c r="M707" s="155" t="n">
        <f aca="false">IFERROR(L707*J707,0)</f>
        <v>0</v>
      </c>
      <c r="N707" s="162" t="s">
        <v>147</v>
      </c>
      <c r="O707" s="157" t="s">
        <v>2677</v>
      </c>
      <c r="P707" s="158"/>
      <c r="Q707" s="159"/>
      <c r="R707" s="160"/>
      <c r="S707" s="161"/>
    </row>
    <row r="708" customFormat="false" ht="15.75" hidden="false" customHeight="false" outlineLevel="0" collapsed="false">
      <c r="A708" s="139" t="n">
        <v>692</v>
      </c>
      <c r="B708" s="184" t="str">
        <f aca="false">HYPERLINK("http://www.gardenbulbs.ru/images/Conifers/thumbnails/"&amp;O708&amp;".jpg","фото")</f>
        <v>фото</v>
      </c>
      <c r="C708" s="146"/>
      <c r="D708" s="147" t="n">
        <v>14171</v>
      </c>
      <c r="E708" s="148" t="s">
        <v>2679</v>
      </c>
      <c r="F708" s="149" t="s">
        <v>2663</v>
      </c>
      <c r="G708" s="150" t="s">
        <v>2680</v>
      </c>
      <c r="H708" s="151" t="s">
        <v>165</v>
      </c>
      <c r="I708" s="151" t="s">
        <v>130</v>
      </c>
      <c r="J708" s="152" t="n">
        <v>734</v>
      </c>
      <c r="K708" s="153" t="n">
        <v>1</v>
      </c>
      <c r="L708" s="154"/>
      <c r="M708" s="155" t="n">
        <f aca="false">IFERROR(L708*J708,0)</f>
        <v>0</v>
      </c>
      <c r="N708" s="162"/>
      <c r="O708" s="157" t="s">
        <v>2679</v>
      </c>
      <c r="P708" s="158"/>
      <c r="Q708" s="159"/>
      <c r="R708" s="160"/>
      <c r="S708" s="161"/>
    </row>
    <row r="709" customFormat="false" ht="15.75" hidden="false" customHeight="false" outlineLevel="0" collapsed="false">
      <c r="A709" s="139" t="n">
        <v>693</v>
      </c>
      <c r="B709" s="184" t="str">
        <f aca="false">HYPERLINK("http://www.gardenbulbs.ru/images/Conifers/thumbnails/"&amp;O709&amp;".jpg","фото")</f>
        <v>фото</v>
      </c>
      <c r="C709" s="146"/>
      <c r="D709" s="147" t="n">
        <v>14400</v>
      </c>
      <c r="E709" s="148" t="s">
        <v>2681</v>
      </c>
      <c r="F709" s="149" t="s">
        <v>2663</v>
      </c>
      <c r="G709" s="150" t="s">
        <v>2682</v>
      </c>
      <c r="H709" s="151" t="s">
        <v>165</v>
      </c>
      <c r="I709" s="151" t="s">
        <v>130</v>
      </c>
      <c r="J709" s="152" t="n">
        <v>734</v>
      </c>
      <c r="K709" s="153" t="n">
        <v>1</v>
      </c>
      <c r="L709" s="154"/>
      <c r="M709" s="155" t="n">
        <f aca="false">IFERROR(L709*J709,0)</f>
        <v>0</v>
      </c>
      <c r="N709" s="162" t="s">
        <v>147</v>
      </c>
      <c r="O709" s="157" t="s">
        <v>2681</v>
      </c>
      <c r="P709" s="158"/>
      <c r="Q709" s="159"/>
      <c r="R709" s="160"/>
      <c r="S709" s="161"/>
    </row>
    <row r="710" customFormat="false" ht="31.5" hidden="false" customHeight="false" outlineLevel="0" collapsed="false">
      <c r="A710" s="139" t="n">
        <v>694</v>
      </c>
      <c r="B710" s="184" t="str">
        <f aca="false">HYPERLINK("http://www.gardenbulbs.ru/images/Conifers/thumbnails/"&amp;O710&amp;".jpg","фото")</f>
        <v>фото</v>
      </c>
      <c r="C710" s="146"/>
      <c r="D710" s="147" t="n">
        <v>14172</v>
      </c>
      <c r="E710" s="148" t="s">
        <v>2683</v>
      </c>
      <c r="F710" s="149" t="s">
        <v>2684</v>
      </c>
      <c r="G710" s="150" t="s">
        <v>2685</v>
      </c>
      <c r="H710" s="151" t="s">
        <v>165</v>
      </c>
      <c r="I710" s="151" t="s">
        <v>130</v>
      </c>
      <c r="J710" s="152" t="n">
        <v>734</v>
      </c>
      <c r="K710" s="153" t="n">
        <v>1</v>
      </c>
      <c r="L710" s="154"/>
      <c r="M710" s="155" t="n">
        <f aca="false">IFERROR(L710*J710,0)</f>
        <v>0</v>
      </c>
      <c r="N710" s="162"/>
      <c r="O710" s="157" t="s">
        <v>2683</v>
      </c>
      <c r="P710" s="158"/>
      <c r="Q710" s="159"/>
      <c r="R710" s="160"/>
      <c r="S710" s="161"/>
    </row>
    <row r="711" customFormat="false" ht="31.5" hidden="false" customHeight="false" outlineLevel="0" collapsed="false">
      <c r="A711" s="139" t="n">
        <v>695</v>
      </c>
      <c r="B711" s="184" t="str">
        <f aca="false">HYPERLINK("http://www.gardenbulbs.ru/images/Conifers/thumbnails/"&amp;O711&amp;".jpg","фото")</f>
        <v>фото</v>
      </c>
      <c r="C711" s="146"/>
      <c r="D711" s="147" t="n">
        <v>6128</v>
      </c>
      <c r="E711" s="148" t="s">
        <v>2686</v>
      </c>
      <c r="F711" s="149" t="s">
        <v>2684</v>
      </c>
      <c r="G711" s="150" t="s">
        <v>176</v>
      </c>
      <c r="H711" s="151" t="s">
        <v>165</v>
      </c>
      <c r="I711" s="151" t="s">
        <v>130</v>
      </c>
      <c r="J711" s="152" t="n">
        <v>734</v>
      </c>
      <c r="K711" s="153" t="n">
        <v>1</v>
      </c>
      <c r="L711" s="154"/>
      <c r="M711" s="155" t="n">
        <f aca="false">IFERROR(L711*J711,0)</f>
        <v>0</v>
      </c>
      <c r="N711" s="162"/>
      <c r="O711" s="157" t="s">
        <v>2686</v>
      </c>
      <c r="P711" s="158"/>
      <c r="Q711" s="159"/>
      <c r="R711" s="160"/>
      <c r="S711" s="161"/>
    </row>
    <row r="712" customFormat="false" ht="31.5" hidden="false" customHeight="false" outlineLevel="0" collapsed="false">
      <c r="A712" s="139" t="n">
        <v>696</v>
      </c>
      <c r="B712" s="184" t="str">
        <f aca="false">HYPERLINK("http://www.gardenbulbs.ru/images/Conifers/thumbnails/"&amp;O712&amp;".jpg","фото")</f>
        <v>фото</v>
      </c>
      <c r="C712" s="146"/>
      <c r="D712" s="147" t="n">
        <v>14173</v>
      </c>
      <c r="E712" s="148" t="s">
        <v>2687</v>
      </c>
      <c r="F712" s="149" t="s">
        <v>2684</v>
      </c>
      <c r="G712" s="150" t="s">
        <v>2688</v>
      </c>
      <c r="H712" s="151" t="s">
        <v>165</v>
      </c>
      <c r="I712" s="151" t="s">
        <v>130</v>
      </c>
      <c r="J712" s="152" t="n">
        <v>734</v>
      </c>
      <c r="K712" s="153" t="n">
        <v>1</v>
      </c>
      <c r="L712" s="154"/>
      <c r="M712" s="155" t="n">
        <f aca="false">IFERROR(L712*J712,0)</f>
        <v>0</v>
      </c>
      <c r="N712" s="162"/>
      <c r="O712" s="157" t="s">
        <v>2687</v>
      </c>
      <c r="P712" s="158"/>
      <c r="Q712" s="159"/>
      <c r="R712" s="160"/>
      <c r="S712" s="161"/>
    </row>
    <row r="713" customFormat="false" ht="15.75" hidden="false" customHeight="false" outlineLevel="0" collapsed="false">
      <c r="A713" s="139" t="n">
        <v>697</v>
      </c>
      <c r="B713" s="184" t="str">
        <f aca="false">HYPERLINK("http://www.gardenbulbs.ru/images/Conifers/thumbnails/"&amp;O713&amp;".jpg","фото")</f>
        <v>фото</v>
      </c>
      <c r="C713" s="146"/>
      <c r="D713" s="147" t="n">
        <v>5592</v>
      </c>
      <c r="E713" s="148" t="s">
        <v>2689</v>
      </c>
      <c r="F713" s="149" t="s">
        <v>2690</v>
      </c>
      <c r="G713" s="150" t="s">
        <v>2691</v>
      </c>
      <c r="H713" s="151" t="s">
        <v>2692</v>
      </c>
      <c r="I713" s="151" t="s">
        <v>130</v>
      </c>
      <c r="J713" s="152" t="n">
        <v>185.7</v>
      </c>
      <c r="K713" s="153" t="n">
        <v>10</v>
      </c>
      <c r="L713" s="154"/>
      <c r="M713" s="155" t="n">
        <f aca="false">IFERROR(L713*J713,0)</f>
        <v>0</v>
      </c>
      <c r="N713" s="162"/>
      <c r="O713" s="157" t="s">
        <v>2693</v>
      </c>
      <c r="P713" s="158"/>
      <c r="Q713" s="159"/>
      <c r="R713" s="160"/>
      <c r="S713" s="161"/>
    </row>
    <row r="714" customFormat="false" ht="15.75" hidden="false" customHeight="false" outlineLevel="0" collapsed="false">
      <c r="A714" s="139" t="n">
        <v>698</v>
      </c>
      <c r="B714" s="184" t="str">
        <f aca="false">HYPERLINK("http://www.gardenbulbs.ru/images/Conifers/thumbnails/"&amp;O714&amp;".jpg","фото")</f>
        <v>фото</v>
      </c>
      <c r="C714" s="146"/>
      <c r="D714" s="147" t="n">
        <v>14174</v>
      </c>
      <c r="E714" s="148" t="s">
        <v>2694</v>
      </c>
      <c r="F714" s="149" t="s">
        <v>2690</v>
      </c>
      <c r="G714" s="150" t="s">
        <v>2695</v>
      </c>
      <c r="H714" s="151" t="s">
        <v>165</v>
      </c>
      <c r="I714" s="151" t="s">
        <v>130</v>
      </c>
      <c r="J714" s="152" t="n">
        <v>734</v>
      </c>
      <c r="K714" s="153" t="n">
        <v>1</v>
      </c>
      <c r="L714" s="154"/>
      <c r="M714" s="155" t="n">
        <f aca="false">IFERROR(L714*J714,0)</f>
        <v>0</v>
      </c>
      <c r="N714" s="162"/>
      <c r="O714" s="157" t="s">
        <v>2696</v>
      </c>
      <c r="P714" s="158"/>
      <c r="Q714" s="159"/>
      <c r="R714" s="160"/>
      <c r="S714" s="161"/>
    </row>
    <row r="715" customFormat="false" ht="15.75" hidden="false" customHeight="false" outlineLevel="0" collapsed="false">
      <c r="A715" s="139" t="n">
        <v>699</v>
      </c>
      <c r="B715" s="184" t="str">
        <f aca="false">HYPERLINK("http://www.gardenbulbs.ru/images/Conifers/thumbnails/"&amp;O715&amp;".jpg","фото")</f>
        <v>фото</v>
      </c>
      <c r="C715" s="146"/>
      <c r="D715" s="147" t="n">
        <v>14176</v>
      </c>
      <c r="E715" s="148" t="s">
        <v>2697</v>
      </c>
      <c r="F715" s="149" t="s">
        <v>2690</v>
      </c>
      <c r="G715" s="150" t="s">
        <v>2698</v>
      </c>
      <c r="H715" s="151" t="s">
        <v>165</v>
      </c>
      <c r="I715" s="151" t="s">
        <v>130</v>
      </c>
      <c r="J715" s="152" t="n">
        <v>734</v>
      </c>
      <c r="K715" s="153" t="n">
        <v>1</v>
      </c>
      <c r="L715" s="154"/>
      <c r="M715" s="155" t="n">
        <f aca="false">IFERROR(L715*J715,0)</f>
        <v>0</v>
      </c>
      <c r="N715" s="162"/>
      <c r="O715" s="157" t="s">
        <v>2697</v>
      </c>
      <c r="P715" s="158"/>
      <c r="Q715" s="159"/>
      <c r="R715" s="160"/>
      <c r="S715" s="161"/>
    </row>
    <row r="716" customFormat="false" ht="15.75" hidden="false" customHeight="false" outlineLevel="0" collapsed="false">
      <c r="A716" s="139" t="n">
        <v>700</v>
      </c>
      <c r="B716" s="184" t="str">
        <f aca="false">HYPERLINK("http://www.gardenbulbs.ru/images/Conifers/thumbnails/"&amp;O716&amp;".jpg","фото")</f>
        <v>фото</v>
      </c>
      <c r="C716" s="146"/>
      <c r="D716" s="147" t="n">
        <v>14177</v>
      </c>
      <c r="E716" s="148" t="s">
        <v>2699</v>
      </c>
      <c r="F716" s="149" t="s">
        <v>2700</v>
      </c>
      <c r="G716" s="150"/>
      <c r="H716" s="151" t="s">
        <v>137</v>
      </c>
      <c r="I716" s="151" t="s">
        <v>130</v>
      </c>
      <c r="J716" s="152" t="n">
        <v>182.4</v>
      </c>
      <c r="K716" s="153" t="n">
        <v>10</v>
      </c>
      <c r="L716" s="154"/>
      <c r="M716" s="155" t="n">
        <f aca="false">IFERROR(L716*J716,0)</f>
        <v>0</v>
      </c>
      <c r="N716" s="162"/>
      <c r="O716" s="157" t="s">
        <v>2699</v>
      </c>
      <c r="P716" s="158"/>
      <c r="Q716" s="159"/>
      <c r="R716" s="160"/>
      <c r="S716" s="161"/>
    </row>
    <row r="717" customFormat="false" ht="15.75" hidden="false" customHeight="false" outlineLevel="0" collapsed="false">
      <c r="A717" s="139" t="n">
        <v>701</v>
      </c>
      <c r="B717" s="184" t="str">
        <f aca="false">HYPERLINK("http://www.gardenbulbs.ru/images/Conifers/thumbnails/"&amp;O717&amp;".jpg","фото")</f>
        <v>фото</v>
      </c>
      <c r="C717" s="146"/>
      <c r="D717" s="147" t="n">
        <v>14178</v>
      </c>
      <c r="E717" s="148" t="s">
        <v>2701</v>
      </c>
      <c r="F717" s="149" t="s">
        <v>2702</v>
      </c>
      <c r="G717" s="150" t="s">
        <v>2703</v>
      </c>
      <c r="H717" s="151" t="s">
        <v>165</v>
      </c>
      <c r="I717" s="151" t="s">
        <v>130</v>
      </c>
      <c r="J717" s="152" t="n">
        <v>734</v>
      </c>
      <c r="K717" s="153" t="n">
        <v>1</v>
      </c>
      <c r="L717" s="154"/>
      <c r="M717" s="155" t="n">
        <f aca="false">IFERROR(L717*J717,0)</f>
        <v>0</v>
      </c>
      <c r="N717" s="162"/>
      <c r="O717" s="157" t="s">
        <v>2701</v>
      </c>
      <c r="P717" s="158"/>
      <c r="Q717" s="159"/>
      <c r="R717" s="160"/>
      <c r="S717" s="161"/>
    </row>
    <row r="718" customFormat="false" ht="15.75" hidden="false" customHeight="false" outlineLevel="0" collapsed="false">
      <c r="A718" s="139" t="n">
        <v>702</v>
      </c>
      <c r="B718" s="184" t="str">
        <f aca="false">HYPERLINK("http://www.gardenbulbs.ru/images/Conifers/thumbnails/"&amp;O718&amp;".jpg","фото")</f>
        <v>фото</v>
      </c>
      <c r="C718" s="146"/>
      <c r="D718" s="147" t="n">
        <v>5596</v>
      </c>
      <c r="E718" s="148" t="s">
        <v>2704</v>
      </c>
      <c r="F718" s="149" t="s">
        <v>2705</v>
      </c>
      <c r="G718" s="150"/>
      <c r="H718" s="151" t="s">
        <v>565</v>
      </c>
      <c r="I718" s="151" t="s">
        <v>130</v>
      </c>
      <c r="J718" s="152" t="n">
        <v>177.4</v>
      </c>
      <c r="K718" s="153" t="n">
        <v>10</v>
      </c>
      <c r="L718" s="154"/>
      <c r="M718" s="155" t="n">
        <f aca="false">IFERROR(L718*J718,0)</f>
        <v>0</v>
      </c>
      <c r="N718" s="162"/>
      <c r="O718" s="157" t="s">
        <v>2704</v>
      </c>
      <c r="P718" s="158"/>
      <c r="Q718" s="159"/>
      <c r="R718" s="160"/>
      <c r="S718" s="161"/>
    </row>
    <row r="719" customFormat="false" ht="15.75" hidden="false" customHeight="false" outlineLevel="0" collapsed="false">
      <c r="A719" s="139" t="n">
        <v>703</v>
      </c>
      <c r="B719" s="184" t="str">
        <f aca="false">HYPERLINK("http://www.gardenbulbs.ru/images/Conifers/thumbnails/"&amp;O719&amp;".jpg","фото")</f>
        <v>фото</v>
      </c>
      <c r="C719" s="146"/>
      <c r="D719" s="147" t="n">
        <v>9282</v>
      </c>
      <c r="E719" s="148" t="s">
        <v>2706</v>
      </c>
      <c r="F719" s="149" t="s">
        <v>2705</v>
      </c>
      <c r="G719" s="150" t="s">
        <v>2707</v>
      </c>
      <c r="H719" s="151" t="s">
        <v>165</v>
      </c>
      <c r="I719" s="151" t="s">
        <v>130</v>
      </c>
      <c r="J719" s="152" t="n">
        <v>800.6</v>
      </c>
      <c r="K719" s="153" t="n">
        <v>1</v>
      </c>
      <c r="L719" s="154"/>
      <c r="M719" s="155" t="n">
        <f aca="false">IFERROR(L719*J719,0)</f>
        <v>0</v>
      </c>
      <c r="N719" s="162"/>
      <c r="O719" s="157" t="s">
        <v>2706</v>
      </c>
      <c r="P719" s="158"/>
      <c r="Q719" s="159"/>
      <c r="R719" s="160"/>
      <c r="S719" s="161"/>
    </row>
    <row r="720" customFormat="false" ht="31.5" hidden="false" customHeight="false" outlineLevel="0" collapsed="false">
      <c r="A720" s="139" t="n">
        <v>704</v>
      </c>
      <c r="B720" s="184" t="str">
        <f aca="false">HYPERLINK("http://www.gardenbulbs.ru/images/Conifers/thumbnails/"&amp;O720&amp;".jpg","фото")</f>
        <v>фото</v>
      </c>
      <c r="C720" s="146"/>
      <c r="D720" s="147" t="n">
        <v>5595</v>
      </c>
      <c r="E720" s="148" t="s">
        <v>2708</v>
      </c>
      <c r="F720" s="149" t="s">
        <v>2709</v>
      </c>
      <c r="G720" s="150" t="s">
        <v>2710</v>
      </c>
      <c r="H720" s="151" t="s">
        <v>565</v>
      </c>
      <c r="I720" s="151" t="s">
        <v>130</v>
      </c>
      <c r="J720" s="152" t="n">
        <v>132.5</v>
      </c>
      <c r="K720" s="153" t="n">
        <v>10</v>
      </c>
      <c r="L720" s="154"/>
      <c r="M720" s="155" t="n">
        <f aca="false">IFERROR(L720*J720,0)</f>
        <v>0</v>
      </c>
      <c r="N720" s="162"/>
      <c r="O720" s="157" t="s">
        <v>2708</v>
      </c>
      <c r="P720" s="158"/>
      <c r="Q720" s="159"/>
      <c r="R720" s="160"/>
      <c r="S720" s="161"/>
    </row>
    <row r="721" customFormat="false" ht="31.5" hidden="false" customHeight="false" outlineLevel="0" collapsed="false">
      <c r="A721" s="139" t="n">
        <v>705</v>
      </c>
      <c r="B721" s="184" t="str">
        <f aca="false">HYPERLINK("http://www.gardenbulbs.ru/images/Conifers/thumbnails/"&amp;O721&amp;".jpg","фото")</f>
        <v>фото</v>
      </c>
      <c r="C721" s="146"/>
      <c r="D721" s="147" t="n">
        <v>14401</v>
      </c>
      <c r="E721" s="148" t="s">
        <v>2711</v>
      </c>
      <c r="F721" s="149" t="s">
        <v>2709</v>
      </c>
      <c r="G721" s="150" t="s">
        <v>2712</v>
      </c>
      <c r="H721" s="151" t="s">
        <v>137</v>
      </c>
      <c r="I721" s="151" t="s">
        <v>130</v>
      </c>
      <c r="J721" s="152" t="n">
        <v>157.5</v>
      </c>
      <c r="K721" s="153" t="n">
        <v>10</v>
      </c>
      <c r="L721" s="154"/>
      <c r="M721" s="155" t="n">
        <f aca="false">IFERROR(L721*J721,0)</f>
        <v>0</v>
      </c>
      <c r="N721" s="162" t="s">
        <v>147</v>
      </c>
      <c r="O721" s="157" t="s">
        <v>2711</v>
      </c>
      <c r="P721" s="158"/>
      <c r="Q721" s="159"/>
      <c r="R721" s="160"/>
      <c r="S721" s="161"/>
    </row>
    <row r="722" customFormat="false" ht="31.5" hidden="false" customHeight="false" outlineLevel="0" collapsed="false">
      <c r="A722" s="139" t="n">
        <v>706</v>
      </c>
      <c r="B722" s="184" t="str">
        <f aca="false">HYPERLINK("http://www.gardenbulbs.ru/images/Conifers/thumbnails/"&amp;O722&amp;".jpg","фото")</f>
        <v>фото</v>
      </c>
      <c r="C722" s="146"/>
      <c r="D722" s="147" t="n">
        <v>6158</v>
      </c>
      <c r="E722" s="148" t="s">
        <v>2713</v>
      </c>
      <c r="F722" s="149" t="s">
        <v>2709</v>
      </c>
      <c r="G722" s="150" t="s">
        <v>2714</v>
      </c>
      <c r="H722" s="151" t="s">
        <v>565</v>
      </c>
      <c r="I722" s="151" t="s">
        <v>130</v>
      </c>
      <c r="J722" s="152" t="n">
        <v>145.8</v>
      </c>
      <c r="K722" s="153" t="n">
        <v>10</v>
      </c>
      <c r="L722" s="154"/>
      <c r="M722" s="155" t="n">
        <f aca="false">IFERROR(L722*J722,0)</f>
        <v>0</v>
      </c>
      <c r="N722" s="162"/>
      <c r="O722" s="157" t="s">
        <v>2713</v>
      </c>
      <c r="P722" s="158"/>
      <c r="Q722" s="159"/>
      <c r="R722" s="160"/>
      <c r="S722" s="161"/>
    </row>
    <row r="723" customFormat="false" ht="31.5" hidden="false" customHeight="false" outlineLevel="0" collapsed="false">
      <c r="A723" s="139" t="n">
        <v>707</v>
      </c>
      <c r="B723" s="184" t="str">
        <f aca="false">HYPERLINK("http://www.gardenbulbs.ru/images/Conifers/thumbnails/"&amp;O723&amp;".jpg","фото")</f>
        <v>фото</v>
      </c>
      <c r="C723" s="146"/>
      <c r="D723" s="147" t="n">
        <v>9259</v>
      </c>
      <c r="E723" s="148" t="s">
        <v>2715</v>
      </c>
      <c r="F723" s="149" t="s">
        <v>2709</v>
      </c>
      <c r="G723" s="150" t="s">
        <v>2716</v>
      </c>
      <c r="H723" s="151" t="s">
        <v>565</v>
      </c>
      <c r="I723" s="151" t="s">
        <v>130</v>
      </c>
      <c r="J723" s="152" t="n">
        <v>145.8</v>
      </c>
      <c r="K723" s="153" t="n">
        <v>10</v>
      </c>
      <c r="L723" s="154"/>
      <c r="M723" s="155" t="n">
        <f aca="false">IFERROR(L723*J723,0)</f>
        <v>0</v>
      </c>
      <c r="N723" s="162"/>
      <c r="O723" s="157" t="s">
        <v>2715</v>
      </c>
      <c r="P723" s="158"/>
      <c r="Q723" s="159"/>
      <c r="R723" s="160"/>
      <c r="S723" s="161"/>
    </row>
    <row r="724" customFormat="false" ht="31.5" hidden="false" customHeight="false" outlineLevel="0" collapsed="false">
      <c r="A724" s="139" t="n">
        <v>708</v>
      </c>
      <c r="B724" s="184" t="str">
        <f aca="false">HYPERLINK("http://www.gardenbulbs.ru/images/Conifers/thumbnails/"&amp;O724&amp;".jpg","фото")</f>
        <v>фото</v>
      </c>
      <c r="C724" s="146"/>
      <c r="D724" s="147" t="n">
        <v>9257</v>
      </c>
      <c r="E724" s="148" t="s">
        <v>2717</v>
      </c>
      <c r="F724" s="149" t="s">
        <v>2709</v>
      </c>
      <c r="G724" s="150" t="s">
        <v>2718</v>
      </c>
      <c r="H724" s="151" t="s">
        <v>565</v>
      </c>
      <c r="I724" s="151" t="s">
        <v>130</v>
      </c>
      <c r="J724" s="152" t="n">
        <v>145.8</v>
      </c>
      <c r="K724" s="153" t="n">
        <v>10</v>
      </c>
      <c r="L724" s="154"/>
      <c r="M724" s="155" t="n">
        <f aca="false">IFERROR(L724*J724,0)</f>
        <v>0</v>
      </c>
      <c r="N724" s="162"/>
      <c r="O724" s="157" t="s">
        <v>2717</v>
      </c>
      <c r="P724" s="158"/>
      <c r="Q724" s="159"/>
      <c r="R724" s="160"/>
      <c r="S724" s="161"/>
    </row>
    <row r="725" customFormat="false" ht="31.5" hidden="false" customHeight="false" outlineLevel="0" collapsed="false">
      <c r="A725" s="139" t="n">
        <v>709</v>
      </c>
      <c r="B725" s="184" t="str">
        <f aca="false">HYPERLINK("http://www.gardenbulbs.ru/images/Conifers/thumbnails/"&amp;O725&amp;".jpg","фото")</f>
        <v>фото</v>
      </c>
      <c r="C725" s="146"/>
      <c r="D725" s="147" t="n">
        <v>14402</v>
      </c>
      <c r="E725" s="148" t="s">
        <v>2719</v>
      </c>
      <c r="F725" s="149" t="s">
        <v>2709</v>
      </c>
      <c r="G725" s="150" t="s">
        <v>2720</v>
      </c>
      <c r="H725" s="151" t="s">
        <v>565</v>
      </c>
      <c r="I725" s="151" t="s">
        <v>130</v>
      </c>
      <c r="J725" s="152" t="n">
        <v>145.8</v>
      </c>
      <c r="K725" s="153" t="n">
        <v>10</v>
      </c>
      <c r="L725" s="154"/>
      <c r="M725" s="155" t="n">
        <f aca="false">IFERROR(L725*J725,0)</f>
        <v>0</v>
      </c>
      <c r="N725" s="162" t="s">
        <v>147</v>
      </c>
      <c r="O725" s="157" t="s">
        <v>2719</v>
      </c>
      <c r="P725" s="158"/>
      <c r="Q725" s="159"/>
      <c r="R725" s="160"/>
      <c r="S725" s="161"/>
    </row>
    <row r="726" customFormat="false" ht="31.5" hidden="false" customHeight="false" outlineLevel="0" collapsed="false">
      <c r="A726" s="139" t="n">
        <v>710</v>
      </c>
      <c r="B726" s="184" t="str">
        <f aca="false">HYPERLINK("http://www.gardenbulbs.ru/images/Conifers/thumbnails/"&amp;O726&amp;".jpg","фото")</f>
        <v>фото</v>
      </c>
      <c r="C726" s="146"/>
      <c r="D726" s="147" t="n">
        <v>9260</v>
      </c>
      <c r="E726" s="148" t="s">
        <v>2721</v>
      </c>
      <c r="F726" s="149" t="s">
        <v>2709</v>
      </c>
      <c r="G726" s="150" t="s">
        <v>2722</v>
      </c>
      <c r="H726" s="151" t="s">
        <v>565</v>
      </c>
      <c r="I726" s="151" t="s">
        <v>130</v>
      </c>
      <c r="J726" s="152" t="n">
        <v>157.5</v>
      </c>
      <c r="K726" s="153" t="n">
        <v>10</v>
      </c>
      <c r="L726" s="154"/>
      <c r="M726" s="155" t="n">
        <f aca="false">IFERROR(L726*J726,0)</f>
        <v>0</v>
      </c>
      <c r="N726" s="162"/>
      <c r="O726" s="157" t="s">
        <v>2721</v>
      </c>
      <c r="P726" s="158"/>
      <c r="Q726" s="159"/>
      <c r="R726" s="160"/>
      <c r="S726" s="161"/>
    </row>
    <row r="727" customFormat="false" ht="31.5" hidden="false" customHeight="false" outlineLevel="0" collapsed="false">
      <c r="A727" s="139" t="n">
        <v>711</v>
      </c>
      <c r="B727" s="184" t="str">
        <f aca="false">HYPERLINK("http://www.gardenbulbs.ru/images/Conifers/thumbnails/"&amp;O727&amp;".jpg","фото")</f>
        <v>фото</v>
      </c>
      <c r="C727" s="146"/>
      <c r="D727" s="147" t="n">
        <v>9261</v>
      </c>
      <c r="E727" s="148" t="s">
        <v>2723</v>
      </c>
      <c r="F727" s="149" t="s">
        <v>2709</v>
      </c>
      <c r="G727" s="150" t="s">
        <v>2724</v>
      </c>
      <c r="H727" s="151" t="s">
        <v>565</v>
      </c>
      <c r="I727" s="151" t="s">
        <v>130</v>
      </c>
      <c r="J727" s="152" t="n">
        <v>157.5</v>
      </c>
      <c r="K727" s="153" t="n">
        <v>10</v>
      </c>
      <c r="L727" s="154"/>
      <c r="M727" s="155" t="n">
        <f aca="false">IFERROR(L727*J727,0)</f>
        <v>0</v>
      </c>
      <c r="N727" s="162"/>
      <c r="O727" s="157" t="s">
        <v>2723</v>
      </c>
      <c r="P727" s="158"/>
      <c r="Q727" s="159"/>
      <c r="R727" s="160"/>
      <c r="S727" s="161"/>
    </row>
    <row r="728" customFormat="false" ht="31.5" hidden="false" customHeight="false" outlineLevel="0" collapsed="false">
      <c r="A728" s="139" t="n">
        <v>712</v>
      </c>
      <c r="B728" s="184" t="str">
        <f aca="false">HYPERLINK("http://www.gardenbulbs.ru/images/Conifers/thumbnails/"&amp;O728&amp;".jpg","фото")</f>
        <v>фото</v>
      </c>
      <c r="C728" s="146"/>
      <c r="D728" s="147" t="n">
        <v>6168</v>
      </c>
      <c r="E728" s="148" t="s">
        <v>2725</v>
      </c>
      <c r="F728" s="149" t="s">
        <v>2709</v>
      </c>
      <c r="G728" s="150" t="s">
        <v>2726</v>
      </c>
      <c r="H728" s="151" t="s">
        <v>565</v>
      </c>
      <c r="I728" s="151" t="s">
        <v>130</v>
      </c>
      <c r="J728" s="152" t="n">
        <v>145.8</v>
      </c>
      <c r="K728" s="153" t="n">
        <v>10</v>
      </c>
      <c r="L728" s="154"/>
      <c r="M728" s="155" t="n">
        <f aca="false">IFERROR(L728*J728,0)</f>
        <v>0</v>
      </c>
      <c r="N728" s="162"/>
      <c r="O728" s="157" t="s">
        <v>2725</v>
      </c>
      <c r="P728" s="158"/>
      <c r="Q728" s="159"/>
      <c r="R728" s="160"/>
      <c r="S728" s="161"/>
    </row>
    <row r="729" customFormat="false" ht="31.5" hidden="false" customHeight="false" outlineLevel="0" collapsed="false">
      <c r="A729" s="139" t="n">
        <v>713</v>
      </c>
      <c r="B729" s="184" t="str">
        <f aca="false">HYPERLINK("http://www.gardenbulbs.ru/images/Conifers/thumbnails/"&amp;O729&amp;".jpg","фото")</f>
        <v>фото</v>
      </c>
      <c r="C729" s="146"/>
      <c r="D729" s="147" t="n">
        <v>14404</v>
      </c>
      <c r="E729" s="148" t="s">
        <v>2727</v>
      </c>
      <c r="F729" s="149" t="s">
        <v>2709</v>
      </c>
      <c r="G729" s="150" t="s">
        <v>2728</v>
      </c>
      <c r="H729" s="151" t="s">
        <v>286</v>
      </c>
      <c r="I729" s="151" t="s">
        <v>130</v>
      </c>
      <c r="J729" s="152" t="n">
        <v>247.3</v>
      </c>
      <c r="K729" s="153" t="n">
        <v>10</v>
      </c>
      <c r="L729" s="154"/>
      <c r="M729" s="155" t="n">
        <f aca="false">IFERROR(L729*J729,0)</f>
        <v>0</v>
      </c>
      <c r="N729" s="162" t="s">
        <v>147</v>
      </c>
      <c r="O729" s="157" t="s">
        <v>2727</v>
      </c>
      <c r="P729" s="158"/>
      <c r="Q729" s="159"/>
      <c r="R729" s="160"/>
      <c r="S729" s="161"/>
    </row>
    <row r="730" customFormat="false" ht="31.5" hidden="false" customHeight="false" outlineLevel="0" collapsed="false">
      <c r="A730" s="139" t="n">
        <v>714</v>
      </c>
      <c r="B730" s="184" t="str">
        <f aca="false">HYPERLINK("http://www.gardenbulbs.ru/images/Conifers/thumbnails/"&amp;O730&amp;".jpg","фото")</f>
        <v>фото</v>
      </c>
      <c r="C730" s="146"/>
      <c r="D730" s="147" t="n">
        <v>6162</v>
      </c>
      <c r="E730" s="148" t="s">
        <v>2729</v>
      </c>
      <c r="F730" s="149" t="s">
        <v>2709</v>
      </c>
      <c r="G730" s="150" t="s">
        <v>2730</v>
      </c>
      <c r="H730" s="151" t="s">
        <v>565</v>
      </c>
      <c r="I730" s="151" t="s">
        <v>130</v>
      </c>
      <c r="J730" s="152" t="n">
        <v>132.5</v>
      </c>
      <c r="K730" s="153" t="n">
        <v>10</v>
      </c>
      <c r="L730" s="154"/>
      <c r="M730" s="155" t="n">
        <f aca="false">IFERROR(L730*J730,0)</f>
        <v>0</v>
      </c>
      <c r="N730" s="162"/>
      <c r="O730" s="157" t="s">
        <v>2729</v>
      </c>
      <c r="P730" s="158"/>
      <c r="Q730" s="159"/>
      <c r="R730" s="160"/>
      <c r="S730" s="161"/>
    </row>
    <row r="731" customFormat="false" ht="31.5" hidden="false" customHeight="false" outlineLevel="0" collapsed="false">
      <c r="A731" s="139" t="n">
        <v>715</v>
      </c>
      <c r="B731" s="184" t="str">
        <f aca="false">HYPERLINK("http://www.gardenbulbs.ru/images/Conifers/thumbnails/"&amp;O731&amp;".jpg","фото")</f>
        <v>фото</v>
      </c>
      <c r="C731" s="146"/>
      <c r="D731" s="147" t="n">
        <v>6160</v>
      </c>
      <c r="E731" s="148" t="s">
        <v>2731</v>
      </c>
      <c r="F731" s="149" t="s">
        <v>2709</v>
      </c>
      <c r="G731" s="150" t="s">
        <v>2732</v>
      </c>
      <c r="H731" s="151" t="s">
        <v>565</v>
      </c>
      <c r="I731" s="151" t="s">
        <v>130</v>
      </c>
      <c r="J731" s="152" t="n">
        <v>132.5</v>
      </c>
      <c r="K731" s="153" t="n">
        <v>10</v>
      </c>
      <c r="L731" s="154"/>
      <c r="M731" s="155" t="n">
        <f aca="false">IFERROR(L731*J731,0)</f>
        <v>0</v>
      </c>
      <c r="N731" s="162"/>
      <c r="O731" s="157" t="s">
        <v>2731</v>
      </c>
      <c r="P731" s="158"/>
      <c r="Q731" s="159"/>
      <c r="R731" s="160"/>
      <c r="S731" s="161"/>
    </row>
    <row r="732" customFormat="false" ht="31.5" hidden="false" customHeight="false" outlineLevel="0" collapsed="false">
      <c r="A732" s="139" t="n">
        <v>716</v>
      </c>
      <c r="B732" s="184" t="str">
        <f aca="false">HYPERLINK("http://www.gardenbulbs.ru/images/Conifers/thumbnails/"&amp;O732&amp;".jpg","фото")</f>
        <v>фото</v>
      </c>
      <c r="C732" s="146"/>
      <c r="D732" s="147" t="n">
        <v>5616</v>
      </c>
      <c r="E732" s="148" t="s">
        <v>2733</v>
      </c>
      <c r="F732" s="149" t="s">
        <v>2709</v>
      </c>
      <c r="G732" s="150" t="s">
        <v>2734</v>
      </c>
      <c r="H732" s="151" t="s">
        <v>565</v>
      </c>
      <c r="I732" s="151" t="s">
        <v>130</v>
      </c>
      <c r="J732" s="152" t="n">
        <v>132.5</v>
      </c>
      <c r="K732" s="153" t="n">
        <v>10</v>
      </c>
      <c r="L732" s="154"/>
      <c r="M732" s="155" t="n">
        <f aca="false">IFERROR(L732*J732,0)</f>
        <v>0</v>
      </c>
      <c r="N732" s="162"/>
      <c r="O732" s="157" t="s">
        <v>2733</v>
      </c>
      <c r="P732" s="158"/>
      <c r="Q732" s="159"/>
      <c r="R732" s="160"/>
      <c r="S732" s="161"/>
    </row>
    <row r="733" customFormat="false" ht="31.5" hidden="false" customHeight="false" outlineLevel="0" collapsed="false">
      <c r="A733" s="139" t="n">
        <v>717</v>
      </c>
      <c r="B733" s="184" t="str">
        <f aca="false">HYPERLINK("http://www.gardenbulbs.ru/images/Conifers/thumbnails/"&amp;O733&amp;".jpg","фото")</f>
        <v>фото</v>
      </c>
      <c r="C733" s="146"/>
      <c r="D733" s="147" t="n">
        <v>14405</v>
      </c>
      <c r="E733" s="148" t="s">
        <v>2735</v>
      </c>
      <c r="F733" s="149" t="s">
        <v>2736</v>
      </c>
      <c r="G733" s="150" t="s">
        <v>2695</v>
      </c>
      <c r="H733" s="151" t="s">
        <v>286</v>
      </c>
      <c r="I733" s="151" t="s">
        <v>130</v>
      </c>
      <c r="J733" s="152" t="n">
        <v>182.4</v>
      </c>
      <c r="K733" s="153" t="n">
        <v>10</v>
      </c>
      <c r="L733" s="154"/>
      <c r="M733" s="155" t="n">
        <f aca="false">IFERROR(L733*J733,0)</f>
        <v>0</v>
      </c>
      <c r="N733" s="162" t="s">
        <v>147</v>
      </c>
      <c r="O733" s="157" t="s">
        <v>2735</v>
      </c>
      <c r="P733" s="158"/>
      <c r="Q733" s="159"/>
      <c r="R733" s="160"/>
      <c r="S733" s="161"/>
    </row>
    <row r="734" customFormat="false" ht="31.5" hidden="false" customHeight="false" outlineLevel="0" collapsed="false">
      <c r="A734" s="139" t="n">
        <v>718</v>
      </c>
      <c r="B734" s="184" t="str">
        <f aca="false">HYPERLINK("http://www.gardenbulbs.ru/images/Conifers/thumbnails/"&amp;O734&amp;".jpg","фото")</f>
        <v>фото</v>
      </c>
      <c r="C734" s="146"/>
      <c r="D734" s="147" t="n">
        <v>14406</v>
      </c>
      <c r="E734" s="148" t="s">
        <v>2737</v>
      </c>
      <c r="F734" s="149" t="s">
        <v>2736</v>
      </c>
      <c r="G734" s="150" t="s">
        <v>2688</v>
      </c>
      <c r="H734" s="151" t="s">
        <v>286</v>
      </c>
      <c r="I734" s="151" t="s">
        <v>130</v>
      </c>
      <c r="J734" s="152" t="n">
        <v>182.4</v>
      </c>
      <c r="K734" s="153" t="n">
        <v>10</v>
      </c>
      <c r="L734" s="154"/>
      <c r="M734" s="155" t="n">
        <f aca="false">IFERROR(L734*J734,0)</f>
        <v>0</v>
      </c>
      <c r="N734" s="162" t="s">
        <v>147</v>
      </c>
      <c r="O734" s="157" t="s">
        <v>2737</v>
      </c>
      <c r="P734" s="158"/>
      <c r="Q734" s="159"/>
      <c r="R734" s="160"/>
      <c r="S734" s="161"/>
    </row>
    <row r="735" customFormat="false" ht="31.5" hidden="false" customHeight="false" outlineLevel="0" collapsed="false">
      <c r="A735" s="139" t="n">
        <v>719</v>
      </c>
      <c r="B735" s="184" t="str">
        <f aca="false">HYPERLINK("http://www.gardenbulbs.ru/images/Conifers/thumbnails/"&amp;O735&amp;".jpg","фото")</f>
        <v>фото</v>
      </c>
      <c r="C735" s="146"/>
      <c r="D735" s="147" t="n">
        <v>14407</v>
      </c>
      <c r="E735" s="148" t="s">
        <v>2738</v>
      </c>
      <c r="F735" s="149" t="s">
        <v>2736</v>
      </c>
      <c r="G735" s="150" t="s">
        <v>531</v>
      </c>
      <c r="H735" s="151" t="s">
        <v>165</v>
      </c>
      <c r="I735" s="151" t="s">
        <v>130</v>
      </c>
      <c r="J735" s="152" t="n">
        <v>717.4</v>
      </c>
      <c r="K735" s="153" t="n">
        <v>1</v>
      </c>
      <c r="L735" s="154"/>
      <c r="M735" s="155" t="n">
        <f aca="false">IFERROR(L735*J735,0)</f>
        <v>0</v>
      </c>
      <c r="N735" s="162" t="s">
        <v>147</v>
      </c>
      <c r="O735" s="157" t="s">
        <v>2738</v>
      </c>
      <c r="P735" s="158"/>
      <c r="Q735" s="159"/>
      <c r="R735" s="160"/>
      <c r="S735" s="161"/>
    </row>
    <row r="736" customFormat="false" ht="24" hidden="false" customHeight="false" outlineLevel="0" collapsed="false">
      <c r="A736" s="139" t="n">
        <v>720</v>
      </c>
      <c r="B736" s="184" t="str">
        <f aca="false">HYPERLINK("http://www.gardenbulbs.ru/images/Conifers/thumbnails/"&amp;O736&amp;".jpg","фото")</f>
        <v>фото</v>
      </c>
      <c r="C736" s="146"/>
      <c r="D736" s="147" t="n">
        <v>6180</v>
      </c>
      <c r="E736" s="148" t="s">
        <v>2739</v>
      </c>
      <c r="F736" s="149" t="s">
        <v>2740</v>
      </c>
      <c r="G736" s="150" t="s">
        <v>2741</v>
      </c>
      <c r="H736" s="151" t="s">
        <v>2742</v>
      </c>
      <c r="I736" s="151" t="s">
        <v>130</v>
      </c>
      <c r="J736" s="152" t="n">
        <v>230.6</v>
      </c>
      <c r="K736" s="153" t="n">
        <v>10</v>
      </c>
      <c r="L736" s="154"/>
      <c r="M736" s="155" t="n">
        <f aca="false">IFERROR(L736*J736,0)</f>
        <v>0</v>
      </c>
      <c r="N736" s="162"/>
      <c r="O736" s="157" t="s">
        <v>2739</v>
      </c>
      <c r="P736" s="158"/>
      <c r="Q736" s="159"/>
      <c r="R736" s="160"/>
      <c r="S736" s="161"/>
    </row>
    <row r="737" customFormat="false" ht="15.75" hidden="false" customHeight="false" outlineLevel="0" collapsed="false">
      <c r="A737" s="139" t="n">
        <v>721</v>
      </c>
      <c r="B737" s="184" t="str">
        <f aca="false">HYPERLINK("http://www.gardenbulbs.ru/images/Conifers/thumbnails/"&amp;O737&amp;".jpg","фото")</f>
        <v>фото</v>
      </c>
      <c r="C737" s="146"/>
      <c r="D737" s="147" t="n">
        <v>6169</v>
      </c>
      <c r="E737" s="148" t="s">
        <v>2743</v>
      </c>
      <c r="F737" s="149" t="s">
        <v>2740</v>
      </c>
      <c r="G737" s="150" t="s">
        <v>2744</v>
      </c>
      <c r="H737" s="151" t="s">
        <v>2692</v>
      </c>
      <c r="I737" s="151" t="s">
        <v>130</v>
      </c>
      <c r="J737" s="152" t="n">
        <v>182.4</v>
      </c>
      <c r="K737" s="153" t="n">
        <v>10</v>
      </c>
      <c r="L737" s="154"/>
      <c r="M737" s="155" t="n">
        <f aca="false">IFERROR(L737*J737,0)</f>
        <v>0</v>
      </c>
      <c r="N737" s="162"/>
      <c r="O737" s="157" t="s">
        <v>2743</v>
      </c>
      <c r="P737" s="158"/>
      <c r="Q737" s="159"/>
      <c r="R737" s="160"/>
      <c r="S737" s="161"/>
    </row>
    <row r="738" customFormat="false" ht="31.5" hidden="false" customHeight="false" outlineLevel="0" collapsed="false">
      <c r="A738" s="139" t="n">
        <v>722</v>
      </c>
      <c r="B738" s="184" t="str">
        <f aca="false">HYPERLINK("http://www.gardenbulbs.ru/images/Conifers/thumbnails/"&amp;O738&amp;".jpg","фото")</f>
        <v>фото</v>
      </c>
      <c r="C738" s="146"/>
      <c r="D738" s="147" t="n">
        <v>6172</v>
      </c>
      <c r="E738" s="148" t="s">
        <v>2745</v>
      </c>
      <c r="F738" s="149" t="s">
        <v>2746</v>
      </c>
      <c r="G738" s="150" t="s">
        <v>2747</v>
      </c>
      <c r="H738" s="151" t="s">
        <v>1823</v>
      </c>
      <c r="I738" s="151" t="s">
        <v>130</v>
      </c>
      <c r="J738" s="152" t="n">
        <v>164.1</v>
      </c>
      <c r="K738" s="153" t="n">
        <v>10</v>
      </c>
      <c r="L738" s="154"/>
      <c r="M738" s="155" t="n">
        <f aca="false">IFERROR(L738*J738,0)</f>
        <v>0</v>
      </c>
      <c r="N738" s="162"/>
      <c r="O738" s="157" t="s">
        <v>2745</v>
      </c>
      <c r="P738" s="158"/>
      <c r="Q738" s="159"/>
      <c r="R738" s="160"/>
      <c r="S738" s="161"/>
    </row>
    <row r="739" customFormat="false" ht="31.5" hidden="false" customHeight="false" outlineLevel="0" collapsed="false">
      <c r="A739" s="139" t="n">
        <v>723</v>
      </c>
      <c r="B739" s="184" t="str">
        <f aca="false">HYPERLINK("http://www.gardenbulbs.ru/images/Conifers/thumbnails/"&amp;O739&amp;".jpg","фото")</f>
        <v>фото</v>
      </c>
      <c r="C739" s="146"/>
      <c r="D739" s="147" t="n">
        <v>14408</v>
      </c>
      <c r="E739" s="148" t="s">
        <v>2748</v>
      </c>
      <c r="F739" s="149" t="s">
        <v>2746</v>
      </c>
      <c r="G739" s="150" t="s">
        <v>2749</v>
      </c>
      <c r="H739" s="151" t="s">
        <v>286</v>
      </c>
      <c r="I739" s="151" t="s">
        <v>130</v>
      </c>
      <c r="J739" s="152" t="n">
        <v>273.9</v>
      </c>
      <c r="K739" s="153" t="n">
        <v>10</v>
      </c>
      <c r="L739" s="154"/>
      <c r="M739" s="155" t="n">
        <f aca="false">IFERROR(L739*J739,0)</f>
        <v>0</v>
      </c>
      <c r="N739" s="162" t="s">
        <v>147</v>
      </c>
      <c r="O739" s="157" t="s">
        <v>2748</v>
      </c>
      <c r="P739" s="158"/>
      <c r="Q739" s="159"/>
      <c r="R739" s="160"/>
      <c r="S739" s="161"/>
    </row>
    <row r="740" customFormat="false" ht="31.5" hidden="false" customHeight="false" outlineLevel="0" collapsed="false">
      <c r="A740" s="139" t="n">
        <v>724</v>
      </c>
      <c r="B740" s="184" t="str">
        <f aca="false">HYPERLINK("http://www.gardenbulbs.ru/images/Conifers/thumbnails/"&amp;O740&amp;".jpg","фото")</f>
        <v>фото</v>
      </c>
      <c r="C740" s="146"/>
      <c r="D740" s="147" t="n">
        <v>6173</v>
      </c>
      <c r="E740" s="148" t="s">
        <v>2750</v>
      </c>
      <c r="F740" s="149" t="s">
        <v>2746</v>
      </c>
      <c r="G740" s="150" t="s">
        <v>2751</v>
      </c>
      <c r="H740" s="151" t="s">
        <v>286</v>
      </c>
      <c r="I740" s="151" t="s">
        <v>130</v>
      </c>
      <c r="J740" s="152" t="n">
        <v>157.5</v>
      </c>
      <c r="K740" s="153" t="n">
        <v>10</v>
      </c>
      <c r="L740" s="154"/>
      <c r="M740" s="155" t="n">
        <f aca="false">IFERROR(L740*J740,0)</f>
        <v>0</v>
      </c>
      <c r="N740" s="162"/>
      <c r="O740" s="157" t="s">
        <v>2750</v>
      </c>
      <c r="P740" s="158"/>
      <c r="Q740" s="159"/>
      <c r="R740" s="160"/>
      <c r="S740" s="161"/>
    </row>
    <row r="741" customFormat="false" ht="31.5" hidden="false" customHeight="false" outlineLevel="0" collapsed="false">
      <c r="A741" s="139" t="n">
        <v>725</v>
      </c>
      <c r="B741" s="184" t="str">
        <f aca="false">HYPERLINK("http://www.gardenbulbs.ru/images/Conifers/thumbnails/"&amp;O741&amp;".jpg","фото")</f>
        <v>фото</v>
      </c>
      <c r="C741" s="146"/>
      <c r="D741" s="147" t="n">
        <v>14185</v>
      </c>
      <c r="E741" s="148" t="s">
        <v>2752</v>
      </c>
      <c r="F741" s="149" t="s">
        <v>2746</v>
      </c>
      <c r="G741" s="150" t="s">
        <v>2753</v>
      </c>
      <c r="H741" s="151" t="s">
        <v>194</v>
      </c>
      <c r="I741" s="151" t="s">
        <v>130</v>
      </c>
      <c r="J741" s="152" t="n">
        <v>426.3</v>
      </c>
      <c r="K741" s="153" t="n">
        <v>5</v>
      </c>
      <c r="L741" s="154"/>
      <c r="M741" s="155" t="n">
        <f aca="false">IFERROR(L741*J741,0)</f>
        <v>0</v>
      </c>
      <c r="N741" s="162"/>
      <c r="O741" s="157" t="s">
        <v>2752</v>
      </c>
      <c r="P741" s="158"/>
      <c r="Q741" s="159"/>
      <c r="R741" s="160"/>
      <c r="S741" s="161"/>
    </row>
    <row r="742" customFormat="false" ht="31.5" hidden="false" customHeight="false" outlineLevel="0" collapsed="false">
      <c r="A742" s="139" t="n">
        <v>726</v>
      </c>
      <c r="B742" s="184" t="str">
        <f aca="false">HYPERLINK("http://www.gardenbulbs.ru/images/Conifers/thumbnails/"&amp;O742&amp;".jpg","фото")</f>
        <v>фото</v>
      </c>
      <c r="C742" s="146"/>
      <c r="D742" s="147" t="n">
        <v>9268</v>
      </c>
      <c r="E742" s="148" t="s">
        <v>2754</v>
      </c>
      <c r="F742" s="149" t="s">
        <v>2746</v>
      </c>
      <c r="G742" s="150" t="s">
        <v>2755</v>
      </c>
      <c r="H742" s="151" t="s">
        <v>286</v>
      </c>
      <c r="I742" s="151" t="s">
        <v>130</v>
      </c>
      <c r="J742" s="152" t="n">
        <v>167.4</v>
      </c>
      <c r="K742" s="153" t="n">
        <v>10</v>
      </c>
      <c r="L742" s="154"/>
      <c r="M742" s="155" t="n">
        <f aca="false">IFERROR(L742*J742,0)</f>
        <v>0</v>
      </c>
      <c r="N742" s="162"/>
      <c r="O742" s="157" t="s">
        <v>2754</v>
      </c>
      <c r="P742" s="158"/>
      <c r="Q742" s="159"/>
      <c r="R742" s="160"/>
      <c r="S742" s="161"/>
    </row>
    <row r="743" customFormat="false" ht="31.5" hidden="false" customHeight="false" outlineLevel="0" collapsed="false">
      <c r="A743" s="139" t="n">
        <v>727</v>
      </c>
      <c r="B743" s="184" t="str">
        <f aca="false">HYPERLINK("http://www.gardenbulbs.ru/images/Conifers/thumbnails/"&amp;O743&amp;".jpg","фото")</f>
        <v>фото</v>
      </c>
      <c r="C743" s="146"/>
      <c r="D743" s="147" t="n">
        <v>14409</v>
      </c>
      <c r="E743" s="148" t="s">
        <v>2756</v>
      </c>
      <c r="F743" s="149" t="s">
        <v>2746</v>
      </c>
      <c r="G743" s="150" t="s">
        <v>2757</v>
      </c>
      <c r="H743" s="151" t="s">
        <v>286</v>
      </c>
      <c r="I743" s="151" t="s">
        <v>130</v>
      </c>
      <c r="J743" s="152" t="n">
        <v>167.4</v>
      </c>
      <c r="K743" s="153" t="n">
        <v>10</v>
      </c>
      <c r="L743" s="154"/>
      <c r="M743" s="155" t="n">
        <f aca="false">IFERROR(L743*J743,0)</f>
        <v>0</v>
      </c>
      <c r="N743" s="162" t="s">
        <v>147</v>
      </c>
      <c r="O743" s="157" t="s">
        <v>2756</v>
      </c>
      <c r="P743" s="158"/>
      <c r="Q743" s="159"/>
      <c r="R743" s="160"/>
      <c r="S743" s="161"/>
    </row>
    <row r="744" customFormat="false" ht="31.5" hidden="false" customHeight="false" outlineLevel="0" collapsed="false">
      <c r="A744" s="139" t="n">
        <v>728</v>
      </c>
      <c r="B744" s="184" t="str">
        <f aca="false">HYPERLINK("http://www.gardenbulbs.ru/images/Conifers/thumbnails/"&amp;O744&amp;".jpg","фото")</f>
        <v>фото</v>
      </c>
      <c r="C744" s="146"/>
      <c r="D744" s="147" t="n">
        <v>5603</v>
      </c>
      <c r="E744" s="148" t="s">
        <v>2758</v>
      </c>
      <c r="F744" s="149" t="s">
        <v>2746</v>
      </c>
      <c r="G744" s="150" t="s">
        <v>2759</v>
      </c>
      <c r="H744" s="151" t="s">
        <v>286</v>
      </c>
      <c r="I744" s="151" t="s">
        <v>130</v>
      </c>
      <c r="J744" s="152" t="n">
        <v>149.1</v>
      </c>
      <c r="K744" s="153" t="n">
        <v>10</v>
      </c>
      <c r="L744" s="154"/>
      <c r="M744" s="155" t="n">
        <f aca="false">IFERROR(L744*J744,0)</f>
        <v>0</v>
      </c>
      <c r="N744" s="162"/>
      <c r="O744" s="157" t="s">
        <v>2758</v>
      </c>
      <c r="P744" s="158"/>
      <c r="Q744" s="159"/>
      <c r="R744" s="160"/>
      <c r="S744" s="161"/>
    </row>
    <row r="745" customFormat="false" ht="31.5" hidden="false" customHeight="false" outlineLevel="0" collapsed="false">
      <c r="A745" s="139" t="n">
        <v>729</v>
      </c>
      <c r="B745" s="184" t="str">
        <f aca="false">HYPERLINK("http://www.gardenbulbs.ru/images/Conifers/thumbnails/"&amp;O745&amp;".jpg","фото")</f>
        <v>фото</v>
      </c>
      <c r="C745" s="146"/>
      <c r="D745" s="147" t="n">
        <v>9269</v>
      </c>
      <c r="E745" s="148" t="s">
        <v>2760</v>
      </c>
      <c r="F745" s="149" t="s">
        <v>2746</v>
      </c>
      <c r="G745" s="150" t="s">
        <v>2761</v>
      </c>
      <c r="H745" s="151" t="s">
        <v>1823</v>
      </c>
      <c r="I745" s="151" t="s">
        <v>130</v>
      </c>
      <c r="J745" s="152" t="n">
        <v>155.8</v>
      </c>
      <c r="K745" s="153" t="n">
        <v>10</v>
      </c>
      <c r="L745" s="154"/>
      <c r="M745" s="155" t="n">
        <f aca="false">IFERROR(L745*J745,0)</f>
        <v>0</v>
      </c>
      <c r="N745" s="162"/>
      <c r="O745" s="157" t="s">
        <v>2760</v>
      </c>
      <c r="P745" s="158"/>
      <c r="Q745" s="159"/>
      <c r="R745" s="160"/>
      <c r="S745" s="161"/>
    </row>
    <row r="746" customFormat="false" ht="31.5" hidden="false" customHeight="false" outlineLevel="0" collapsed="false">
      <c r="A746" s="139" t="n">
        <v>730</v>
      </c>
      <c r="B746" s="184" t="str">
        <f aca="false">HYPERLINK("http://www.gardenbulbs.ru/images/Conifers/thumbnails/"&amp;O746&amp;".jpg","фото")</f>
        <v>фото</v>
      </c>
      <c r="C746" s="146"/>
      <c r="D746" s="147" t="n">
        <v>9273</v>
      </c>
      <c r="E746" s="148" t="s">
        <v>2762</v>
      </c>
      <c r="F746" s="149" t="s">
        <v>2763</v>
      </c>
      <c r="G746" s="150" t="s">
        <v>2764</v>
      </c>
      <c r="H746" s="151" t="s">
        <v>2742</v>
      </c>
      <c r="I746" s="151" t="s">
        <v>130</v>
      </c>
      <c r="J746" s="152" t="n">
        <v>197.4</v>
      </c>
      <c r="K746" s="153" t="n">
        <v>10</v>
      </c>
      <c r="L746" s="154"/>
      <c r="M746" s="155" t="n">
        <f aca="false">IFERROR(L746*J746,0)</f>
        <v>0</v>
      </c>
      <c r="N746" s="162"/>
      <c r="O746" s="157" t="s">
        <v>2762</v>
      </c>
      <c r="P746" s="158"/>
      <c r="Q746" s="159"/>
      <c r="R746" s="160"/>
      <c r="S746" s="161"/>
    </row>
    <row r="747" customFormat="false" ht="15.75" hidden="false" customHeight="false" outlineLevel="0" collapsed="false">
      <c r="A747" s="139" t="n">
        <v>731</v>
      </c>
      <c r="B747" s="184" t="str">
        <f aca="false">HYPERLINK("http://www.gardenbulbs.ru/images/Conifers/thumbnails/"&amp;O747&amp;".jpg","фото")</f>
        <v>фото</v>
      </c>
      <c r="C747" s="146"/>
      <c r="D747" s="147" t="n">
        <v>6179</v>
      </c>
      <c r="E747" s="148" t="s">
        <v>2765</v>
      </c>
      <c r="F747" s="149" t="s">
        <v>2766</v>
      </c>
      <c r="G747" s="150"/>
      <c r="H747" s="151" t="s">
        <v>137</v>
      </c>
      <c r="I747" s="151" t="s">
        <v>130</v>
      </c>
      <c r="J747" s="152" t="n">
        <v>182.4</v>
      </c>
      <c r="K747" s="153" t="n">
        <v>10</v>
      </c>
      <c r="L747" s="154"/>
      <c r="M747" s="155" t="n">
        <f aca="false">IFERROR(L747*J747,0)</f>
        <v>0</v>
      </c>
      <c r="N747" s="162"/>
      <c r="O747" s="157" t="s">
        <v>2765</v>
      </c>
      <c r="P747" s="158"/>
      <c r="Q747" s="159"/>
      <c r="R747" s="160"/>
      <c r="S747" s="161"/>
    </row>
    <row r="748" customFormat="false" ht="15.75" hidden="false" customHeight="false" outlineLevel="0" collapsed="false">
      <c r="A748" s="139" t="n">
        <v>732</v>
      </c>
      <c r="B748" s="184" t="str">
        <f aca="false">HYPERLINK("http://www.gardenbulbs.ru/images/Conifers/thumbnails/"&amp;O748&amp;".jpg","фото")</f>
        <v>фото</v>
      </c>
      <c r="C748" s="146"/>
      <c r="D748" s="147" t="n">
        <v>14188</v>
      </c>
      <c r="E748" s="148" t="s">
        <v>2765</v>
      </c>
      <c r="F748" s="149" t="s">
        <v>2766</v>
      </c>
      <c r="G748" s="150"/>
      <c r="H748" s="151" t="s">
        <v>165</v>
      </c>
      <c r="I748" s="151" t="s">
        <v>130</v>
      </c>
      <c r="J748" s="152" t="n">
        <v>384.8</v>
      </c>
      <c r="K748" s="153" t="n">
        <v>5</v>
      </c>
      <c r="L748" s="154"/>
      <c r="M748" s="155" t="n">
        <f aca="false">IFERROR(L748*J748,0)</f>
        <v>0</v>
      </c>
      <c r="N748" s="162"/>
      <c r="O748" s="157" t="s">
        <v>2765</v>
      </c>
      <c r="P748" s="158"/>
      <c r="Q748" s="159"/>
      <c r="R748" s="160"/>
      <c r="S748" s="161"/>
    </row>
    <row r="749" customFormat="false" ht="15.75" hidden="false" customHeight="false" outlineLevel="0" collapsed="false">
      <c r="A749" s="139" t="n">
        <v>733</v>
      </c>
      <c r="B749" s="184" t="str">
        <f aca="false">HYPERLINK("http://www.gardenbulbs.ru/images/Conifers/thumbnails/"&amp;O749&amp;".jpg","фото")</f>
        <v>фото</v>
      </c>
      <c r="C749" s="146"/>
      <c r="D749" s="147" t="n">
        <v>5605</v>
      </c>
      <c r="E749" s="148" t="s">
        <v>2767</v>
      </c>
      <c r="F749" s="149" t="s">
        <v>2766</v>
      </c>
      <c r="G749" s="150" t="s">
        <v>2768</v>
      </c>
      <c r="H749" s="151" t="s">
        <v>286</v>
      </c>
      <c r="I749" s="151" t="s">
        <v>130</v>
      </c>
      <c r="J749" s="152" t="n">
        <v>327.1</v>
      </c>
      <c r="K749" s="153" t="n">
        <v>5</v>
      </c>
      <c r="L749" s="154"/>
      <c r="M749" s="155" t="n">
        <f aca="false">IFERROR(L749*J749,0)</f>
        <v>0</v>
      </c>
      <c r="N749" s="162"/>
      <c r="O749" s="157" t="s">
        <v>2767</v>
      </c>
      <c r="P749" s="158"/>
      <c r="Q749" s="159"/>
      <c r="R749" s="160"/>
      <c r="S749" s="161"/>
    </row>
    <row r="750" customFormat="false" ht="31.5" hidden="false" customHeight="false" outlineLevel="0" collapsed="false">
      <c r="A750" s="139" t="n">
        <v>734</v>
      </c>
      <c r="B750" s="184" t="str">
        <f aca="false">HYPERLINK("http://www.gardenbulbs.ru/images/Conifers/thumbnails/"&amp;O750&amp;".jpg","фото")</f>
        <v>фото</v>
      </c>
      <c r="C750" s="146"/>
      <c r="D750" s="147" t="n">
        <v>6183</v>
      </c>
      <c r="E750" s="148" t="s">
        <v>2769</v>
      </c>
      <c r="F750" s="149" t="s">
        <v>2770</v>
      </c>
      <c r="G750" s="150" t="s">
        <v>2771</v>
      </c>
      <c r="H750" s="151" t="s">
        <v>286</v>
      </c>
      <c r="I750" s="151" t="s">
        <v>130</v>
      </c>
      <c r="J750" s="152" t="n">
        <v>157.5</v>
      </c>
      <c r="K750" s="153" t="n">
        <v>10</v>
      </c>
      <c r="L750" s="154"/>
      <c r="M750" s="155" t="n">
        <f aca="false">IFERROR(L750*J750,0)</f>
        <v>0</v>
      </c>
      <c r="N750" s="162"/>
      <c r="O750" s="157" t="s">
        <v>2769</v>
      </c>
      <c r="P750" s="158"/>
      <c r="Q750" s="159"/>
      <c r="R750" s="160"/>
      <c r="S750" s="161"/>
    </row>
    <row r="751" customFormat="false" ht="31.5" hidden="false" customHeight="false" outlineLevel="0" collapsed="false">
      <c r="A751" s="139" t="n">
        <v>735</v>
      </c>
      <c r="B751" s="184" t="str">
        <f aca="false">HYPERLINK("http://www.gardenbulbs.ru/images/Conifers/thumbnails/"&amp;O751&amp;".jpg","фото")</f>
        <v>фото</v>
      </c>
      <c r="C751" s="146"/>
      <c r="D751" s="147" t="n">
        <v>6184</v>
      </c>
      <c r="E751" s="148" t="s">
        <v>2772</v>
      </c>
      <c r="F751" s="149" t="s">
        <v>2770</v>
      </c>
      <c r="G751" s="150" t="s">
        <v>2773</v>
      </c>
      <c r="H751" s="151" t="s">
        <v>286</v>
      </c>
      <c r="I751" s="151" t="s">
        <v>130</v>
      </c>
      <c r="J751" s="152" t="n">
        <v>180.7</v>
      </c>
      <c r="K751" s="153" t="n">
        <v>10</v>
      </c>
      <c r="L751" s="154"/>
      <c r="M751" s="155" t="n">
        <f aca="false">IFERROR(L751*J751,0)</f>
        <v>0</v>
      </c>
      <c r="N751" s="162"/>
      <c r="O751" s="157" t="s">
        <v>2772</v>
      </c>
      <c r="P751" s="158"/>
      <c r="Q751" s="159"/>
      <c r="R751" s="160"/>
      <c r="S751" s="161"/>
    </row>
    <row r="752" customFormat="false" ht="31.5" hidden="false" customHeight="false" outlineLevel="0" collapsed="false">
      <c r="A752" s="139" t="n">
        <v>736</v>
      </c>
      <c r="B752" s="184" t="str">
        <f aca="false">HYPERLINK("http://www.gardenbulbs.ru/images/Conifers/thumbnails/"&amp;O752&amp;".jpg","фото")</f>
        <v>фото</v>
      </c>
      <c r="C752" s="146"/>
      <c r="D752" s="147" t="n">
        <v>9270</v>
      </c>
      <c r="E752" s="148" t="s">
        <v>2774</v>
      </c>
      <c r="F752" s="149" t="s">
        <v>2770</v>
      </c>
      <c r="G752" s="150" t="s">
        <v>2775</v>
      </c>
      <c r="H752" s="151" t="s">
        <v>286</v>
      </c>
      <c r="I752" s="151" t="s">
        <v>130</v>
      </c>
      <c r="J752" s="152" t="n">
        <v>185.7</v>
      </c>
      <c r="K752" s="153" t="n">
        <v>10</v>
      </c>
      <c r="L752" s="154"/>
      <c r="M752" s="155" t="n">
        <f aca="false">IFERROR(L752*J752,0)</f>
        <v>0</v>
      </c>
      <c r="N752" s="162"/>
      <c r="O752" s="157" t="s">
        <v>2774</v>
      </c>
      <c r="P752" s="158"/>
      <c r="Q752" s="159"/>
      <c r="R752" s="160"/>
      <c r="S752" s="161"/>
    </row>
    <row r="753" customFormat="false" ht="31.5" hidden="false" customHeight="false" outlineLevel="0" collapsed="false">
      <c r="A753" s="139" t="n">
        <v>737</v>
      </c>
      <c r="B753" s="184" t="str">
        <f aca="false">HYPERLINK("http://www.gardenbulbs.ru/images/Conifers/thumbnails/"&amp;O753&amp;".jpg","фото")</f>
        <v>фото</v>
      </c>
      <c r="C753" s="146"/>
      <c r="D753" s="147" t="n">
        <v>6185</v>
      </c>
      <c r="E753" s="148" t="s">
        <v>2776</v>
      </c>
      <c r="F753" s="149" t="s">
        <v>2770</v>
      </c>
      <c r="G753" s="150" t="s">
        <v>2777</v>
      </c>
      <c r="H753" s="151" t="s">
        <v>286</v>
      </c>
      <c r="I753" s="151" t="s">
        <v>130</v>
      </c>
      <c r="J753" s="152" t="n">
        <v>185.7</v>
      </c>
      <c r="K753" s="153" t="n">
        <v>10</v>
      </c>
      <c r="L753" s="154"/>
      <c r="M753" s="155" t="n">
        <f aca="false">IFERROR(L753*J753,0)</f>
        <v>0</v>
      </c>
      <c r="N753" s="162"/>
      <c r="O753" s="157" t="s">
        <v>2778</v>
      </c>
      <c r="P753" s="158"/>
      <c r="Q753" s="159"/>
      <c r="R753" s="160"/>
      <c r="S753" s="161"/>
    </row>
    <row r="754" customFormat="false" ht="31.5" hidden="false" customHeight="false" outlineLevel="0" collapsed="false">
      <c r="A754" s="139" t="n">
        <v>738</v>
      </c>
      <c r="B754" s="184" t="str">
        <f aca="false">HYPERLINK("http://www.gardenbulbs.ru/images/Conifers/thumbnails/"&amp;O754&amp;".jpg","фото")</f>
        <v>фото</v>
      </c>
      <c r="C754" s="146"/>
      <c r="D754" s="147" t="n">
        <v>14411</v>
      </c>
      <c r="E754" s="148" t="s">
        <v>2776</v>
      </c>
      <c r="F754" s="149" t="s">
        <v>2770</v>
      </c>
      <c r="G754" s="150" t="s">
        <v>2777</v>
      </c>
      <c r="H754" s="151" t="s">
        <v>194</v>
      </c>
      <c r="I754" s="151" t="s">
        <v>130</v>
      </c>
      <c r="J754" s="152" t="n">
        <v>509.5</v>
      </c>
      <c r="K754" s="153" t="n">
        <v>5</v>
      </c>
      <c r="L754" s="154"/>
      <c r="M754" s="155" t="n">
        <f aca="false">IFERROR(L754*J754,0)</f>
        <v>0</v>
      </c>
      <c r="N754" s="162" t="s">
        <v>147</v>
      </c>
      <c r="O754" s="157" t="s">
        <v>2778</v>
      </c>
      <c r="P754" s="158"/>
      <c r="Q754" s="159"/>
      <c r="R754" s="160"/>
      <c r="S754" s="161"/>
    </row>
    <row r="755" customFormat="false" ht="31.5" hidden="false" customHeight="false" outlineLevel="0" collapsed="false">
      <c r="A755" s="139" t="n">
        <v>739</v>
      </c>
      <c r="B755" s="184" t="str">
        <f aca="false">HYPERLINK("http://www.gardenbulbs.ru/images/Conifers/thumbnails/"&amp;O755&amp;".jpg","фото")</f>
        <v>фото</v>
      </c>
      <c r="C755" s="146"/>
      <c r="D755" s="147" t="n">
        <v>6186</v>
      </c>
      <c r="E755" s="148" t="s">
        <v>2779</v>
      </c>
      <c r="F755" s="149" t="s">
        <v>2770</v>
      </c>
      <c r="G755" s="150" t="s">
        <v>2780</v>
      </c>
      <c r="H755" s="151" t="s">
        <v>286</v>
      </c>
      <c r="I755" s="151" t="s">
        <v>130</v>
      </c>
      <c r="J755" s="152" t="n">
        <v>157.5</v>
      </c>
      <c r="K755" s="153" t="n">
        <v>10</v>
      </c>
      <c r="L755" s="154"/>
      <c r="M755" s="155" t="n">
        <f aca="false">IFERROR(L755*J755,0)</f>
        <v>0</v>
      </c>
      <c r="N755" s="162"/>
      <c r="O755" s="157" t="s">
        <v>2779</v>
      </c>
      <c r="P755" s="158"/>
      <c r="Q755" s="159"/>
      <c r="R755" s="160"/>
      <c r="S755" s="161"/>
    </row>
    <row r="756" customFormat="false" ht="31.5" hidden="false" customHeight="false" outlineLevel="0" collapsed="false">
      <c r="A756" s="139" t="n">
        <v>740</v>
      </c>
      <c r="B756" s="184" t="str">
        <f aca="false">HYPERLINK("http://www.gardenbulbs.ru/images/Conifers/thumbnails/"&amp;O756&amp;".jpg","фото")</f>
        <v>фото</v>
      </c>
      <c r="C756" s="146"/>
      <c r="D756" s="147" t="n">
        <v>9272</v>
      </c>
      <c r="E756" s="148" t="s">
        <v>2781</v>
      </c>
      <c r="F756" s="149" t="s">
        <v>2770</v>
      </c>
      <c r="G756" s="150" t="s">
        <v>2782</v>
      </c>
      <c r="H756" s="151" t="s">
        <v>286</v>
      </c>
      <c r="I756" s="151" t="s">
        <v>130</v>
      </c>
      <c r="J756" s="152" t="n">
        <v>185.7</v>
      </c>
      <c r="K756" s="153" t="n">
        <v>10</v>
      </c>
      <c r="L756" s="154"/>
      <c r="M756" s="155" t="n">
        <f aca="false">IFERROR(L756*J756,0)</f>
        <v>0</v>
      </c>
      <c r="N756" s="162"/>
      <c r="O756" s="157" t="s">
        <v>2781</v>
      </c>
      <c r="P756" s="158"/>
      <c r="Q756" s="159"/>
      <c r="R756" s="160"/>
      <c r="S756" s="161"/>
    </row>
    <row r="757" customFormat="false" ht="31.5" hidden="false" customHeight="false" outlineLevel="0" collapsed="false">
      <c r="A757" s="139" t="n">
        <v>741</v>
      </c>
      <c r="B757" s="184" t="str">
        <f aca="false">HYPERLINK("http://www.gardenbulbs.ru/images/Conifers/thumbnails/"&amp;O757&amp;".jpg","фото")</f>
        <v>фото</v>
      </c>
      <c r="C757" s="146"/>
      <c r="D757" s="147" t="n">
        <v>6512</v>
      </c>
      <c r="E757" s="148" t="s">
        <v>2783</v>
      </c>
      <c r="F757" s="149" t="s">
        <v>2770</v>
      </c>
      <c r="G757" s="150" t="s">
        <v>2784</v>
      </c>
      <c r="H757" s="151" t="s">
        <v>286</v>
      </c>
      <c r="I757" s="151" t="s">
        <v>130</v>
      </c>
      <c r="J757" s="152" t="n">
        <v>149.1</v>
      </c>
      <c r="K757" s="153" t="n">
        <v>10</v>
      </c>
      <c r="L757" s="154"/>
      <c r="M757" s="155" t="n">
        <f aca="false">IFERROR(L757*J757,0)</f>
        <v>0</v>
      </c>
      <c r="N757" s="162"/>
      <c r="O757" s="157" t="s">
        <v>2785</v>
      </c>
      <c r="P757" s="158"/>
      <c r="Q757" s="159"/>
      <c r="R757" s="160"/>
      <c r="S757" s="161"/>
    </row>
    <row r="758" customFormat="false" ht="31.5" hidden="false" customHeight="false" outlineLevel="0" collapsed="false">
      <c r="A758" s="139" t="n">
        <v>742</v>
      </c>
      <c r="B758" s="184" t="str">
        <f aca="false">HYPERLINK("http://www.gardenbulbs.ru/images/Conifers/thumbnails/"&amp;O758&amp;".jpg","фото")</f>
        <v>фото</v>
      </c>
      <c r="C758" s="146"/>
      <c r="D758" s="147" t="n">
        <v>14412</v>
      </c>
      <c r="E758" s="148" t="s">
        <v>2786</v>
      </c>
      <c r="F758" s="149" t="s">
        <v>2770</v>
      </c>
      <c r="G758" s="150" t="s">
        <v>2787</v>
      </c>
      <c r="H758" s="151" t="s">
        <v>286</v>
      </c>
      <c r="I758" s="151" t="s">
        <v>130</v>
      </c>
      <c r="J758" s="152" t="n">
        <v>185.7</v>
      </c>
      <c r="K758" s="153" t="n">
        <v>10</v>
      </c>
      <c r="L758" s="154"/>
      <c r="M758" s="155" t="n">
        <f aca="false">IFERROR(L758*J758,0)</f>
        <v>0</v>
      </c>
      <c r="N758" s="162" t="s">
        <v>147</v>
      </c>
      <c r="O758" s="157" t="s">
        <v>2786</v>
      </c>
      <c r="P758" s="158"/>
      <c r="Q758" s="159"/>
      <c r="R758" s="160"/>
      <c r="S758" s="161"/>
    </row>
    <row r="759" customFormat="false" ht="31.5" hidden="false" customHeight="false" outlineLevel="0" collapsed="false">
      <c r="A759" s="139" t="n">
        <v>743</v>
      </c>
      <c r="B759" s="184" t="str">
        <f aca="false">HYPERLINK("http://www.gardenbulbs.ru/images/Conifers/thumbnails/"&amp;O759&amp;".jpg","фото")</f>
        <v>фото</v>
      </c>
      <c r="C759" s="146"/>
      <c r="D759" s="147" t="n">
        <v>6187</v>
      </c>
      <c r="E759" s="148" t="s">
        <v>2788</v>
      </c>
      <c r="F759" s="149" t="s">
        <v>2770</v>
      </c>
      <c r="G759" s="150" t="s">
        <v>2789</v>
      </c>
      <c r="H759" s="151" t="s">
        <v>286</v>
      </c>
      <c r="I759" s="151" t="s">
        <v>130</v>
      </c>
      <c r="J759" s="152" t="n">
        <v>149.1</v>
      </c>
      <c r="K759" s="153" t="n">
        <v>10</v>
      </c>
      <c r="L759" s="154"/>
      <c r="M759" s="155" t="n">
        <f aca="false">IFERROR(L759*J759,0)</f>
        <v>0</v>
      </c>
      <c r="N759" s="162"/>
      <c r="O759" s="157" t="s">
        <v>2788</v>
      </c>
      <c r="P759" s="158"/>
      <c r="Q759" s="159"/>
      <c r="R759" s="160"/>
      <c r="S759" s="161"/>
    </row>
    <row r="760" customFormat="false" ht="31.5" hidden="false" customHeight="false" outlineLevel="0" collapsed="false">
      <c r="A760" s="139" t="n">
        <v>744</v>
      </c>
      <c r="B760" s="184" t="str">
        <f aca="false">HYPERLINK("http://www.gardenbulbs.ru/images/Conifers/thumbnails/"&amp;O760&amp;".jpg","фото")</f>
        <v>фото</v>
      </c>
      <c r="C760" s="146"/>
      <c r="D760" s="147" t="n">
        <v>14190</v>
      </c>
      <c r="E760" s="148" t="s">
        <v>2788</v>
      </c>
      <c r="F760" s="149" t="s">
        <v>2770</v>
      </c>
      <c r="G760" s="150" t="s">
        <v>2789</v>
      </c>
      <c r="H760" s="151" t="s">
        <v>194</v>
      </c>
      <c r="I760" s="151" t="s">
        <v>130</v>
      </c>
      <c r="J760" s="152" t="n">
        <v>426.3</v>
      </c>
      <c r="K760" s="153" t="n">
        <v>5</v>
      </c>
      <c r="L760" s="154"/>
      <c r="M760" s="155" t="n">
        <f aca="false">IFERROR(L760*J760,0)</f>
        <v>0</v>
      </c>
      <c r="N760" s="162"/>
      <c r="O760" s="157" t="s">
        <v>2788</v>
      </c>
      <c r="P760" s="158"/>
      <c r="Q760" s="159"/>
      <c r="R760" s="160"/>
      <c r="S760" s="161"/>
    </row>
    <row r="761" customFormat="false" ht="31.5" hidden="false" customHeight="false" outlineLevel="0" collapsed="false">
      <c r="A761" s="139" t="n">
        <v>745</v>
      </c>
      <c r="B761" s="184" t="str">
        <f aca="false">HYPERLINK("http://www.gardenbulbs.ru/images/Conifers/thumbnails/"&amp;O761&amp;".jpg","фото")</f>
        <v>фото</v>
      </c>
      <c r="C761" s="146"/>
      <c r="D761" s="147" t="n">
        <v>6190</v>
      </c>
      <c r="E761" s="148" t="s">
        <v>2790</v>
      </c>
      <c r="F761" s="149" t="s">
        <v>2791</v>
      </c>
      <c r="G761" s="150" t="s">
        <v>2792</v>
      </c>
      <c r="H761" s="151" t="s">
        <v>286</v>
      </c>
      <c r="I761" s="151" t="s">
        <v>130</v>
      </c>
      <c r="J761" s="152" t="n">
        <v>157.5</v>
      </c>
      <c r="K761" s="153" t="n">
        <v>10</v>
      </c>
      <c r="L761" s="154"/>
      <c r="M761" s="155" t="n">
        <f aca="false">IFERROR(L761*J761,0)</f>
        <v>0</v>
      </c>
      <c r="N761" s="162"/>
      <c r="O761" s="157" t="s">
        <v>2790</v>
      </c>
      <c r="P761" s="158"/>
      <c r="Q761" s="159"/>
      <c r="R761" s="160"/>
      <c r="S761" s="161"/>
    </row>
    <row r="762" customFormat="false" ht="31.5" hidden="false" customHeight="false" outlineLevel="0" collapsed="false">
      <c r="A762" s="139" t="n">
        <v>746</v>
      </c>
      <c r="B762" s="184" t="str">
        <f aca="false">HYPERLINK("http://www.gardenbulbs.ru/images/Conifers/thumbnails/"&amp;O762&amp;".jpg","фото")</f>
        <v>фото</v>
      </c>
      <c r="C762" s="146"/>
      <c r="D762" s="147" t="n">
        <v>14414</v>
      </c>
      <c r="E762" s="148" t="s">
        <v>2793</v>
      </c>
      <c r="F762" s="149" t="s">
        <v>2791</v>
      </c>
      <c r="G762" s="150" t="s">
        <v>2794</v>
      </c>
      <c r="H762" s="151" t="s">
        <v>286</v>
      </c>
      <c r="I762" s="151" t="s">
        <v>130</v>
      </c>
      <c r="J762" s="152" t="n">
        <v>185.7</v>
      </c>
      <c r="K762" s="153" t="n">
        <v>10</v>
      </c>
      <c r="L762" s="154"/>
      <c r="M762" s="155" t="n">
        <f aca="false">IFERROR(L762*J762,0)</f>
        <v>0</v>
      </c>
      <c r="N762" s="162" t="s">
        <v>147</v>
      </c>
      <c r="O762" s="157" t="s">
        <v>2793</v>
      </c>
      <c r="P762" s="158"/>
      <c r="Q762" s="159"/>
      <c r="R762" s="160"/>
      <c r="S762" s="161"/>
    </row>
    <row r="763" customFormat="false" ht="31.5" hidden="false" customHeight="false" outlineLevel="0" collapsed="false">
      <c r="A763" s="139" t="n">
        <v>747</v>
      </c>
      <c r="B763" s="184" t="str">
        <f aca="false">HYPERLINK("http://www.gardenbulbs.ru/images/Conifers/thumbnails/"&amp;O763&amp;".jpg","фото")</f>
        <v>фото</v>
      </c>
      <c r="C763" s="146"/>
      <c r="D763" s="147" t="n">
        <v>6191</v>
      </c>
      <c r="E763" s="148" t="s">
        <v>2795</v>
      </c>
      <c r="F763" s="149" t="s">
        <v>2791</v>
      </c>
      <c r="G763" s="150" t="s">
        <v>2796</v>
      </c>
      <c r="H763" s="151" t="s">
        <v>286</v>
      </c>
      <c r="I763" s="151" t="s">
        <v>130</v>
      </c>
      <c r="J763" s="152" t="n">
        <v>157.5</v>
      </c>
      <c r="K763" s="153" t="n">
        <v>10</v>
      </c>
      <c r="L763" s="154"/>
      <c r="M763" s="155" t="n">
        <f aca="false">IFERROR(L763*J763,0)</f>
        <v>0</v>
      </c>
      <c r="N763" s="162"/>
      <c r="O763" s="157" t="s">
        <v>2795</v>
      </c>
      <c r="P763" s="158"/>
      <c r="Q763" s="159"/>
      <c r="R763" s="160"/>
      <c r="S763" s="161"/>
    </row>
    <row r="764" customFormat="false" ht="31.5" hidden="false" customHeight="false" outlineLevel="0" collapsed="false">
      <c r="A764" s="139" t="n">
        <v>748</v>
      </c>
      <c r="B764" s="184" t="str">
        <f aca="false">HYPERLINK("http://www.gardenbulbs.ru/images/Conifers/thumbnails/"&amp;O764&amp;".jpg","фото")</f>
        <v>фото</v>
      </c>
      <c r="C764" s="146"/>
      <c r="D764" s="147" t="n">
        <v>9274</v>
      </c>
      <c r="E764" s="148" t="s">
        <v>2797</v>
      </c>
      <c r="F764" s="149" t="s">
        <v>2791</v>
      </c>
      <c r="G764" s="150" t="s">
        <v>2798</v>
      </c>
      <c r="H764" s="151" t="s">
        <v>286</v>
      </c>
      <c r="I764" s="151" t="s">
        <v>130</v>
      </c>
      <c r="J764" s="152" t="n">
        <v>185.7</v>
      </c>
      <c r="K764" s="153" t="n">
        <v>10</v>
      </c>
      <c r="L764" s="154"/>
      <c r="M764" s="155" t="n">
        <f aca="false">IFERROR(L764*J764,0)</f>
        <v>0</v>
      </c>
      <c r="N764" s="162"/>
      <c r="O764" s="157" t="s">
        <v>2797</v>
      </c>
      <c r="P764" s="158"/>
      <c r="Q764" s="159"/>
      <c r="R764" s="160"/>
      <c r="S764" s="161"/>
    </row>
    <row r="765" customFormat="false" ht="31.5" hidden="false" customHeight="false" outlineLevel="0" collapsed="false">
      <c r="A765" s="139" t="n">
        <v>749</v>
      </c>
      <c r="B765" s="184" t="str">
        <f aca="false">HYPERLINK("http://www.gardenbulbs.ru/images/Conifers/thumbnails/"&amp;O765&amp;".jpg","фото")</f>
        <v>фото</v>
      </c>
      <c r="C765" s="146"/>
      <c r="D765" s="147" t="n">
        <v>6192</v>
      </c>
      <c r="E765" s="148" t="s">
        <v>2799</v>
      </c>
      <c r="F765" s="149" t="s">
        <v>2791</v>
      </c>
      <c r="G765" s="150" t="s">
        <v>2800</v>
      </c>
      <c r="H765" s="151" t="s">
        <v>286</v>
      </c>
      <c r="I765" s="151" t="s">
        <v>130</v>
      </c>
      <c r="J765" s="152" t="n">
        <v>180.7</v>
      </c>
      <c r="K765" s="153" t="n">
        <v>10</v>
      </c>
      <c r="L765" s="154"/>
      <c r="M765" s="155" t="n">
        <f aca="false">IFERROR(L765*J765,0)</f>
        <v>0</v>
      </c>
      <c r="N765" s="162"/>
      <c r="O765" s="157" t="s">
        <v>2799</v>
      </c>
      <c r="P765" s="158"/>
      <c r="Q765" s="159"/>
      <c r="R765" s="160"/>
      <c r="S765" s="161"/>
    </row>
    <row r="766" customFormat="false" ht="31.5" hidden="false" customHeight="false" outlineLevel="0" collapsed="false">
      <c r="A766" s="139" t="n">
        <v>750</v>
      </c>
      <c r="B766" s="184" t="str">
        <f aca="false">HYPERLINK("http://www.gardenbulbs.ru/images/Conifers/thumbnails/"&amp;O766&amp;".jpg","фото")</f>
        <v>фото</v>
      </c>
      <c r="C766" s="146"/>
      <c r="D766" s="147" t="n">
        <v>6193</v>
      </c>
      <c r="E766" s="148" t="s">
        <v>2801</v>
      </c>
      <c r="F766" s="149" t="s">
        <v>2791</v>
      </c>
      <c r="G766" s="150" t="s">
        <v>2802</v>
      </c>
      <c r="H766" s="151" t="s">
        <v>286</v>
      </c>
      <c r="I766" s="151" t="s">
        <v>130</v>
      </c>
      <c r="J766" s="152" t="n">
        <v>157.5</v>
      </c>
      <c r="K766" s="153" t="n">
        <v>10</v>
      </c>
      <c r="L766" s="154"/>
      <c r="M766" s="155" t="n">
        <f aca="false">IFERROR(L766*J766,0)</f>
        <v>0</v>
      </c>
      <c r="N766" s="162"/>
      <c r="O766" s="157" t="s">
        <v>2801</v>
      </c>
      <c r="P766" s="158"/>
      <c r="Q766" s="159"/>
      <c r="R766" s="160"/>
      <c r="S766" s="161"/>
    </row>
    <row r="767" customFormat="false" ht="31.5" hidden="false" customHeight="false" outlineLevel="0" collapsed="false">
      <c r="A767" s="139" t="n">
        <v>751</v>
      </c>
      <c r="B767" s="184" t="str">
        <f aca="false">HYPERLINK("http://www.gardenbulbs.ru/images/Conifers/thumbnails/"&amp;O767&amp;".jpg","фото")</f>
        <v>фото</v>
      </c>
      <c r="C767" s="146"/>
      <c r="D767" s="147" t="n">
        <v>6194</v>
      </c>
      <c r="E767" s="148" t="s">
        <v>2803</v>
      </c>
      <c r="F767" s="149" t="s">
        <v>2791</v>
      </c>
      <c r="G767" s="150" t="s">
        <v>2804</v>
      </c>
      <c r="H767" s="151" t="s">
        <v>286</v>
      </c>
      <c r="I767" s="151" t="s">
        <v>130</v>
      </c>
      <c r="J767" s="152" t="n">
        <v>149.1</v>
      </c>
      <c r="K767" s="153" t="n">
        <v>10</v>
      </c>
      <c r="L767" s="154"/>
      <c r="M767" s="155" t="n">
        <f aca="false">IFERROR(L767*J767,0)</f>
        <v>0</v>
      </c>
      <c r="N767" s="162"/>
      <c r="O767" s="157" t="s">
        <v>2803</v>
      </c>
      <c r="P767" s="158"/>
      <c r="Q767" s="159"/>
      <c r="R767" s="160"/>
      <c r="S767" s="161"/>
    </row>
    <row r="768" customFormat="false" ht="31.5" hidden="false" customHeight="false" outlineLevel="0" collapsed="false">
      <c r="A768" s="139" t="n">
        <v>752</v>
      </c>
      <c r="B768" s="184" t="str">
        <f aca="false">HYPERLINK("http://www.gardenbulbs.ru/images/Conifers/thumbnails/"&amp;O768&amp;".jpg","фото")</f>
        <v>фото</v>
      </c>
      <c r="C768" s="146"/>
      <c r="D768" s="147" t="n">
        <v>14191</v>
      </c>
      <c r="E768" s="148" t="s">
        <v>2803</v>
      </c>
      <c r="F768" s="149" t="s">
        <v>2791</v>
      </c>
      <c r="G768" s="150" t="s">
        <v>2804</v>
      </c>
      <c r="H768" s="151" t="s">
        <v>194</v>
      </c>
      <c r="I768" s="151" t="s">
        <v>130</v>
      </c>
      <c r="J768" s="152" t="n">
        <v>426.3</v>
      </c>
      <c r="K768" s="153" t="n">
        <v>5</v>
      </c>
      <c r="L768" s="154"/>
      <c r="M768" s="155" t="n">
        <f aca="false">IFERROR(L768*J768,0)</f>
        <v>0</v>
      </c>
      <c r="N768" s="162"/>
      <c r="O768" s="157" t="s">
        <v>2803</v>
      </c>
      <c r="P768" s="158"/>
      <c r="Q768" s="159"/>
      <c r="R768" s="160"/>
      <c r="S768" s="161"/>
    </row>
    <row r="769" customFormat="false" ht="31.5" hidden="false" customHeight="false" outlineLevel="0" collapsed="false">
      <c r="A769" s="139" t="n">
        <v>753</v>
      </c>
      <c r="B769" s="184" t="str">
        <f aca="false">HYPERLINK("http://www.gardenbulbs.ru/images/Conifers/thumbnails/"&amp;O769&amp;".jpg","фото")</f>
        <v>фото</v>
      </c>
      <c r="C769" s="146"/>
      <c r="D769" s="147" t="n">
        <v>6199</v>
      </c>
      <c r="E769" s="148" t="s">
        <v>2805</v>
      </c>
      <c r="F769" s="149" t="s">
        <v>2791</v>
      </c>
      <c r="G769" s="150" t="s">
        <v>368</v>
      </c>
      <c r="H769" s="151" t="s">
        <v>297</v>
      </c>
      <c r="I769" s="151" t="s">
        <v>130</v>
      </c>
      <c r="J769" s="152" t="n">
        <v>157.5</v>
      </c>
      <c r="K769" s="153" t="n">
        <v>10</v>
      </c>
      <c r="L769" s="154"/>
      <c r="M769" s="155" t="n">
        <f aca="false">IFERROR(L769*J769,0)</f>
        <v>0</v>
      </c>
      <c r="N769" s="162"/>
      <c r="O769" s="157" t="s">
        <v>2805</v>
      </c>
      <c r="P769" s="158"/>
      <c r="Q769" s="159"/>
      <c r="R769" s="160"/>
      <c r="S769" s="161"/>
    </row>
    <row r="770" customFormat="false" ht="31.5" hidden="false" customHeight="false" outlineLevel="0" collapsed="false">
      <c r="A770" s="139" t="n">
        <v>754</v>
      </c>
      <c r="B770" s="184" t="str">
        <f aca="false">HYPERLINK("http://www.gardenbulbs.ru/images/Conifers/thumbnails/"&amp;O770&amp;".jpg","фото")</f>
        <v>фото</v>
      </c>
      <c r="C770" s="146"/>
      <c r="D770" s="147" t="n">
        <v>14415</v>
      </c>
      <c r="E770" s="148" t="s">
        <v>2805</v>
      </c>
      <c r="F770" s="149" t="s">
        <v>2791</v>
      </c>
      <c r="G770" s="150" t="s">
        <v>368</v>
      </c>
      <c r="H770" s="151" t="s">
        <v>194</v>
      </c>
      <c r="I770" s="151" t="s">
        <v>130</v>
      </c>
      <c r="J770" s="152" t="n">
        <v>426.3</v>
      </c>
      <c r="K770" s="153" t="n">
        <v>5</v>
      </c>
      <c r="L770" s="154"/>
      <c r="M770" s="155" t="n">
        <f aca="false">IFERROR(L770*J770,0)</f>
        <v>0</v>
      </c>
      <c r="N770" s="162" t="s">
        <v>147</v>
      </c>
      <c r="O770" s="157" t="s">
        <v>2805</v>
      </c>
      <c r="P770" s="158"/>
      <c r="Q770" s="159"/>
      <c r="R770" s="160"/>
      <c r="S770" s="161"/>
    </row>
    <row r="771" customFormat="false" ht="31.5" hidden="false" customHeight="false" outlineLevel="0" collapsed="false">
      <c r="A771" s="139" t="n">
        <v>755</v>
      </c>
      <c r="B771" s="184" t="str">
        <f aca="false">HYPERLINK("http://www.gardenbulbs.ru/images/Conifers/thumbnails/"&amp;O771&amp;".jpg","фото")</f>
        <v>фото</v>
      </c>
      <c r="C771" s="146"/>
      <c r="D771" s="147" t="n">
        <v>14416</v>
      </c>
      <c r="E771" s="148" t="s">
        <v>2806</v>
      </c>
      <c r="F771" s="149" t="s">
        <v>2791</v>
      </c>
      <c r="G771" s="150" t="s">
        <v>2807</v>
      </c>
      <c r="H771" s="151" t="s">
        <v>286</v>
      </c>
      <c r="I771" s="151" t="s">
        <v>130</v>
      </c>
      <c r="J771" s="152" t="n">
        <v>180.7</v>
      </c>
      <c r="K771" s="153" t="n">
        <v>10</v>
      </c>
      <c r="L771" s="154"/>
      <c r="M771" s="155" t="n">
        <f aca="false">IFERROR(L771*J771,0)</f>
        <v>0</v>
      </c>
      <c r="N771" s="162" t="s">
        <v>147</v>
      </c>
      <c r="O771" s="157" t="s">
        <v>2806</v>
      </c>
      <c r="P771" s="158"/>
      <c r="Q771" s="159"/>
      <c r="R771" s="160"/>
      <c r="S771" s="161"/>
    </row>
    <row r="772" customFormat="false" ht="31.5" hidden="false" customHeight="false" outlineLevel="0" collapsed="false">
      <c r="A772" s="139" t="n">
        <v>756</v>
      </c>
      <c r="B772" s="184" t="str">
        <f aca="false">HYPERLINK("http://www.gardenbulbs.ru/images/Conifers/thumbnails/"&amp;O772&amp;".jpg","фото")</f>
        <v>фото</v>
      </c>
      <c r="C772" s="146"/>
      <c r="D772" s="147" t="n">
        <v>6206</v>
      </c>
      <c r="E772" s="148" t="s">
        <v>2808</v>
      </c>
      <c r="F772" s="149" t="s">
        <v>2791</v>
      </c>
      <c r="G772" s="150" t="s">
        <v>2809</v>
      </c>
      <c r="H772" s="151" t="s">
        <v>297</v>
      </c>
      <c r="I772" s="151" t="s">
        <v>130</v>
      </c>
      <c r="J772" s="152" t="n">
        <v>157.5</v>
      </c>
      <c r="K772" s="153" t="n">
        <v>10</v>
      </c>
      <c r="L772" s="154"/>
      <c r="M772" s="155" t="n">
        <f aca="false">IFERROR(L772*J772,0)</f>
        <v>0</v>
      </c>
      <c r="N772" s="162"/>
      <c r="O772" s="157" t="s">
        <v>2808</v>
      </c>
      <c r="P772" s="158"/>
      <c r="Q772" s="159"/>
      <c r="R772" s="160"/>
      <c r="S772" s="161"/>
    </row>
    <row r="773" customFormat="false" ht="31.5" hidden="false" customHeight="false" outlineLevel="0" collapsed="false">
      <c r="A773" s="139" t="n">
        <v>757</v>
      </c>
      <c r="B773" s="184" t="str">
        <f aca="false">HYPERLINK("http://www.gardenbulbs.ru/images/Conifers/thumbnails/"&amp;O773&amp;".jpg","фото")</f>
        <v>фото</v>
      </c>
      <c r="C773" s="146"/>
      <c r="D773" s="147" t="n">
        <v>9275</v>
      </c>
      <c r="E773" s="148" t="s">
        <v>2810</v>
      </c>
      <c r="F773" s="149" t="s">
        <v>2791</v>
      </c>
      <c r="G773" s="150" t="s">
        <v>2811</v>
      </c>
      <c r="H773" s="151" t="s">
        <v>286</v>
      </c>
      <c r="I773" s="151" t="s">
        <v>130</v>
      </c>
      <c r="J773" s="152" t="n">
        <v>180.7</v>
      </c>
      <c r="K773" s="153" t="n">
        <v>10</v>
      </c>
      <c r="L773" s="154"/>
      <c r="M773" s="155" t="n">
        <f aca="false">IFERROR(L773*J773,0)</f>
        <v>0</v>
      </c>
      <c r="N773" s="162"/>
      <c r="O773" s="157" t="s">
        <v>2810</v>
      </c>
      <c r="P773" s="158"/>
      <c r="Q773" s="159"/>
      <c r="R773" s="160"/>
      <c r="S773" s="161"/>
    </row>
    <row r="774" customFormat="false" ht="31.5" hidden="false" customHeight="false" outlineLevel="0" collapsed="false">
      <c r="A774" s="139" t="n">
        <v>758</v>
      </c>
      <c r="B774" s="184" t="str">
        <f aca="false">HYPERLINK("http://www.gardenbulbs.ru/images/Conifers/thumbnails/"&amp;O774&amp;".jpg","фото")</f>
        <v>фото</v>
      </c>
      <c r="C774" s="146"/>
      <c r="D774" s="147" t="n">
        <v>14417</v>
      </c>
      <c r="E774" s="148" t="s">
        <v>2812</v>
      </c>
      <c r="F774" s="149" t="s">
        <v>2791</v>
      </c>
      <c r="G774" s="150" t="s">
        <v>2813</v>
      </c>
      <c r="H774" s="151" t="s">
        <v>286</v>
      </c>
      <c r="I774" s="151" t="s">
        <v>130</v>
      </c>
      <c r="J774" s="152" t="n">
        <v>180.7</v>
      </c>
      <c r="K774" s="153" t="n">
        <v>10</v>
      </c>
      <c r="L774" s="154"/>
      <c r="M774" s="155" t="n">
        <f aca="false">IFERROR(L774*J774,0)</f>
        <v>0</v>
      </c>
      <c r="N774" s="162" t="s">
        <v>147</v>
      </c>
      <c r="O774" s="157" t="s">
        <v>2812</v>
      </c>
      <c r="P774" s="158"/>
      <c r="Q774" s="159"/>
      <c r="R774" s="160"/>
      <c r="S774" s="161"/>
    </row>
    <row r="775" customFormat="false" ht="31.5" hidden="false" customHeight="false" outlineLevel="0" collapsed="false">
      <c r="A775" s="139" t="n">
        <v>759</v>
      </c>
      <c r="B775" s="184" t="str">
        <f aca="false">HYPERLINK("http://www.gardenbulbs.ru/images/Conifers/thumbnails/"&amp;O775&amp;".jpg","фото")</f>
        <v>фото</v>
      </c>
      <c r="C775" s="146"/>
      <c r="D775" s="147" t="n">
        <v>6212</v>
      </c>
      <c r="E775" s="148" t="s">
        <v>2814</v>
      </c>
      <c r="F775" s="149" t="s">
        <v>2791</v>
      </c>
      <c r="G775" s="150" t="s">
        <v>2815</v>
      </c>
      <c r="H775" s="151" t="s">
        <v>297</v>
      </c>
      <c r="I775" s="151" t="s">
        <v>130</v>
      </c>
      <c r="J775" s="152" t="n">
        <v>157.5</v>
      </c>
      <c r="K775" s="153" t="n">
        <v>10</v>
      </c>
      <c r="L775" s="154"/>
      <c r="M775" s="155" t="n">
        <f aca="false">IFERROR(L775*J775,0)</f>
        <v>0</v>
      </c>
      <c r="N775" s="162"/>
      <c r="O775" s="157" t="s">
        <v>2814</v>
      </c>
      <c r="P775" s="158"/>
      <c r="Q775" s="159"/>
      <c r="R775" s="160"/>
      <c r="S775" s="161"/>
    </row>
    <row r="776" customFormat="false" ht="31.5" hidden="false" customHeight="false" outlineLevel="0" collapsed="false">
      <c r="A776" s="139" t="n">
        <v>760</v>
      </c>
      <c r="B776" s="184" t="str">
        <f aca="false">HYPERLINK("http://www.gardenbulbs.ru/images/Conifers/thumbnails/"&amp;O776&amp;".jpg","фото")</f>
        <v>фото</v>
      </c>
      <c r="C776" s="146"/>
      <c r="D776" s="147" t="n">
        <v>14418</v>
      </c>
      <c r="E776" s="148" t="s">
        <v>2816</v>
      </c>
      <c r="F776" s="149" t="s">
        <v>2791</v>
      </c>
      <c r="G776" s="150" t="s">
        <v>2817</v>
      </c>
      <c r="H776" s="151" t="s">
        <v>286</v>
      </c>
      <c r="I776" s="151" t="s">
        <v>130</v>
      </c>
      <c r="J776" s="152" t="n">
        <v>180.7</v>
      </c>
      <c r="K776" s="153" t="n">
        <v>10</v>
      </c>
      <c r="L776" s="154"/>
      <c r="M776" s="155" t="n">
        <f aca="false">IFERROR(L776*J776,0)</f>
        <v>0</v>
      </c>
      <c r="N776" s="162" t="s">
        <v>147</v>
      </c>
      <c r="O776" s="157" t="s">
        <v>2816</v>
      </c>
      <c r="P776" s="158"/>
      <c r="Q776" s="159"/>
      <c r="R776" s="160"/>
      <c r="S776" s="161"/>
    </row>
    <row r="777" customFormat="false" ht="31.5" hidden="false" customHeight="false" outlineLevel="0" collapsed="false">
      <c r="A777" s="139" t="n">
        <v>761</v>
      </c>
      <c r="B777" s="184" t="str">
        <f aca="false">HYPERLINK("http://www.gardenbulbs.ru/images/Conifers/thumbnails/"&amp;O777&amp;".jpg","фото")</f>
        <v>фото</v>
      </c>
      <c r="C777" s="146"/>
      <c r="D777" s="147" t="n">
        <v>6564</v>
      </c>
      <c r="E777" s="148" t="s">
        <v>2818</v>
      </c>
      <c r="F777" s="149" t="s">
        <v>2791</v>
      </c>
      <c r="G777" s="150" t="s">
        <v>2819</v>
      </c>
      <c r="H777" s="151" t="s">
        <v>565</v>
      </c>
      <c r="I777" s="151" t="s">
        <v>130</v>
      </c>
      <c r="J777" s="152" t="n">
        <v>169.1</v>
      </c>
      <c r="K777" s="153" t="n">
        <v>10</v>
      </c>
      <c r="L777" s="154"/>
      <c r="M777" s="155" t="n">
        <f aca="false">IFERROR(L777*J777,0)</f>
        <v>0</v>
      </c>
      <c r="N777" s="162"/>
      <c r="O777" s="157" t="s">
        <v>2818</v>
      </c>
      <c r="P777" s="158"/>
      <c r="Q777" s="159"/>
      <c r="R777" s="160"/>
      <c r="S777" s="161"/>
    </row>
    <row r="778" customFormat="false" ht="31.5" hidden="false" customHeight="false" outlineLevel="0" collapsed="false">
      <c r="A778" s="139" t="n">
        <v>762</v>
      </c>
      <c r="B778" s="184" t="str">
        <f aca="false">HYPERLINK("http://www.gardenbulbs.ru/images/Conifers/thumbnails/"&amp;O778&amp;".jpg","фото")</f>
        <v>фото</v>
      </c>
      <c r="C778" s="146"/>
      <c r="D778" s="147" t="n">
        <v>6216</v>
      </c>
      <c r="E778" s="148" t="s">
        <v>2820</v>
      </c>
      <c r="F778" s="149" t="s">
        <v>2791</v>
      </c>
      <c r="G778" s="150" t="s">
        <v>2821</v>
      </c>
      <c r="H778" s="151" t="s">
        <v>137</v>
      </c>
      <c r="I778" s="151" t="s">
        <v>130</v>
      </c>
      <c r="J778" s="152" t="n">
        <v>157.5</v>
      </c>
      <c r="K778" s="153" t="n">
        <v>10</v>
      </c>
      <c r="L778" s="154"/>
      <c r="M778" s="155" t="n">
        <f aca="false">IFERROR(L778*J778,0)</f>
        <v>0</v>
      </c>
      <c r="N778" s="162"/>
      <c r="O778" s="157" t="s">
        <v>2820</v>
      </c>
      <c r="P778" s="158"/>
      <c r="Q778" s="159"/>
      <c r="R778" s="160"/>
      <c r="S778" s="161"/>
    </row>
    <row r="779" customFormat="false" ht="31.5" hidden="false" customHeight="false" outlineLevel="0" collapsed="false">
      <c r="A779" s="139" t="n">
        <v>763</v>
      </c>
      <c r="B779" s="184" t="str">
        <f aca="false">HYPERLINK("http://www.gardenbulbs.ru/images/Conifers/thumbnails/"&amp;O779&amp;".jpg","фото")</f>
        <v>фото</v>
      </c>
      <c r="C779" s="146"/>
      <c r="D779" s="147" t="n">
        <v>14419</v>
      </c>
      <c r="E779" s="148" t="s">
        <v>2822</v>
      </c>
      <c r="F779" s="149" t="s">
        <v>2823</v>
      </c>
      <c r="G779" s="150" t="s">
        <v>2493</v>
      </c>
      <c r="H779" s="151" t="s">
        <v>194</v>
      </c>
      <c r="I779" s="151" t="s">
        <v>130</v>
      </c>
      <c r="J779" s="152" t="n">
        <v>426.3</v>
      </c>
      <c r="K779" s="153" t="n">
        <v>5</v>
      </c>
      <c r="L779" s="154"/>
      <c r="M779" s="155" t="n">
        <f aca="false">IFERROR(L779*J779,0)</f>
        <v>0</v>
      </c>
      <c r="N779" s="162" t="s">
        <v>147</v>
      </c>
      <c r="O779" s="157" t="s">
        <v>2822</v>
      </c>
      <c r="P779" s="158"/>
      <c r="Q779" s="159"/>
      <c r="R779" s="160"/>
      <c r="S779" s="161"/>
    </row>
    <row r="780" customFormat="false" ht="31.5" hidden="false" customHeight="false" outlineLevel="0" collapsed="false">
      <c r="A780" s="139" t="n">
        <v>764</v>
      </c>
      <c r="B780" s="184" t="str">
        <f aca="false">HYPERLINK("http://www.gardenbulbs.ru/images/Conifers/thumbnails/"&amp;O780&amp;".jpg","фото")</f>
        <v>фото</v>
      </c>
      <c r="C780" s="146"/>
      <c r="D780" s="147" t="n">
        <v>5607</v>
      </c>
      <c r="E780" s="148" t="s">
        <v>2824</v>
      </c>
      <c r="F780" s="149" t="s">
        <v>2823</v>
      </c>
      <c r="G780" s="150" t="s">
        <v>2825</v>
      </c>
      <c r="H780" s="151" t="s">
        <v>137</v>
      </c>
      <c r="I780" s="151" t="s">
        <v>130</v>
      </c>
      <c r="J780" s="152" t="n">
        <v>165.8</v>
      </c>
      <c r="K780" s="153" t="n">
        <v>10</v>
      </c>
      <c r="L780" s="154"/>
      <c r="M780" s="155" t="n">
        <f aca="false">IFERROR(L780*J780,0)</f>
        <v>0</v>
      </c>
      <c r="N780" s="162"/>
      <c r="O780" s="157" t="s">
        <v>2824</v>
      </c>
      <c r="P780" s="158"/>
      <c r="Q780" s="159"/>
      <c r="R780" s="160"/>
      <c r="S780" s="161"/>
    </row>
    <row r="781" customFormat="false" ht="31.5" hidden="false" customHeight="false" outlineLevel="0" collapsed="false">
      <c r="A781" s="139" t="n">
        <v>765</v>
      </c>
      <c r="B781" s="184" t="str">
        <f aca="false">HYPERLINK("http://www.gardenbulbs.ru/images/Conifers/thumbnails/"&amp;O781&amp;".jpg","фото")</f>
        <v>фото</v>
      </c>
      <c r="C781" s="146"/>
      <c r="D781" s="147" t="n">
        <v>14420</v>
      </c>
      <c r="E781" s="148" t="s">
        <v>2826</v>
      </c>
      <c r="F781" s="149" t="s">
        <v>2823</v>
      </c>
      <c r="G781" s="150" t="s">
        <v>2827</v>
      </c>
      <c r="H781" s="151" t="s">
        <v>286</v>
      </c>
      <c r="I781" s="151" t="s">
        <v>130</v>
      </c>
      <c r="J781" s="152" t="n">
        <v>247.3</v>
      </c>
      <c r="K781" s="153" t="n">
        <v>10</v>
      </c>
      <c r="L781" s="154"/>
      <c r="M781" s="155" t="n">
        <f aca="false">IFERROR(L781*J781,0)</f>
        <v>0</v>
      </c>
      <c r="N781" s="162"/>
      <c r="O781" s="157" t="s">
        <v>2826</v>
      </c>
      <c r="P781" s="158"/>
      <c r="Q781" s="159"/>
      <c r="R781" s="160"/>
      <c r="S781" s="161"/>
    </row>
    <row r="782" customFormat="false" ht="31.5" hidden="false" customHeight="false" outlineLevel="0" collapsed="false">
      <c r="A782" s="139" t="n">
        <v>766</v>
      </c>
      <c r="B782" s="184" t="str">
        <f aca="false">HYPERLINK("http://www.gardenbulbs.ru/images/Conifers/thumbnails/"&amp;O782&amp;".jpg","фото")</f>
        <v>фото</v>
      </c>
      <c r="C782" s="146"/>
      <c r="D782" s="147" t="n">
        <v>9277</v>
      </c>
      <c r="E782" s="148" t="s">
        <v>2828</v>
      </c>
      <c r="F782" s="149" t="s">
        <v>2823</v>
      </c>
      <c r="G782" s="150" t="s">
        <v>2829</v>
      </c>
      <c r="H782" s="151" t="s">
        <v>286</v>
      </c>
      <c r="I782" s="151" t="s">
        <v>130</v>
      </c>
      <c r="J782" s="152" t="n">
        <v>157.5</v>
      </c>
      <c r="K782" s="153" t="n">
        <v>10</v>
      </c>
      <c r="L782" s="154"/>
      <c r="M782" s="155" t="n">
        <f aca="false">IFERROR(L782*J782,0)</f>
        <v>0</v>
      </c>
      <c r="N782" s="162"/>
      <c r="O782" s="157" t="s">
        <v>2828</v>
      </c>
      <c r="P782" s="158"/>
      <c r="Q782" s="159"/>
      <c r="R782" s="160"/>
      <c r="S782" s="161"/>
    </row>
    <row r="783" customFormat="false" ht="31.5" hidden="false" customHeight="false" outlineLevel="0" collapsed="false">
      <c r="A783" s="139" t="n">
        <v>767</v>
      </c>
      <c r="B783" s="184" t="str">
        <f aca="false">HYPERLINK("http://www.gardenbulbs.ru/images/Conifers/thumbnails/"&amp;O783&amp;".jpg","фото")</f>
        <v>фото</v>
      </c>
      <c r="C783" s="146"/>
      <c r="D783" s="147" t="n">
        <v>14421</v>
      </c>
      <c r="E783" s="148" t="s">
        <v>2830</v>
      </c>
      <c r="F783" s="149" t="s">
        <v>2831</v>
      </c>
      <c r="G783" s="150" t="s">
        <v>2832</v>
      </c>
      <c r="H783" s="151" t="s">
        <v>2742</v>
      </c>
      <c r="I783" s="151" t="s">
        <v>130</v>
      </c>
      <c r="J783" s="152" t="n">
        <v>197.4</v>
      </c>
      <c r="K783" s="153" t="n">
        <v>10</v>
      </c>
      <c r="L783" s="154"/>
      <c r="M783" s="155" t="n">
        <f aca="false">IFERROR(L783*J783,0)</f>
        <v>0</v>
      </c>
      <c r="N783" s="162" t="s">
        <v>147</v>
      </c>
      <c r="O783" s="157" t="s">
        <v>2830</v>
      </c>
      <c r="P783" s="158"/>
      <c r="Q783" s="159"/>
      <c r="R783" s="160"/>
      <c r="S783" s="161"/>
    </row>
    <row r="784" customFormat="false" ht="31.5" hidden="false" customHeight="false" outlineLevel="0" collapsed="false">
      <c r="A784" s="139" t="n">
        <v>768</v>
      </c>
      <c r="B784" s="184" t="str">
        <f aca="false">HYPERLINK("http://www.gardenbulbs.ru/images/Conifers/thumbnails/"&amp;O784&amp;".jpg","фото")</f>
        <v>фото</v>
      </c>
      <c r="C784" s="146"/>
      <c r="D784" s="147" t="n">
        <v>14422</v>
      </c>
      <c r="E784" s="148" t="s">
        <v>2833</v>
      </c>
      <c r="F784" s="149" t="s">
        <v>2834</v>
      </c>
      <c r="G784" s="150" t="s">
        <v>2835</v>
      </c>
      <c r="H784" s="151" t="s">
        <v>286</v>
      </c>
      <c r="I784" s="151" t="s">
        <v>130</v>
      </c>
      <c r="J784" s="152" t="n">
        <v>180.7</v>
      </c>
      <c r="K784" s="153" t="n">
        <v>10</v>
      </c>
      <c r="L784" s="154"/>
      <c r="M784" s="155" t="n">
        <f aca="false">IFERROR(L784*J784,0)</f>
        <v>0</v>
      </c>
      <c r="N784" s="162" t="s">
        <v>147</v>
      </c>
      <c r="O784" s="157" t="s">
        <v>2833</v>
      </c>
      <c r="P784" s="158"/>
      <c r="Q784" s="159"/>
      <c r="R784" s="160"/>
      <c r="S784" s="161"/>
    </row>
    <row r="785" customFormat="false" ht="31.5" hidden="false" customHeight="false" outlineLevel="0" collapsed="false">
      <c r="A785" s="139" t="n">
        <v>769</v>
      </c>
      <c r="B785" s="184" t="str">
        <f aca="false">HYPERLINK("http://www.gardenbulbs.ru/images/Conifers/thumbnails/"&amp;O785&amp;".jpg","фото")</f>
        <v>фото</v>
      </c>
      <c r="C785" s="146"/>
      <c r="D785" s="147" t="n">
        <v>6223</v>
      </c>
      <c r="E785" s="148" t="s">
        <v>2836</v>
      </c>
      <c r="F785" s="149" t="s">
        <v>2834</v>
      </c>
      <c r="G785" s="150" t="s">
        <v>2837</v>
      </c>
      <c r="H785" s="151" t="s">
        <v>297</v>
      </c>
      <c r="I785" s="151" t="s">
        <v>130</v>
      </c>
      <c r="J785" s="152" t="n">
        <v>174.1</v>
      </c>
      <c r="K785" s="153" t="n">
        <v>10</v>
      </c>
      <c r="L785" s="154"/>
      <c r="M785" s="155" t="n">
        <f aca="false">IFERROR(L785*J785,0)</f>
        <v>0</v>
      </c>
      <c r="N785" s="162"/>
      <c r="O785" s="157" t="s">
        <v>2836</v>
      </c>
      <c r="P785" s="158"/>
      <c r="Q785" s="159"/>
      <c r="R785" s="160"/>
      <c r="S785" s="161"/>
    </row>
    <row r="786" customFormat="false" ht="31.5" hidden="false" customHeight="false" outlineLevel="0" collapsed="false">
      <c r="A786" s="139" t="n">
        <v>770</v>
      </c>
      <c r="B786" s="184" t="str">
        <f aca="false">HYPERLINK("http://www.gardenbulbs.ru/images/Conifers/thumbnails/"&amp;O786&amp;".jpg","фото")</f>
        <v>фото</v>
      </c>
      <c r="C786" s="146"/>
      <c r="D786" s="147" t="n">
        <v>11305</v>
      </c>
      <c r="E786" s="148" t="s">
        <v>2838</v>
      </c>
      <c r="F786" s="149" t="s">
        <v>2834</v>
      </c>
      <c r="G786" s="150" t="s">
        <v>2839</v>
      </c>
      <c r="H786" s="151" t="s">
        <v>286</v>
      </c>
      <c r="I786" s="151" t="s">
        <v>130</v>
      </c>
      <c r="J786" s="152" t="n">
        <v>157.5</v>
      </c>
      <c r="K786" s="153" t="n">
        <v>10</v>
      </c>
      <c r="L786" s="154"/>
      <c r="M786" s="155" t="n">
        <f aca="false">IFERROR(L786*J786,0)</f>
        <v>0</v>
      </c>
      <c r="N786" s="162"/>
      <c r="O786" s="157" t="s">
        <v>2838</v>
      </c>
      <c r="P786" s="158"/>
      <c r="Q786" s="159"/>
      <c r="R786" s="160"/>
      <c r="S786" s="161"/>
    </row>
    <row r="787" customFormat="false" ht="31.5" hidden="false" customHeight="false" outlineLevel="0" collapsed="false">
      <c r="A787" s="139" t="n">
        <v>771</v>
      </c>
      <c r="B787" s="184" t="str">
        <f aca="false">HYPERLINK("http://www.gardenbulbs.ru/images/Conifers/thumbnails/"&amp;O787&amp;".jpg","фото")</f>
        <v>фото</v>
      </c>
      <c r="C787" s="146"/>
      <c r="D787" s="147" t="n">
        <v>6227</v>
      </c>
      <c r="E787" s="148" t="s">
        <v>2840</v>
      </c>
      <c r="F787" s="149" t="s">
        <v>2834</v>
      </c>
      <c r="G787" s="150" t="s">
        <v>2841</v>
      </c>
      <c r="H787" s="151" t="s">
        <v>286</v>
      </c>
      <c r="I787" s="151" t="s">
        <v>130</v>
      </c>
      <c r="J787" s="152" t="n">
        <v>157.5</v>
      </c>
      <c r="K787" s="153" t="n">
        <v>10</v>
      </c>
      <c r="L787" s="154"/>
      <c r="M787" s="155" t="n">
        <f aca="false">IFERROR(L787*J787,0)</f>
        <v>0</v>
      </c>
      <c r="N787" s="162"/>
      <c r="O787" s="157" t="s">
        <v>2840</v>
      </c>
      <c r="P787" s="158"/>
      <c r="Q787" s="159"/>
      <c r="R787" s="160"/>
      <c r="S787" s="161"/>
    </row>
    <row r="788" customFormat="false" ht="31.5" hidden="false" customHeight="false" outlineLevel="0" collapsed="false">
      <c r="A788" s="139" t="n">
        <v>772</v>
      </c>
      <c r="B788" s="184" t="str">
        <f aca="false">HYPERLINK("http://www.gardenbulbs.ru/images/Conifers/thumbnails/"&amp;O788&amp;".jpg","фото")</f>
        <v>фото</v>
      </c>
      <c r="C788" s="146"/>
      <c r="D788" s="147" t="n">
        <v>14423</v>
      </c>
      <c r="E788" s="148" t="s">
        <v>2840</v>
      </c>
      <c r="F788" s="149" t="s">
        <v>2834</v>
      </c>
      <c r="G788" s="150" t="s">
        <v>2841</v>
      </c>
      <c r="H788" s="151" t="s">
        <v>194</v>
      </c>
      <c r="I788" s="151" t="s">
        <v>130</v>
      </c>
      <c r="J788" s="152" t="n">
        <v>426.3</v>
      </c>
      <c r="K788" s="153" t="n">
        <v>5</v>
      </c>
      <c r="L788" s="154"/>
      <c r="M788" s="155" t="n">
        <f aca="false">IFERROR(L788*J788,0)</f>
        <v>0</v>
      </c>
      <c r="N788" s="162" t="s">
        <v>147</v>
      </c>
      <c r="O788" s="157" t="s">
        <v>2840</v>
      </c>
      <c r="P788" s="158"/>
      <c r="Q788" s="159"/>
      <c r="R788" s="160"/>
      <c r="S788" s="161"/>
    </row>
    <row r="789" customFormat="false" ht="31.5" hidden="false" customHeight="false" outlineLevel="0" collapsed="false">
      <c r="A789" s="139" t="n">
        <v>773</v>
      </c>
      <c r="B789" s="184" t="str">
        <f aca="false">HYPERLINK("http://www.gardenbulbs.ru/images/Conifers/thumbnails/"&amp;O789&amp;".jpg","фото")</f>
        <v>фото</v>
      </c>
      <c r="C789" s="146"/>
      <c r="D789" s="147" t="n">
        <v>14425</v>
      </c>
      <c r="E789" s="148" t="s">
        <v>2842</v>
      </c>
      <c r="F789" s="149" t="s">
        <v>2834</v>
      </c>
      <c r="G789" s="150" t="s">
        <v>2843</v>
      </c>
      <c r="H789" s="151" t="s">
        <v>286</v>
      </c>
      <c r="I789" s="151" t="s">
        <v>130</v>
      </c>
      <c r="J789" s="152" t="n">
        <v>197.4</v>
      </c>
      <c r="K789" s="153" t="n">
        <v>10</v>
      </c>
      <c r="L789" s="154"/>
      <c r="M789" s="155" t="n">
        <f aca="false">IFERROR(L789*J789,0)</f>
        <v>0</v>
      </c>
      <c r="N789" s="162" t="s">
        <v>147</v>
      </c>
      <c r="O789" s="157" t="s">
        <v>2842</v>
      </c>
      <c r="P789" s="158"/>
      <c r="Q789" s="159"/>
      <c r="R789" s="160"/>
      <c r="S789" s="161"/>
    </row>
    <row r="790" customFormat="false" ht="31.5" hidden="false" customHeight="false" outlineLevel="0" collapsed="false">
      <c r="A790" s="139" t="n">
        <v>774</v>
      </c>
      <c r="B790" s="184" t="str">
        <f aca="false">HYPERLINK("http://www.gardenbulbs.ru/images/Conifers/thumbnails/"&amp;O790&amp;".jpg","фото")</f>
        <v>фото</v>
      </c>
      <c r="C790" s="146"/>
      <c r="D790" s="147" t="n">
        <v>6234</v>
      </c>
      <c r="E790" s="148" t="s">
        <v>2844</v>
      </c>
      <c r="F790" s="149" t="s">
        <v>2834</v>
      </c>
      <c r="G790" s="150" t="s">
        <v>2845</v>
      </c>
      <c r="H790" s="151" t="s">
        <v>286</v>
      </c>
      <c r="I790" s="151" t="s">
        <v>130</v>
      </c>
      <c r="J790" s="152" t="n">
        <v>157.5</v>
      </c>
      <c r="K790" s="153" t="n">
        <v>10</v>
      </c>
      <c r="L790" s="154"/>
      <c r="M790" s="155" t="n">
        <f aca="false">IFERROR(L790*J790,0)</f>
        <v>0</v>
      </c>
      <c r="N790" s="162"/>
      <c r="O790" s="157" t="s">
        <v>2844</v>
      </c>
      <c r="P790" s="158"/>
      <c r="Q790" s="159"/>
      <c r="R790" s="160"/>
      <c r="S790" s="161"/>
    </row>
    <row r="791" customFormat="false" ht="31.5" hidden="false" customHeight="false" outlineLevel="0" collapsed="false">
      <c r="A791" s="139" t="n">
        <v>775</v>
      </c>
      <c r="B791" s="184" t="str">
        <f aca="false">HYPERLINK("http://www.gardenbulbs.ru/images/Conifers/thumbnails/"&amp;O791&amp;".jpg","фото")</f>
        <v>фото</v>
      </c>
      <c r="C791" s="146"/>
      <c r="D791" s="147" t="n">
        <v>6422</v>
      </c>
      <c r="E791" s="148" t="s">
        <v>2846</v>
      </c>
      <c r="F791" s="149" t="s">
        <v>2834</v>
      </c>
      <c r="G791" s="150" t="s">
        <v>2847</v>
      </c>
      <c r="H791" s="151" t="s">
        <v>286</v>
      </c>
      <c r="I791" s="151" t="s">
        <v>130</v>
      </c>
      <c r="J791" s="152" t="n">
        <v>185.7</v>
      </c>
      <c r="K791" s="153" t="n">
        <v>10</v>
      </c>
      <c r="L791" s="154"/>
      <c r="M791" s="155" t="n">
        <f aca="false">IFERROR(L791*J791,0)</f>
        <v>0</v>
      </c>
      <c r="N791" s="162"/>
      <c r="O791" s="157" t="s">
        <v>2846</v>
      </c>
      <c r="P791" s="158"/>
      <c r="Q791" s="159"/>
      <c r="R791" s="160"/>
      <c r="S791" s="161"/>
    </row>
    <row r="792" customFormat="false" ht="31.5" hidden="false" customHeight="false" outlineLevel="0" collapsed="false">
      <c r="A792" s="139" t="n">
        <v>776</v>
      </c>
      <c r="B792" s="184" t="str">
        <f aca="false">HYPERLINK("http://www.gardenbulbs.ru/images/Conifers/thumbnails/"&amp;O792&amp;".jpg","фото")</f>
        <v>фото</v>
      </c>
      <c r="C792" s="146"/>
      <c r="D792" s="147" t="n">
        <v>6235</v>
      </c>
      <c r="E792" s="148" t="s">
        <v>2848</v>
      </c>
      <c r="F792" s="149" t="s">
        <v>2834</v>
      </c>
      <c r="G792" s="150" t="s">
        <v>2849</v>
      </c>
      <c r="H792" s="151" t="s">
        <v>286</v>
      </c>
      <c r="I792" s="151" t="s">
        <v>130</v>
      </c>
      <c r="J792" s="152" t="n">
        <v>240.6</v>
      </c>
      <c r="K792" s="153" t="n">
        <v>10</v>
      </c>
      <c r="L792" s="154"/>
      <c r="M792" s="155" t="n">
        <f aca="false">IFERROR(L792*J792,0)</f>
        <v>0</v>
      </c>
      <c r="N792" s="162"/>
      <c r="O792" s="157" t="s">
        <v>2848</v>
      </c>
      <c r="P792" s="158"/>
      <c r="Q792" s="159"/>
      <c r="R792" s="160"/>
      <c r="S792" s="161"/>
    </row>
    <row r="793" customFormat="false" ht="31.5" hidden="false" customHeight="false" outlineLevel="0" collapsed="false">
      <c r="A793" s="139" t="n">
        <v>777</v>
      </c>
      <c r="B793" s="184" t="str">
        <f aca="false">HYPERLINK("http://www.gardenbulbs.ru/images/Conifers/thumbnails/"&amp;O793&amp;".jpg","фото")</f>
        <v>фото</v>
      </c>
      <c r="C793" s="146"/>
      <c r="D793" s="147" t="n">
        <v>14194</v>
      </c>
      <c r="E793" s="148" t="s">
        <v>2848</v>
      </c>
      <c r="F793" s="149" t="s">
        <v>2834</v>
      </c>
      <c r="G793" s="150" t="s">
        <v>2849</v>
      </c>
      <c r="H793" s="151" t="s">
        <v>194</v>
      </c>
      <c r="I793" s="151" t="s">
        <v>130</v>
      </c>
      <c r="J793" s="152" t="n">
        <v>467.9</v>
      </c>
      <c r="K793" s="153" t="n">
        <v>5</v>
      </c>
      <c r="L793" s="154"/>
      <c r="M793" s="155" t="n">
        <f aca="false">IFERROR(L793*J793,0)</f>
        <v>0</v>
      </c>
      <c r="N793" s="162"/>
      <c r="O793" s="157" t="s">
        <v>2848</v>
      </c>
      <c r="P793" s="158"/>
      <c r="Q793" s="159"/>
      <c r="R793" s="160"/>
      <c r="S793" s="161"/>
    </row>
    <row r="794" customFormat="false" ht="31.5" hidden="false" customHeight="false" outlineLevel="0" collapsed="false">
      <c r="A794" s="139" t="n">
        <v>778</v>
      </c>
      <c r="B794" s="184" t="str">
        <f aca="false">HYPERLINK("http://www.gardenbulbs.ru/images/Conifers/thumbnails/"&amp;O794&amp;".jpg","фото")</f>
        <v>фото</v>
      </c>
      <c r="C794" s="146"/>
      <c r="D794" s="147" t="n">
        <v>6239</v>
      </c>
      <c r="E794" s="148" t="s">
        <v>2850</v>
      </c>
      <c r="F794" s="149" t="s">
        <v>2834</v>
      </c>
      <c r="G794" s="150" t="s">
        <v>2851</v>
      </c>
      <c r="H794" s="151" t="s">
        <v>286</v>
      </c>
      <c r="I794" s="151" t="s">
        <v>130</v>
      </c>
      <c r="J794" s="152" t="n">
        <v>157.5</v>
      </c>
      <c r="K794" s="153" t="n">
        <v>10</v>
      </c>
      <c r="L794" s="154"/>
      <c r="M794" s="155" t="n">
        <f aca="false">IFERROR(L794*J794,0)</f>
        <v>0</v>
      </c>
      <c r="N794" s="162"/>
      <c r="O794" s="157" t="s">
        <v>2850</v>
      </c>
      <c r="P794" s="158"/>
      <c r="Q794" s="159"/>
      <c r="R794" s="160"/>
      <c r="S794" s="161"/>
    </row>
    <row r="795" customFormat="false" ht="31.5" hidden="false" customHeight="false" outlineLevel="0" collapsed="false">
      <c r="A795" s="139" t="n">
        <v>779</v>
      </c>
      <c r="B795" s="184" t="str">
        <f aca="false">HYPERLINK("http://www.gardenbulbs.ru/images/Conifers/thumbnails/"&amp;O795&amp;".jpg","фото")</f>
        <v>фото</v>
      </c>
      <c r="C795" s="146"/>
      <c r="D795" s="147" t="n">
        <v>6240</v>
      </c>
      <c r="E795" s="148" t="s">
        <v>2852</v>
      </c>
      <c r="F795" s="149" t="s">
        <v>2834</v>
      </c>
      <c r="G795" s="150" t="s">
        <v>2853</v>
      </c>
      <c r="H795" s="151" t="s">
        <v>297</v>
      </c>
      <c r="I795" s="151" t="s">
        <v>130</v>
      </c>
      <c r="J795" s="152" t="n">
        <v>174.1</v>
      </c>
      <c r="K795" s="153" t="n">
        <v>10</v>
      </c>
      <c r="L795" s="154"/>
      <c r="M795" s="155" t="n">
        <f aca="false">IFERROR(L795*J795,0)</f>
        <v>0</v>
      </c>
      <c r="N795" s="162"/>
      <c r="O795" s="157" t="s">
        <v>2852</v>
      </c>
      <c r="P795" s="158"/>
      <c r="Q795" s="159"/>
      <c r="R795" s="160"/>
      <c r="S795" s="161"/>
    </row>
    <row r="796" customFormat="false" ht="31.5" hidden="false" customHeight="false" outlineLevel="0" collapsed="false">
      <c r="A796" s="139" t="n">
        <v>780</v>
      </c>
      <c r="B796" s="184" t="str">
        <f aca="false">HYPERLINK("http://www.gardenbulbs.ru/images/Conifers/thumbnails/"&amp;O796&amp;".jpg","фото")</f>
        <v>фото</v>
      </c>
      <c r="C796" s="146"/>
      <c r="D796" s="147" t="n">
        <v>14195</v>
      </c>
      <c r="E796" s="148" t="s">
        <v>2854</v>
      </c>
      <c r="F796" s="149" t="s">
        <v>2834</v>
      </c>
      <c r="G796" s="150" t="s">
        <v>2855</v>
      </c>
      <c r="H796" s="151" t="s">
        <v>2856</v>
      </c>
      <c r="I796" s="151" t="s">
        <v>130</v>
      </c>
      <c r="J796" s="152" t="n">
        <v>197.4</v>
      </c>
      <c r="K796" s="153" t="n">
        <v>10</v>
      </c>
      <c r="L796" s="154"/>
      <c r="M796" s="155" t="n">
        <f aca="false">IFERROR(L796*J796,0)</f>
        <v>0</v>
      </c>
      <c r="N796" s="162"/>
      <c r="O796" s="157" t="s">
        <v>2854</v>
      </c>
      <c r="P796" s="158"/>
      <c r="Q796" s="159"/>
      <c r="R796" s="160"/>
      <c r="S796" s="161"/>
    </row>
    <row r="797" customFormat="false" ht="31.5" hidden="false" customHeight="false" outlineLevel="0" collapsed="false">
      <c r="A797" s="139" t="n">
        <v>781</v>
      </c>
      <c r="B797" s="184" t="str">
        <f aca="false">HYPERLINK("http://www.gardenbulbs.ru/images/Conifers/thumbnails/"&amp;O797&amp;".jpg","фото")</f>
        <v>фото</v>
      </c>
      <c r="C797" s="146"/>
      <c r="D797" s="147" t="n">
        <v>5608</v>
      </c>
      <c r="E797" s="148" t="s">
        <v>2857</v>
      </c>
      <c r="F797" s="149" t="s">
        <v>2834</v>
      </c>
      <c r="G797" s="150" t="s">
        <v>2858</v>
      </c>
      <c r="H797" s="151" t="s">
        <v>286</v>
      </c>
      <c r="I797" s="151" t="s">
        <v>130</v>
      </c>
      <c r="J797" s="152" t="n">
        <v>174.1</v>
      </c>
      <c r="K797" s="153" t="n">
        <v>10</v>
      </c>
      <c r="L797" s="154"/>
      <c r="M797" s="155" t="n">
        <f aca="false">IFERROR(L797*J797,0)</f>
        <v>0</v>
      </c>
      <c r="N797" s="162"/>
      <c r="O797" s="157" t="s">
        <v>2857</v>
      </c>
      <c r="P797" s="158"/>
      <c r="Q797" s="159"/>
      <c r="R797" s="160"/>
      <c r="S797" s="161"/>
    </row>
    <row r="798" customFormat="false" ht="31.5" hidden="false" customHeight="false" outlineLevel="0" collapsed="false">
      <c r="A798" s="139" t="n">
        <v>782</v>
      </c>
      <c r="B798" s="184" t="str">
        <f aca="false">HYPERLINK("http://www.gardenbulbs.ru/images/Conifers/thumbnails/"&amp;O798&amp;".jpg","фото")</f>
        <v>фото</v>
      </c>
      <c r="C798" s="146"/>
      <c r="D798" s="147" t="n">
        <v>6241</v>
      </c>
      <c r="E798" s="148" t="s">
        <v>2859</v>
      </c>
      <c r="F798" s="149" t="s">
        <v>2834</v>
      </c>
      <c r="G798" s="150" t="s">
        <v>2860</v>
      </c>
      <c r="H798" s="151" t="s">
        <v>286</v>
      </c>
      <c r="I798" s="151" t="s">
        <v>130</v>
      </c>
      <c r="J798" s="152" t="n">
        <v>157.5</v>
      </c>
      <c r="K798" s="153" t="n">
        <v>10</v>
      </c>
      <c r="L798" s="154"/>
      <c r="M798" s="155" t="n">
        <f aca="false">IFERROR(L798*J798,0)</f>
        <v>0</v>
      </c>
      <c r="N798" s="162"/>
      <c r="O798" s="157" t="s">
        <v>2859</v>
      </c>
      <c r="P798" s="158"/>
      <c r="Q798" s="159"/>
      <c r="R798" s="160"/>
      <c r="S798" s="161"/>
    </row>
    <row r="799" customFormat="false" ht="31.5" hidden="false" customHeight="false" outlineLevel="0" collapsed="false">
      <c r="A799" s="139" t="n">
        <v>783</v>
      </c>
      <c r="B799" s="184" t="str">
        <f aca="false">HYPERLINK("http://www.gardenbulbs.ru/images/Conifers/thumbnails/"&amp;O799&amp;".jpg","фото")</f>
        <v>фото</v>
      </c>
      <c r="C799" s="146"/>
      <c r="D799" s="147" t="n">
        <v>14426</v>
      </c>
      <c r="E799" s="148" t="s">
        <v>2861</v>
      </c>
      <c r="F799" s="149" t="s">
        <v>2834</v>
      </c>
      <c r="G799" s="150" t="s">
        <v>2862</v>
      </c>
      <c r="H799" s="151" t="s">
        <v>286</v>
      </c>
      <c r="I799" s="151" t="s">
        <v>130</v>
      </c>
      <c r="J799" s="152" t="n">
        <v>185.7</v>
      </c>
      <c r="K799" s="153" t="n">
        <v>10</v>
      </c>
      <c r="L799" s="154"/>
      <c r="M799" s="155" t="n">
        <f aca="false">IFERROR(L799*J799,0)</f>
        <v>0</v>
      </c>
      <c r="N799" s="162" t="s">
        <v>147</v>
      </c>
      <c r="O799" s="157" t="s">
        <v>2861</v>
      </c>
      <c r="P799" s="158"/>
      <c r="Q799" s="159"/>
      <c r="R799" s="160"/>
      <c r="S799" s="161"/>
    </row>
    <row r="800" customFormat="false" ht="31.5" hidden="false" customHeight="false" outlineLevel="0" collapsed="false">
      <c r="A800" s="139" t="n">
        <v>784</v>
      </c>
      <c r="B800" s="184" t="str">
        <f aca="false">HYPERLINK("http://www.gardenbulbs.ru/images/Conifers/thumbnails/"&amp;O800&amp;".jpg","фото")</f>
        <v>фото</v>
      </c>
      <c r="C800" s="146"/>
      <c r="D800" s="147" t="n">
        <v>6244</v>
      </c>
      <c r="E800" s="148" t="s">
        <v>2863</v>
      </c>
      <c r="F800" s="149" t="s">
        <v>2834</v>
      </c>
      <c r="G800" s="150" t="s">
        <v>2864</v>
      </c>
      <c r="H800" s="151" t="s">
        <v>297</v>
      </c>
      <c r="I800" s="151" t="s">
        <v>130</v>
      </c>
      <c r="J800" s="152" t="n">
        <v>165.8</v>
      </c>
      <c r="K800" s="153" t="n">
        <v>10</v>
      </c>
      <c r="L800" s="154"/>
      <c r="M800" s="155" t="n">
        <f aca="false">IFERROR(L800*J800,0)</f>
        <v>0</v>
      </c>
      <c r="N800" s="162"/>
      <c r="O800" s="157" t="s">
        <v>2863</v>
      </c>
      <c r="P800" s="158"/>
      <c r="Q800" s="159"/>
      <c r="R800" s="160"/>
      <c r="S800" s="161"/>
    </row>
    <row r="801" customFormat="false" ht="31.5" hidden="false" customHeight="false" outlineLevel="0" collapsed="false">
      <c r="A801" s="139" t="n">
        <v>785</v>
      </c>
      <c r="B801" s="184" t="str">
        <f aca="false">HYPERLINK("http://www.gardenbulbs.ru/images/Conifers/thumbnails/"&amp;O801&amp;".jpg","фото")</f>
        <v>фото</v>
      </c>
      <c r="C801" s="146"/>
      <c r="D801" s="147" t="n">
        <v>6246</v>
      </c>
      <c r="E801" s="148" t="s">
        <v>2865</v>
      </c>
      <c r="F801" s="149" t="s">
        <v>2866</v>
      </c>
      <c r="G801" s="150" t="s">
        <v>2867</v>
      </c>
      <c r="H801" s="151" t="s">
        <v>286</v>
      </c>
      <c r="I801" s="151" t="s">
        <v>130</v>
      </c>
      <c r="J801" s="152" t="n">
        <v>157.5</v>
      </c>
      <c r="K801" s="153" t="n">
        <v>10</v>
      </c>
      <c r="L801" s="154"/>
      <c r="M801" s="155" t="n">
        <f aca="false">IFERROR(L801*J801,0)</f>
        <v>0</v>
      </c>
      <c r="N801" s="162"/>
      <c r="O801" s="157" t="s">
        <v>2868</v>
      </c>
      <c r="P801" s="158"/>
      <c r="Q801" s="159"/>
      <c r="R801" s="160"/>
      <c r="S801" s="161"/>
    </row>
    <row r="802" customFormat="false" ht="31.5" hidden="false" customHeight="false" outlineLevel="0" collapsed="false">
      <c r="A802" s="139" t="n">
        <v>786</v>
      </c>
      <c r="B802" s="184" t="str">
        <f aca="false">HYPERLINK("http://www.gardenbulbs.ru/images/Conifers/thumbnails/"&amp;O802&amp;".jpg","фото")</f>
        <v>фото</v>
      </c>
      <c r="C802" s="146"/>
      <c r="D802" s="147" t="n">
        <v>6249</v>
      </c>
      <c r="E802" s="148" t="s">
        <v>2869</v>
      </c>
      <c r="F802" s="149" t="s">
        <v>2866</v>
      </c>
      <c r="G802" s="150" t="s">
        <v>2870</v>
      </c>
      <c r="H802" s="151" t="s">
        <v>1111</v>
      </c>
      <c r="I802" s="151" t="s">
        <v>130</v>
      </c>
      <c r="J802" s="152" t="n">
        <v>174.1</v>
      </c>
      <c r="K802" s="153" t="n">
        <v>10</v>
      </c>
      <c r="L802" s="154"/>
      <c r="M802" s="155" t="n">
        <f aca="false">IFERROR(L802*J802,0)</f>
        <v>0</v>
      </c>
      <c r="N802" s="162"/>
      <c r="O802" s="157" t="s">
        <v>2871</v>
      </c>
      <c r="P802" s="158"/>
      <c r="Q802" s="159"/>
      <c r="R802" s="160"/>
      <c r="S802" s="161"/>
    </row>
    <row r="803" customFormat="false" ht="31.5" hidden="false" customHeight="false" outlineLevel="0" collapsed="false">
      <c r="A803" s="139" t="n">
        <v>787</v>
      </c>
      <c r="B803" s="184" t="str">
        <f aca="false">HYPERLINK("http://www.gardenbulbs.ru/images/Conifers/thumbnails/"&amp;O803&amp;".jpg","фото")</f>
        <v>фото</v>
      </c>
      <c r="C803" s="146"/>
      <c r="D803" s="147" t="n">
        <v>14428</v>
      </c>
      <c r="E803" s="148" t="s">
        <v>2872</v>
      </c>
      <c r="F803" s="149" t="s">
        <v>2866</v>
      </c>
      <c r="G803" s="150" t="s">
        <v>2873</v>
      </c>
      <c r="H803" s="151" t="s">
        <v>286</v>
      </c>
      <c r="I803" s="151" t="s">
        <v>130</v>
      </c>
      <c r="J803" s="152" t="n">
        <v>180.7</v>
      </c>
      <c r="K803" s="153" t="n">
        <v>10</v>
      </c>
      <c r="L803" s="154"/>
      <c r="M803" s="155" t="n">
        <f aca="false">IFERROR(L803*J803,0)</f>
        <v>0</v>
      </c>
      <c r="N803" s="162" t="s">
        <v>147</v>
      </c>
      <c r="O803" s="157" t="s">
        <v>2874</v>
      </c>
      <c r="P803" s="158"/>
      <c r="Q803" s="159"/>
      <c r="R803" s="160"/>
      <c r="S803" s="161"/>
    </row>
    <row r="804" customFormat="false" ht="31.5" hidden="false" customHeight="false" outlineLevel="0" collapsed="false">
      <c r="A804" s="139" t="n">
        <v>788</v>
      </c>
      <c r="B804" s="184" t="str">
        <f aca="false">HYPERLINK("http://www.gardenbulbs.ru/images/Conifers/thumbnails/"&amp;O804&amp;".jpg","фото")</f>
        <v>фото</v>
      </c>
      <c r="C804" s="146"/>
      <c r="D804" s="147" t="n">
        <v>14199</v>
      </c>
      <c r="E804" s="148" t="s">
        <v>2875</v>
      </c>
      <c r="F804" s="149" t="s">
        <v>2866</v>
      </c>
      <c r="G804" s="150" t="s">
        <v>2876</v>
      </c>
      <c r="H804" s="151" t="s">
        <v>297</v>
      </c>
      <c r="I804" s="151" t="s">
        <v>130</v>
      </c>
      <c r="J804" s="152" t="n">
        <v>149.1</v>
      </c>
      <c r="K804" s="153" t="n">
        <v>10</v>
      </c>
      <c r="L804" s="154"/>
      <c r="M804" s="155" t="n">
        <f aca="false">IFERROR(L804*J804,0)</f>
        <v>0</v>
      </c>
      <c r="N804" s="162"/>
      <c r="O804" s="157" t="s">
        <v>2877</v>
      </c>
      <c r="P804" s="158"/>
      <c r="Q804" s="159"/>
      <c r="R804" s="160"/>
      <c r="S804" s="161"/>
    </row>
    <row r="805" customFormat="false" ht="31.5" hidden="false" customHeight="false" outlineLevel="0" collapsed="false">
      <c r="A805" s="139" t="n">
        <v>789</v>
      </c>
      <c r="B805" s="184" t="str">
        <f aca="false">HYPERLINK("http://www.gardenbulbs.ru/images/Conifers/thumbnails/"&amp;O805&amp;".jpg","фото")</f>
        <v>фото</v>
      </c>
      <c r="C805" s="146"/>
      <c r="D805" s="147" t="n">
        <v>6255</v>
      </c>
      <c r="E805" s="148" t="s">
        <v>2878</v>
      </c>
      <c r="F805" s="149" t="s">
        <v>2866</v>
      </c>
      <c r="G805" s="150" t="s">
        <v>2879</v>
      </c>
      <c r="H805" s="151" t="s">
        <v>297</v>
      </c>
      <c r="I805" s="151" t="s">
        <v>130</v>
      </c>
      <c r="J805" s="152" t="n">
        <v>157.5</v>
      </c>
      <c r="K805" s="153" t="n">
        <v>10</v>
      </c>
      <c r="L805" s="154"/>
      <c r="M805" s="155" t="n">
        <f aca="false">IFERROR(L805*J805,0)</f>
        <v>0</v>
      </c>
      <c r="N805" s="162"/>
      <c r="O805" s="157" t="s">
        <v>2880</v>
      </c>
      <c r="P805" s="158"/>
      <c r="Q805" s="159"/>
      <c r="R805" s="160"/>
      <c r="S805" s="161"/>
    </row>
    <row r="806" customFormat="false" ht="31.5" hidden="false" customHeight="false" outlineLevel="0" collapsed="false">
      <c r="A806" s="139" t="n">
        <v>790</v>
      </c>
      <c r="B806" s="184" t="str">
        <f aca="false">HYPERLINK("http://www.gardenbulbs.ru/images/Conifers/thumbnails/"&amp;O806&amp;".jpg","фото")</f>
        <v>фото</v>
      </c>
      <c r="C806" s="146"/>
      <c r="D806" s="147" t="n">
        <v>9285</v>
      </c>
      <c r="E806" s="148" t="s">
        <v>2881</v>
      </c>
      <c r="F806" s="149" t="s">
        <v>2866</v>
      </c>
      <c r="G806" s="150" t="s">
        <v>2882</v>
      </c>
      <c r="H806" s="151" t="s">
        <v>137</v>
      </c>
      <c r="I806" s="151" t="s">
        <v>130</v>
      </c>
      <c r="J806" s="152" t="n">
        <v>157.5</v>
      </c>
      <c r="K806" s="153" t="n">
        <v>10</v>
      </c>
      <c r="L806" s="154"/>
      <c r="M806" s="155" t="n">
        <f aca="false">IFERROR(L806*J806,0)</f>
        <v>0</v>
      </c>
      <c r="N806" s="162"/>
      <c r="O806" s="157" t="s">
        <v>2883</v>
      </c>
      <c r="P806" s="158"/>
      <c r="Q806" s="159"/>
      <c r="R806" s="160"/>
      <c r="S806" s="161"/>
    </row>
    <row r="807" customFormat="false" ht="31.5" hidden="false" customHeight="false" outlineLevel="0" collapsed="false">
      <c r="A807" s="139" t="n">
        <v>791</v>
      </c>
      <c r="B807" s="184" t="str">
        <f aca="false">HYPERLINK("http://www.gardenbulbs.ru/images/Conifers/thumbnails/"&amp;O807&amp;".jpg","фото")</f>
        <v>фото</v>
      </c>
      <c r="C807" s="146"/>
      <c r="D807" s="147" t="n">
        <v>6258</v>
      </c>
      <c r="E807" s="148" t="s">
        <v>2884</v>
      </c>
      <c r="F807" s="149" t="s">
        <v>2866</v>
      </c>
      <c r="G807" s="150" t="s">
        <v>2885</v>
      </c>
      <c r="H807" s="151" t="s">
        <v>286</v>
      </c>
      <c r="I807" s="151" t="s">
        <v>130</v>
      </c>
      <c r="J807" s="152" t="n">
        <v>149.1</v>
      </c>
      <c r="K807" s="153" t="n">
        <v>10</v>
      </c>
      <c r="L807" s="154"/>
      <c r="M807" s="155" t="n">
        <f aca="false">IFERROR(L807*J807,0)</f>
        <v>0</v>
      </c>
      <c r="N807" s="162"/>
      <c r="O807" s="157" t="s">
        <v>2886</v>
      </c>
      <c r="P807" s="158"/>
      <c r="Q807" s="159"/>
      <c r="R807" s="160"/>
      <c r="S807" s="161"/>
    </row>
    <row r="808" customFormat="false" ht="31.5" hidden="false" customHeight="false" outlineLevel="0" collapsed="false">
      <c r="A808" s="139" t="n">
        <v>792</v>
      </c>
      <c r="B808" s="184" t="str">
        <f aca="false">HYPERLINK("http://www.gardenbulbs.ru/images/Conifers/thumbnails/"&amp;O808&amp;".jpg","фото")</f>
        <v>фото</v>
      </c>
      <c r="C808" s="146"/>
      <c r="D808" s="147" t="n">
        <v>6573</v>
      </c>
      <c r="E808" s="148" t="s">
        <v>2884</v>
      </c>
      <c r="F808" s="149" t="s">
        <v>2866</v>
      </c>
      <c r="G808" s="150" t="s">
        <v>2885</v>
      </c>
      <c r="H808" s="151" t="s">
        <v>194</v>
      </c>
      <c r="I808" s="151" t="s">
        <v>130</v>
      </c>
      <c r="J808" s="152" t="n">
        <v>426.3</v>
      </c>
      <c r="K808" s="153" t="n">
        <v>5</v>
      </c>
      <c r="L808" s="154"/>
      <c r="M808" s="155" t="n">
        <f aca="false">IFERROR(L808*J808,0)</f>
        <v>0</v>
      </c>
      <c r="N808" s="162"/>
      <c r="O808" s="157" t="s">
        <v>2886</v>
      </c>
      <c r="P808" s="158"/>
      <c r="Q808" s="159"/>
      <c r="R808" s="160"/>
      <c r="S808" s="161"/>
    </row>
    <row r="809" customFormat="false" ht="31.5" hidden="false" customHeight="false" outlineLevel="0" collapsed="false">
      <c r="A809" s="139" t="n">
        <v>793</v>
      </c>
      <c r="B809" s="184" t="str">
        <f aca="false">HYPERLINK("http://www.gardenbulbs.ru/images/Conifers/thumbnails/"&amp;O809&amp;".jpg","фото")</f>
        <v>фото</v>
      </c>
      <c r="C809" s="146"/>
      <c r="D809" s="147" t="n">
        <v>6260</v>
      </c>
      <c r="E809" s="148" t="s">
        <v>2887</v>
      </c>
      <c r="F809" s="149" t="s">
        <v>2866</v>
      </c>
      <c r="G809" s="150" t="s">
        <v>2888</v>
      </c>
      <c r="H809" s="151" t="s">
        <v>137</v>
      </c>
      <c r="I809" s="151" t="s">
        <v>130</v>
      </c>
      <c r="J809" s="152" t="n">
        <v>157.5</v>
      </c>
      <c r="K809" s="153" t="n">
        <v>10</v>
      </c>
      <c r="L809" s="154"/>
      <c r="M809" s="155" t="n">
        <f aca="false">IFERROR(L809*J809,0)</f>
        <v>0</v>
      </c>
      <c r="N809" s="162"/>
      <c r="O809" s="157" t="s">
        <v>2889</v>
      </c>
      <c r="P809" s="158"/>
      <c r="Q809" s="159"/>
      <c r="R809" s="160"/>
      <c r="S809" s="161"/>
    </row>
    <row r="810" customFormat="false" ht="31.5" hidden="false" customHeight="false" outlineLevel="0" collapsed="false">
      <c r="A810" s="139" t="n">
        <v>794</v>
      </c>
      <c r="B810" s="184" t="str">
        <f aca="false">HYPERLINK("http://www.gardenbulbs.ru/images/Conifers/thumbnails/"&amp;O810&amp;".jpg","фото")</f>
        <v>фото</v>
      </c>
      <c r="C810" s="146"/>
      <c r="D810" s="147" t="n">
        <v>14201</v>
      </c>
      <c r="E810" s="148" t="s">
        <v>2890</v>
      </c>
      <c r="F810" s="149" t="s">
        <v>2891</v>
      </c>
      <c r="G810" s="150" t="s">
        <v>1739</v>
      </c>
      <c r="H810" s="151" t="s">
        <v>1823</v>
      </c>
      <c r="I810" s="151" t="s">
        <v>130</v>
      </c>
      <c r="J810" s="152" t="n">
        <v>214</v>
      </c>
      <c r="K810" s="153" t="n">
        <v>10</v>
      </c>
      <c r="L810" s="154"/>
      <c r="M810" s="155" t="n">
        <f aca="false">IFERROR(L810*J810,0)</f>
        <v>0</v>
      </c>
      <c r="N810" s="162"/>
      <c r="O810" s="157" t="s">
        <v>2890</v>
      </c>
      <c r="P810" s="158"/>
      <c r="Q810" s="159"/>
      <c r="R810" s="160"/>
      <c r="S810" s="161"/>
    </row>
    <row r="811" customFormat="false" ht="31.5" hidden="false" customHeight="false" outlineLevel="0" collapsed="false">
      <c r="A811" s="139" t="n">
        <v>795</v>
      </c>
      <c r="B811" s="184" t="str">
        <f aca="false">HYPERLINK("http://www.gardenbulbs.ru/images/Conifers/thumbnails/"&amp;O811&amp;".jpg","фото")</f>
        <v>фото</v>
      </c>
      <c r="C811" s="146"/>
      <c r="D811" s="147" t="n">
        <v>14431</v>
      </c>
      <c r="E811" s="148" t="s">
        <v>2892</v>
      </c>
      <c r="F811" s="149" t="s">
        <v>2893</v>
      </c>
      <c r="G811" s="150" t="s">
        <v>2894</v>
      </c>
      <c r="H811" s="151" t="s">
        <v>286</v>
      </c>
      <c r="I811" s="151" t="s">
        <v>130</v>
      </c>
      <c r="J811" s="152" t="n">
        <v>185.7</v>
      </c>
      <c r="K811" s="153" t="n">
        <v>10</v>
      </c>
      <c r="L811" s="154"/>
      <c r="M811" s="155" t="n">
        <f aca="false">IFERROR(L811*J811,0)</f>
        <v>0</v>
      </c>
      <c r="N811" s="162" t="s">
        <v>147</v>
      </c>
      <c r="O811" s="157" t="s">
        <v>2892</v>
      </c>
      <c r="P811" s="158"/>
      <c r="Q811" s="159"/>
      <c r="R811" s="160"/>
      <c r="S811" s="161"/>
    </row>
    <row r="812" customFormat="false" ht="31.5" hidden="false" customHeight="false" outlineLevel="0" collapsed="false">
      <c r="A812" s="139" t="n">
        <v>796</v>
      </c>
      <c r="B812" s="184" t="str">
        <f aca="false">HYPERLINK("http://www.gardenbulbs.ru/images/Conifers/thumbnails/"&amp;O812&amp;".jpg","фото")</f>
        <v>фото</v>
      </c>
      <c r="C812" s="146"/>
      <c r="D812" s="147" t="n">
        <v>6261</v>
      </c>
      <c r="E812" s="148" t="s">
        <v>2895</v>
      </c>
      <c r="F812" s="149" t="s">
        <v>2893</v>
      </c>
      <c r="G812" s="150" t="s">
        <v>2896</v>
      </c>
      <c r="H812" s="151" t="s">
        <v>286</v>
      </c>
      <c r="I812" s="151" t="s">
        <v>130</v>
      </c>
      <c r="J812" s="152" t="n">
        <v>157.5</v>
      </c>
      <c r="K812" s="153" t="n">
        <v>10</v>
      </c>
      <c r="L812" s="154"/>
      <c r="M812" s="155" t="n">
        <f aca="false">IFERROR(L812*J812,0)</f>
        <v>0</v>
      </c>
      <c r="N812" s="162"/>
      <c r="O812" s="157" t="s">
        <v>2895</v>
      </c>
      <c r="P812" s="158"/>
      <c r="Q812" s="159"/>
      <c r="R812" s="160"/>
      <c r="S812" s="161"/>
    </row>
    <row r="813" customFormat="false" ht="31.5" hidden="false" customHeight="false" outlineLevel="0" collapsed="false">
      <c r="A813" s="139" t="n">
        <v>797</v>
      </c>
      <c r="B813" s="184" t="str">
        <f aca="false">HYPERLINK("http://www.gardenbulbs.ru/images/Conifers/thumbnails/"&amp;O813&amp;".jpg","фото")</f>
        <v>фото</v>
      </c>
      <c r="C813" s="146"/>
      <c r="D813" s="147" t="n">
        <v>6263</v>
      </c>
      <c r="E813" s="148" t="s">
        <v>2897</v>
      </c>
      <c r="F813" s="149" t="s">
        <v>2893</v>
      </c>
      <c r="G813" s="150" t="s">
        <v>2898</v>
      </c>
      <c r="H813" s="151" t="s">
        <v>286</v>
      </c>
      <c r="I813" s="151" t="s">
        <v>130</v>
      </c>
      <c r="J813" s="152" t="n">
        <v>157.5</v>
      </c>
      <c r="K813" s="153" t="n">
        <v>10</v>
      </c>
      <c r="L813" s="154"/>
      <c r="M813" s="155" t="n">
        <f aca="false">IFERROR(L813*J813,0)</f>
        <v>0</v>
      </c>
      <c r="N813" s="162"/>
      <c r="O813" s="157" t="s">
        <v>2897</v>
      </c>
      <c r="P813" s="158"/>
      <c r="Q813" s="159"/>
      <c r="R813" s="160"/>
      <c r="S813" s="161"/>
    </row>
    <row r="814" customFormat="false" ht="31.5" hidden="false" customHeight="false" outlineLevel="0" collapsed="false">
      <c r="A814" s="139" t="n">
        <v>798</v>
      </c>
      <c r="B814" s="184" t="str">
        <f aca="false">HYPERLINK("http://www.gardenbulbs.ru/images/Conifers/thumbnails/"&amp;O814&amp;".jpg","фото")</f>
        <v>фото</v>
      </c>
      <c r="C814" s="146"/>
      <c r="D814" s="147" t="n">
        <v>6265</v>
      </c>
      <c r="E814" s="148" t="s">
        <v>2899</v>
      </c>
      <c r="F814" s="149" t="s">
        <v>2900</v>
      </c>
      <c r="G814" s="150" t="s">
        <v>2901</v>
      </c>
      <c r="H814" s="151" t="s">
        <v>565</v>
      </c>
      <c r="I814" s="151" t="s">
        <v>130</v>
      </c>
      <c r="J814" s="152" t="n">
        <v>184.1</v>
      </c>
      <c r="K814" s="153" t="n">
        <v>10</v>
      </c>
      <c r="L814" s="154"/>
      <c r="M814" s="155" t="n">
        <f aca="false">IFERROR(L814*J814,0)</f>
        <v>0</v>
      </c>
      <c r="N814" s="162"/>
      <c r="O814" s="157" t="s">
        <v>2899</v>
      </c>
      <c r="P814" s="158"/>
      <c r="Q814" s="159"/>
      <c r="R814" s="160"/>
      <c r="S814" s="161"/>
    </row>
    <row r="815" customFormat="false" ht="31.5" hidden="false" customHeight="false" outlineLevel="0" collapsed="false">
      <c r="A815" s="139" t="n">
        <v>799</v>
      </c>
      <c r="B815" s="184" t="str">
        <f aca="false">HYPERLINK("http://www.gardenbulbs.ru/images/Conifers/thumbnails/"&amp;O815&amp;".jpg","фото")</f>
        <v>фото</v>
      </c>
      <c r="C815" s="146"/>
      <c r="D815" s="147" t="n">
        <v>9291</v>
      </c>
      <c r="E815" s="148" t="s">
        <v>2899</v>
      </c>
      <c r="F815" s="149" t="s">
        <v>2900</v>
      </c>
      <c r="G815" s="150" t="s">
        <v>2901</v>
      </c>
      <c r="H815" s="151" t="s">
        <v>194</v>
      </c>
      <c r="I815" s="151" t="s">
        <v>130</v>
      </c>
      <c r="J815" s="152" t="n">
        <v>509.5</v>
      </c>
      <c r="K815" s="153" t="n">
        <v>5</v>
      </c>
      <c r="L815" s="154"/>
      <c r="M815" s="155" t="n">
        <f aca="false">IFERROR(L815*J815,0)</f>
        <v>0</v>
      </c>
      <c r="N815" s="162"/>
      <c r="O815" s="157" t="s">
        <v>2899</v>
      </c>
      <c r="P815" s="158"/>
      <c r="Q815" s="159"/>
      <c r="R815" s="160"/>
      <c r="S815" s="161"/>
    </row>
    <row r="816" customFormat="false" ht="31.5" hidden="false" customHeight="false" outlineLevel="0" collapsed="false">
      <c r="A816" s="139" t="n">
        <v>800</v>
      </c>
      <c r="B816" s="184" t="str">
        <f aca="false">HYPERLINK("http://www.gardenbulbs.ru/images/Conifers/thumbnails/"&amp;O816&amp;".jpg","фото")</f>
        <v>фото</v>
      </c>
      <c r="C816" s="146"/>
      <c r="D816" s="147" t="n">
        <v>6266</v>
      </c>
      <c r="E816" s="148" t="s">
        <v>2902</v>
      </c>
      <c r="F816" s="149" t="s">
        <v>2900</v>
      </c>
      <c r="G816" s="150" t="s">
        <v>2903</v>
      </c>
      <c r="H816" s="151" t="s">
        <v>565</v>
      </c>
      <c r="I816" s="151" t="s">
        <v>130</v>
      </c>
      <c r="J816" s="152" t="n">
        <v>180.7</v>
      </c>
      <c r="K816" s="153" t="n">
        <v>10</v>
      </c>
      <c r="L816" s="154"/>
      <c r="M816" s="155" t="n">
        <f aca="false">IFERROR(L816*J816,0)</f>
        <v>0</v>
      </c>
      <c r="N816" s="162"/>
      <c r="O816" s="157" t="s">
        <v>2902</v>
      </c>
      <c r="P816" s="158"/>
      <c r="Q816" s="159"/>
      <c r="R816" s="160"/>
      <c r="S816" s="161"/>
    </row>
    <row r="817" customFormat="false" ht="31.5" hidden="false" customHeight="false" outlineLevel="0" collapsed="false">
      <c r="A817" s="139" t="n">
        <v>801</v>
      </c>
      <c r="B817" s="184" t="str">
        <f aca="false">HYPERLINK("http://www.gardenbulbs.ru/images/Conifers/thumbnails/"&amp;O817&amp;".jpg","фото")</f>
        <v>фото</v>
      </c>
      <c r="C817" s="146"/>
      <c r="D817" s="147" t="n">
        <v>14432</v>
      </c>
      <c r="E817" s="148" t="s">
        <v>2902</v>
      </c>
      <c r="F817" s="149" t="s">
        <v>2900</v>
      </c>
      <c r="G817" s="150" t="s">
        <v>2903</v>
      </c>
      <c r="H817" s="151" t="s">
        <v>194</v>
      </c>
      <c r="I817" s="151" t="s">
        <v>130</v>
      </c>
      <c r="J817" s="152" t="n">
        <v>509.5</v>
      </c>
      <c r="K817" s="153" t="n">
        <v>5</v>
      </c>
      <c r="L817" s="154"/>
      <c r="M817" s="155" t="n">
        <f aca="false">IFERROR(L817*J817,0)</f>
        <v>0</v>
      </c>
      <c r="N817" s="162" t="s">
        <v>147</v>
      </c>
      <c r="O817" s="157" t="s">
        <v>2902</v>
      </c>
      <c r="P817" s="158"/>
      <c r="Q817" s="159"/>
      <c r="R817" s="160"/>
      <c r="S817" s="161"/>
    </row>
    <row r="818" customFormat="false" ht="31.5" hidden="false" customHeight="false" outlineLevel="0" collapsed="false">
      <c r="A818" s="139" t="n">
        <v>802</v>
      </c>
      <c r="B818" s="184" t="str">
        <f aca="false">HYPERLINK("http://www.gardenbulbs.ru/images/Conifers/thumbnails/"&amp;O818&amp;".jpg","фото")</f>
        <v>фото</v>
      </c>
      <c r="C818" s="146"/>
      <c r="D818" s="147" t="n">
        <v>6267</v>
      </c>
      <c r="E818" s="148" t="s">
        <v>2904</v>
      </c>
      <c r="F818" s="149" t="s">
        <v>2900</v>
      </c>
      <c r="G818" s="150" t="s">
        <v>2905</v>
      </c>
      <c r="H818" s="151" t="s">
        <v>565</v>
      </c>
      <c r="I818" s="151" t="s">
        <v>130</v>
      </c>
      <c r="J818" s="152" t="n">
        <v>184.1</v>
      </c>
      <c r="K818" s="153" t="n">
        <v>10</v>
      </c>
      <c r="L818" s="154"/>
      <c r="M818" s="155" t="n">
        <f aca="false">IFERROR(L818*J818,0)</f>
        <v>0</v>
      </c>
      <c r="N818" s="162"/>
      <c r="O818" s="157" t="s">
        <v>2904</v>
      </c>
      <c r="P818" s="158"/>
      <c r="Q818" s="159"/>
      <c r="R818" s="160"/>
      <c r="S818" s="161"/>
    </row>
    <row r="819" customFormat="false" ht="31.5" hidden="false" customHeight="false" outlineLevel="0" collapsed="false">
      <c r="A819" s="139" t="n">
        <v>803</v>
      </c>
      <c r="B819" s="184" t="str">
        <f aca="false">HYPERLINK("http://www.gardenbulbs.ru/images/Conifers/thumbnails/"&amp;O819&amp;".jpg","фото")</f>
        <v>фото</v>
      </c>
      <c r="C819" s="146"/>
      <c r="D819" s="147" t="n">
        <v>14434</v>
      </c>
      <c r="E819" s="148" t="s">
        <v>2904</v>
      </c>
      <c r="F819" s="149" t="s">
        <v>2900</v>
      </c>
      <c r="G819" s="150" t="s">
        <v>2905</v>
      </c>
      <c r="H819" s="151" t="s">
        <v>194</v>
      </c>
      <c r="I819" s="151" t="s">
        <v>130</v>
      </c>
      <c r="J819" s="152" t="n">
        <v>509.5</v>
      </c>
      <c r="K819" s="153" t="n">
        <v>5</v>
      </c>
      <c r="L819" s="154"/>
      <c r="M819" s="155" t="n">
        <f aca="false">IFERROR(L819*J819,0)</f>
        <v>0</v>
      </c>
      <c r="N819" s="162" t="s">
        <v>147</v>
      </c>
      <c r="O819" s="157" t="s">
        <v>2904</v>
      </c>
      <c r="P819" s="158"/>
      <c r="Q819" s="159"/>
      <c r="R819" s="160"/>
      <c r="S819" s="161"/>
    </row>
    <row r="820" customFormat="false" ht="31.5" hidden="false" customHeight="false" outlineLevel="0" collapsed="false">
      <c r="A820" s="139" t="n">
        <v>804</v>
      </c>
      <c r="B820" s="184" t="str">
        <f aca="false">HYPERLINK("http://www.gardenbulbs.ru/images/Conifers/thumbnails/"&amp;O820&amp;".jpg","фото")</f>
        <v>фото</v>
      </c>
      <c r="C820" s="146"/>
      <c r="D820" s="147" t="n">
        <v>9292</v>
      </c>
      <c r="E820" s="148" t="s">
        <v>2906</v>
      </c>
      <c r="F820" s="149" t="s">
        <v>2907</v>
      </c>
      <c r="G820" s="150" t="s">
        <v>2771</v>
      </c>
      <c r="H820" s="151" t="s">
        <v>565</v>
      </c>
      <c r="I820" s="151" t="s">
        <v>130</v>
      </c>
      <c r="J820" s="152" t="n">
        <v>149.1</v>
      </c>
      <c r="K820" s="153" t="n">
        <v>10</v>
      </c>
      <c r="L820" s="154"/>
      <c r="M820" s="155" t="n">
        <f aca="false">IFERROR(L820*J820,0)</f>
        <v>0</v>
      </c>
      <c r="N820" s="162"/>
      <c r="O820" s="157" t="s">
        <v>2906</v>
      </c>
      <c r="P820" s="158"/>
      <c r="Q820" s="159"/>
      <c r="R820" s="160"/>
      <c r="S820" s="161"/>
    </row>
    <row r="821" customFormat="false" ht="31.5" hidden="false" customHeight="false" outlineLevel="0" collapsed="false">
      <c r="A821" s="139" t="n">
        <v>805</v>
      </c>
      <c r="B821" s="184" t="str">
        <f aca="false">HYPERLINK("http://www.gardenbulbs.ru/images/Conifers/thumbnails/"&amp;O821&amp;".jpg","фото")</f>
        <v>фото</v>
      </c>
      <c r="C821" s="146"/>
      <c r="D821" s="147" t="n">
        <v>6270</v>
      </c>
      <c r="E821" s="148" t="s">
        <v>2908</v>
      </c>
      <c r="F821" s="149" t="s">
        <v>2907</v>
      </c>
      <c r="G821" s="150" t="s">
        <v>2909</v>
      </c>
      <c r="H821" s="151" t="s">
        <v>286</v>
      </c>
      <c r="I821" s="151" t="s">
        <v>130</v>
      </c>
      <c r="J821" s="152" t="n">
        <v>149.1</v>
      </c>
      <c r="K821" s="153" t="n">
        <v>10</v>
      </c>
      <c r="L821" s="154"/>
      <c r="M821" s="155" t="n">
        <f aca="false">IFERROR(L821*J821,0)</f>
        <v>0</v>
      </c>
      <c r="N821" s="162"/>
      <c r="O821" s="157" t="s">
        <v>2908</v>
      </c>
      <c r="P821" s="158"/>
      <c r="Q821" s="159"/>
      <c r="R821" s="160"/>
      <c r="S821" s="161"/>
    </row>
    <row r="822" customFormat="false" ht="31.5" hidden="false" customHeight="false" outlineLevel="0" collapsed="false">
      <c r="A822" s="139" t="n">
        <v>806</v>
      </c>
      <c r="B822" s="184" t="str">
        <f aca="false">HYPERLINK("http://www.gardenbulbs.ru/images/Conifers/thumbnails/"&amp;O822&amp;".jpg","фото")</f>
        <v>фото</v>
      </c>
      <c r="C822" s="146"/>
      <c r="D822" s="147" t="n">
        <v>9293</v>
      </c>
      <c r="E822" s="148" t="s">
        <v>2910</v>
      </c>
      <c r="F822" s="149" t="s">
        <v>2907</v>
      </c>
      <c r="G822" s="150" t="s">
        <v>2911</v>
      </c>
      <c r="H822" s="151" t="s">
        <v>297</v>
      </c>
      <c r="I822" s="151" t="s">
        <v>130</v>
      </c>
      <c r="J822" s="152" t="n">
        <v>157.5</v>
      </c>
      <c r="K822" s="153" t="n">
        <v>10</v>
      </c>
      <c r="L822" s="154"/>
      <c r="M822" s="155" t="n">
        <f aca="false">IFERROR(L822*J822,0)</f>
        <v>0</v>
      </c>
      <c r="N822" s="162"/>
      <c r="O822" s="157" t="s">
        <v>2910</v>
      </c>
      <c r="P822" s="158"/>
      <c r="Q822" s="159"/>
      <c r="R822" s="160"/>
      <c r="S822" s="161"/>
    </row>
    <row r="823" customFormat="false" ht="31.5" hidden="false" customHeight="false" outlineLevel="0" collapsed="false">
      <c r="A823" s="139" t="n">
        <v>807</v>
      </c>
      <c r="B823" s="184" t="str">
        <f aca="false">HYPERLINK("http://www.gardenbulbs.ru/images/Conifers/thumbnails/"&amp;O823&amp;".jpg","фото")</f>
        <v>фото</v>
      </c>
      <c r="C823" s="146"/>
      <c r="D823" s="147" t="n">
        <v>14435</v>
      </c>
      <c r="E823" s="148" t="s">
        <v>2910</v>
      </c>
      <c r="F823" s="149" t="s">
        <v>2907</v>
      </c>
      <c r="G823" s="150" t="s">
        <v>2911</v>
      </c>
      <c r="H823" s="151" t="s">
        <v>194</v>
      </c>
      <c r="I823" s="151" t="s">
        <v>130</v>
      </c>
      <c r="J823" s="152" t="n">
        <v>426.3</v>
      </c>
      <c r="K823" s="153" t="n">
        <v>5</v>
      </c>
      <c r="L823" s="154"/>
      <c r="M823" s="155" t="n">
        <f aca="false">IFERROR(L823*J823,0)</f>
        <v>0</v>
      </c>
      <c r="N823" s="162" t="s">
        <v>147</v>
      </c>
      <c r="O823" s="157" t="s">
        <v>2910</v>
      </c>
      <c r="P823" s="158"/>
      <c r="Q823" s="159"/>
      <c r="R823" s="160"/>
      <c r="S823" s="161"/>
    </row>
    <row r="824" customFormat="false" ht="31.5" hidden="false" customHeight="false" outlineLevel="0" collapsed="false">
      <c r="A824" s="139" t="n">
        <v>808</v>
      </c>
      <c r="B824" s="184" t="str">
        <f aca="false">HYPERLINK("http://www.gardenbulbs.ru/images/Conifers/thumbnails/"&amp;O824&amp;".jpg","фото")</f>
        <v>фото</v>
      </c>
      <c r="C824" s="146"/>
      <c r="D824" s="147" t="n">
        <v>6272</v>
      </c>
      <c r="E824" s="148" t="s">
        <v>2912</v>
      </c>
      <c r="F824" s="149" t="s">
        <v>2907</v>
      </c>
      <c r="G824" s="150" t="s">
        <v>2913</v>
      </c>
      <c r="H824" s="151" t="s">
        <v>286</v>
      </c>
      <c r="I824" s="151" t="s">
        <v>130</v>
      </c>
      <c r="J824" s="152" t="n">
        <v>157.5</v>
      </c>
      <c r="K824" s="153" t="n">
        <v>10</v>
      </c>
      <c r="L824" s="154"/>
      <c r="M824" s="155" t="n">
        <f aca="false">IFERROR(L824*J824,0)</f>
        <v>0</v>
      </c>
      <c r="N824" s="162"/>
      <c r="O824" s="157" t="s">
        <v>2912</v>
      </c>
      <c r="P824" s="158"/>
      <c r="Q824" s="159"/>
      <c r="R824" s="160"/>
      <c r="S824" s="161"/>
    </row>
    <row r="825" customFormat="false" ht="31.5" hidden="false" customHeight="false" outlineLevel="0" collapsed="false">
      <c r="A825" s="139" t="n">
        <v>809</v>
      </c>
      <c r="B825" s="184" t="str">
        <f aca="false">HYPERLINK("http://www.gardenbulbs.ru/images/Conifers/thumbnails/"&amp;O825&amp;".jpg","фото")</f>
        <v>фото</v>
      </c>
      <c r="C825" s="146"/>
      <c r="D825" s="147" t="n">
        <v>6274</v>
      </c>
      <c r="E825" s="148" t="s">
        <v>2914</v>
      </c>
      <c r="F825" s="149" t="s">
        <v>2907</v>
      </c>
      <c r="G825" s="150" t="s">
        <v>2915</v>
      </c>
      <c r="H825" s="151" t="s">
        <v>297</v>
      </c>
      <c r="I825" s="151" t="s">
        <v>130</v>
      </c>
      <c r="J825" s="152" t="n">
        <v>157.5</v>
      </c>
      <c r="K825" s="153" t="n">
        <v>10</v>
      </c>
      <c r="L825" s="154"/>
      <c r="M825" s="155" t="n">
        <f aca="false">IFERROR(L825*J825,0)</f>
        <v>0</v>
      </c>
      <c r="N825" s="162"/>
      <c r="O825" s="157" t="s">
        <v>2914</v>
      </c>
      <c r="P825" s="158"/>
      <c r="Q825" s="159"/>
      <c r="R825" s="160"/>
      <c r="S825" s="161"/>
    </row>
    <row r="826" customFormat="false" ht="31.5" hidden="false" customHeight="false" outlineLevel="0" collapsed="false">
      <c r="A826" s="139" t="n">
        <v>810</v>
      </c>
      <c r="B826" s="184" t="str">
        <f aca="false">HYPERLINK("http://www.gardenbulbs.ru/images/Conifers/thumbnails/"&amp;O826&amp;".jpg","фото")</f>
        <v>фото</v>
      </c>
      <c r="C826" s="146"/>
      <c r="D826" s="147" t="n">
        <v>9294</v>
      </c>
      <c r="E826" s="148" t="s">
        <v>2914</v>
      </c>
      <c r="F826" s="149" t="s">
        <v>2907</v>
      </c>
      <c r="G826" s="150" t="s">
        <v>2915</v>
      </c>
      <c r="H826" s="151" t="s">
        <v>194</v>
      </c>
      <c r="I826" s="151" t="s">
        <v>130</v>
      </c>
      <c r="J826" s="152" t="n">
        <v>467.9</v>
      </c>
      <c r="K826" s="153" t="n">
        <v>5</v>
      </c>
      <c r="L826" s="154"/>
      <c r="M826" s="155" t="n">
        <f aca="false">IFERROR(L826*J826,0)</f>
        <v>0</v>
      </c>
      <c r="N826" s="162"/>
      <c r="O826" s="157" t="s">
        <v>2914</v>
      </c>
      <c r="P826" s="158"/>
      <c r="Q826" s="159"/>
      <c r="R826" s="160"/>
      <c r="S826" s="161"/>
    </row>
    <row r="827" customFormat="false" ht="31.5" hidden="false" customHeight="false" outlineLevel="0" collapsed="false">
      <c r="A827" s="139" t="n">
        <v>811</v>
      </c>
      <c r="B827" s="184" t="str">
        <f aca="false">HYPERLINK("http://www.gardenbulbs.ru/images/Conifers/thumbnails/"&amp;O827&amp;".jpg","фото")</f>
        <v>фото</v>
      </c>
      <c r="C827" s="146"/>
      <c r="D827" s="147" t="n">
        <v>6275</v>
      </c>
      <c r="E827" s="148" t="s">
        <v>2916</v>
      </c>
      <c r="F827" s="149" t="s">
        <v>2907</v>
      </c>
      <c r="G827" s="150" t="s">
        <v>2917</v>
      </c>
      <c r="H827" s="151" t="s">
        <v>565</v>
      </c>
      <c r="I827" s="151" t="s">
        <v>130</v>
      </c>
      <c r="J827" s="152" t="n">
        <v>149.1</v>
      </c>
      <c r="K827" s="153" t="n">
        <v>10</v>
      </c>
      <c r="L827" s="154"/>
      <c r="M827" s="155" t="n">
        <f aca="false">IFERROR(L827*J827,0)</f>
        <v>0</v>
      </c>
      <c r="N827" s="162"/>
      <c r="O827" s="157" t="s">
        <v>2916</v>
      </c>
      <c r="P827" s="158"/>
      <c r="Q827" s="159"/>
      <c r="R827" s="160"/>
      <c r="S827" s="161"/>
    </row>
    <row r="828" customFormat="false" ht="31.5" hidden="false" customHeight="false" outlineLevel="0" collapsed="false">
      <c r="A828" s="139" t="n">
        <v>812</v>
      </c>
      <c r="B828" s="184" t="str">
        <f aca="false">HYPERLINK("http://www.gardenbulbs.ru/images/Conifers/thumbnails/"&amp;O828&amp;".jpg","фото")</f>
        <v>фото</v>
      </c>
      <c r="C828" s="146"/>
      <c r="D828" s="147" t="n">
        <v>6276</v>
      </c>
      <c r="E828" s="148" t="s">
        <v>2918</v>
      </c>
      <c r="F828" s="149" t="s">
        <v>2907</v>
      </c>
      <c r="G828" s="150" t="s">
        <v>2919</v>
      </c>
      <c r="H828" s="151" t="s">
        <v>286</v>
      </c>
      <c r="I828" s="151" t="s">
        <v>130</v>
      </c>
      <c r="J828" s="152" t="n">
        <v>197.4</v>
      </c>
      <c r="K828" s="153" t="n">
        <v>10</v>
      </c>
      <c r="L828" s="154"/>
      <c r="M828" s="155" t="n">
        <f aca="false">IFERROR(L828*J828,0)</f>
        <v>0</v>
      </c>
      <c r="N828" s="162"/>
      <c r="O828" s="157" t="s">
        <v>2918</v>
      </c>
      <c r="P828" s="158"/>
      <c r="Q828" s="159"/>
      <c r="R828" s="160"/>
      <c r="S828" s="161"/>
    </row>
    <row r="829" customFormat="false" ht="31.5" hidden="false" customHeight="false" outlineLevel="0" collapsed="false">
      <c r="A829" s="139" t="n">
        <v>813</v>
      </c>
      <c r="B829" s="184" t="str">
        <f aca="false">HYPERLINK("http://www.gardenbulbs.ru/images/Conifers/thumbnails/"&amp;O829&amp;".jpg","фото")</f>
        <v>фото</v>
      </c>
      <c r="C829" s="146"/>
      <c r="D829" s="147" t="n">
        <v>6277</v>
      </c>
      <c r="E829" s="148" t="s">
        <v>2920</v>
      </c>
      <c r="F829" s="149" t="s">
        <v>2907</v>
      </c>
      <c r="G829" s="150" t="s">
        <v>2921</v>
      </c>
      <c r="H829" s="151" t="s">
        <v>1823</v>
      </c>
      <c r="I829" s="151" t="s">
        <v>130</v>
      </c>
      <c r="J829" s="152" t="n">
        <v>197.4</v>
      </c>
      <c r="K829" s="153" t="n">
        <v>10</v>
      </c>
      <c r="L829" s="154"/>
      <c r="M829" s="155" t="n">
        <f aca="false">IFERROR(L829*J829,0)</f>
        <v>0</v>
      </c>
      <c r="N829" s="162"/>
      <c r="O829" s="157" t="s">
        <v>2920</v>
      </c>
      <c r="P829" s="158"/>
      <c r="Q829" s="159"/>
      <c r="R829" s="160"/>
      <c r="S829" s="161"/>
    </row>
    <row r="830" customFormat="false" ht="31.5" hidden="false" customHeight="false" outlineLevel="0" collapsed="false">
      <c r="A830" s="139" t="n">
        <v>814</v>
      </c>
      <c r="B830" s="184" t="str">
        <f aca="false">HYPERLINK("http://www.gardenbulbs.ru/images/Conifers/thumbnails/"&amp;O830&amp;".jpg","фото")</f>
        <v>фото</v>
      </c>
      <c r="C830" s="146"/>
      <c r="D830" s="147" t="n">
        <v>14436</v>
      </c>
      <c r="E830" s="148" t="s">
        <v>2922</v>
      </c>
      <c r="F830" s="149" t="s">
        <v>2907</v>
      </c>
      <c r="G830" s="150" t="s">
        <v>2923</v>
      </c>
      <c r="H830" s="151" t="s">
        <v>286</v>
      </c>
      <c r="I830" s="151" t="s">
        <v>130</v>
      </c>
      <c r="J830" s="152" t="n">
        <v>180.7</v>
      </c>
      <c r="K830" s="153" t="n">
        <v>10</v>
      </c>
      <c r="L830" s="154"/>
      <c r="M830" s="155" t="n">
        <f aca="false">IFERROR(L830*J830,0)</f>
        <v>0</v>
      </c>
      <c r="N830" s="162" t="s">
        <v>147</v>
      </c>
      <c r="O830" s="157" t="s">
        <v>2922</v>
      </c>
      <c r="P830" s="158"/>
      <c r="Q830" s="159"/>
      <c r="R830" s="160"/>
      <c r="S830" s="161"/>
    </row>
    <row r="831" customFormat="false" ht="31.5" hidden="false" customHeight="false" outlineLevel="0" collapsed="false">
      <c r="A831" s="139" t="n">
        <v>815</v>
      </c>
      <c r="B831" s="184" t="str">
        <f aca="false">HYPERLINK("http://www.gardenbulbs.ru/images/Conifers/thumbnails/"&amp;O831&amp;".jpg","фото")</f>
        <v>фото</v>
      </c>
      <c r="C831" s="146"/>
      <c r="D831" s="147" t="n">
        <v>6278</v>
      </c>
      <c r="E831" s="148" t="s">
        <v>2924</v>
      </c>
      <c r="F831" s="149" t="s">
        <v>2907</v>
      </c>
      <c r="G831" s="150" t="s">
        <v>2925</v>
      </c>
      <c r="H831" s="151" t="s">
        <v>286</v>
      </c>
      <c r="I831" s="151" t="s">
        <v>130</v>
      </c>
      <c r="J831" s="152" t="n">
        <v>197.4</v>
      </c>
      <c r="K831" s="153" t="n">
        <v>10</v>
      </c>
      <c r="L831" s="154"/>
      <c r="M831" s="155" t="n">
        <f aca="false">IFERROR(L831*J831,0)</f>
        <v>0</v>
      </c>
      <c r="N831" s="162"/>
      <c r="O831" s="157" t="s">
        <v>2924</v>
      </c>
      <c r="P831" s="158"/>
      <c r="Q831" s="159"/>
      <c r="R831" s="160"/>
      <c r="S831" s="161"/>
    </row>
    <row r="832" customFormat="false" ht="31.5" hidden="false" customHeight="false" outlineLevel="0" collapsed="false">
      <c r="A832" s="139" t="n">
        <v>816</v>
      </c>
      <c r="B832" s="184" t="str">
        <f aca="false">HYPERLINK("http://www.gardenbulbs.ru/images/Conifers/thumbnails/"&amp;O832&amp;".jpg","фото")</f>
        <v>фото</v>
      </c>
      <c r="C832" s="146"/>
      <c r="D832" s="147" t="n">
        <v>6283</v>
      </c>
      <c r="E832" s="148" t="s">
        <v>2926</v>
      </c>
      <c r="F832" s="149" t="s">
        <v>2907</v>
      </c>
      <c r="G832" s="150" t="s">
        <v>2927</v>
      </c>
      <c r="H832" s="151" t="s">
        <v>297</v>
      </c>
      <c r="I832" s="151" t="s">
        <v>130</v>
      </c>
      <c r="J832" s="152" t="n">
        <v>149.1</v>
      </c>
      <c r="K832" s="153" t="n">
        <v>10</v>
      </c>
      <c r="L832" s="154"/>
      <c r="M832" s="155" t="n">
        <f aca="false">IFERROR(L832*J832,0)</f>
        <v>0</v>
      </c>
      <c r="N832" s="162"/>
      <c r="O832" s="157" t="s">
        <v>2926</v>
      </c>
      <c r="P832" s="158"/>
      <c r="Q832" s="159"/>
      <c r="R832" s="160"/>
      <c r="S832" s="161"/>
    </row>
    <row r="833" customFormat="false" ht="31.5" hidden="false" customHeight="false" outlineLevel="0" collapsed="false">
      <c r="A833" s="139" t="n">
        <v>817</v>
      </c>
      <c r="B833" s="184" t="str">
        <f aca="false">HYPERLINK("http://www.gardenbulbs.ru/images/Conifers/thumbnails/"&amp;O833&amp;".jpg","фото")</f>
        <v>фото</v>
      </c>
      <c r="C833" s="146"/>
      <c r="D833" s="147" t="n">
        <v>6291</v>
      </c>
      <c r="E833" s="148" t="s">
        <v>2928</v>
      </c>
      <c r="F833" s="149" t="s">
        <v>2907</v>
      </c>
      <c r="G833" s="150" t="s">
        <v>2929</v>
      </c>
      <c r="H833" s="151" t="s">
        <v>286</v>
      </c>
      <c r="I833" s="151" t="s">
        <v>130</v>
      </c>
      <c r="J833" s="152" t="n">
        <v>157.5</v>
      </c>
      <c r="K833" s="153" t="n">
        <v>10</v>
      </c>
      <c r="L833" s="154"/>
      <c r="M833" s="155" t="n">
        <f aca="false">IFERROR(L833*J833,0)</f>
        <v>0</v>
      </c>
      <c r="N833" s="162"/>
      <c r="O833" s="157" t="s">
        <v>2928</v>
      </c>
      <c r="P833" s="158"/>
      <c r="Q833" s="159"/>
      <c r="R833" s="160"/>
      <c r="S833" s="161"/>
    </row>
    <row r="834" customFormat="false" ht="31.5" hidden="false" customHeight="false" outlineLevel="0" collapsed="false">
      <c r="A834" s="139" t="n">
        <v>818</v>
      </c>
      <c r="B834" s="184" t="str">
        <f aca="false">HYPERLINK("http://www.gardenbulbs.ru/images/Conifers/thumbnails/"&amp;O834&amp;".jpg","фото")</f>
        <v>фото</v>
      </c>
      <c r="C834" s="146"/>
      <c r="D834" s="147" t="n">
        <v>6302</v>
      </c>
      <c r="E834" s="148" t="s">
        <v>2930</v>
      </c>
      <c r="F834" s="149" t="s">
        <v>2931</v>
      </c>
      <c r="G834" s="150" t="s">
        <v>2932</v>
      </c>
      <c r="H834" s="151" t="s">
        <v>286</v>
      </c>
      <c r="I834" s="151" t="s">
        <v>130</v>
      </c>
      <c r="J834" s="152" t="n">
        <v>157.5</v>
      </c>
      <c r="K834" s="153" t="n">
        <v>10</v>
      </c>
      <c r="L834" s="154"/>
      <c r="M834" s="155" t="n">
        <f aca="false">IFERROR(L834*J834,0)</f>
        <v>0</v>
      </c>
      <c r="N834" s="162"/>
      <c r="O834" s="157" t="s">
        <v>2930</v>
      </c>
      <c r="P834" s="158"/>
      <c r="Q834" s="159"/>
      <c r="R834" s="160"/>
      <c r="S834" s="161"/>
    </row>
    <row r="835" customFormat="false" ht="31.5" hidden="false" customHeight="false" outlineLevel="0" collapsed="false">
      <c r="A835" s="139" t="n">
        <v>819</v>
      </c>
      <c r="B835" s="184" t="str">
        <f aca="false">HYPERLINK("http://www.gardenbulbs.ru/images/Conifers/thumbnails/"&amp;O835&amp;".jpg","фото")</f>
        <v>фото</v>
      </c>
      <c r="C835" s="146"/>
      <c r="D835" s="147" t="n">
        <v>14205</v>
      </c>
      <c r="E835" s="148" t="s">
        <v>2930</v>
      </c>
      <c r="F835" s="149" t="s">
        <v>2931</v>
      </c>
      <c r="G835" s="150" t="s">
        <v>2932</v>
      </c>
      <c r="H835" s="151" t="s">
        <v>194</v>
      </c>
      <c r="I835" s="151" t="s">
        <v>130</v>
      </c>
      <c r="J835" s="152" t="n">
        <v>426.3</v>
      </c>
      <c r="K835" s="153" t="n">
        <v>5</v>
      </c>
      <c r="L835" s="154"/>
      <c r="M835" s="155" t="n">
        <f aca="false">IFERROR(L835*J835,0)</f>
        <v>0</v>
      </c>
      <c r="N835" s="162"/>
      <c r="O835" s="157" t="s">
        <v>2930</v>
      </c>
      <c r="P835" s="158"/>
      <c r="Q835" s="159"/>
      <c r="R835" s="160"/>
      <c r="S835" s="161"/>
    </row>
    <row r="836" customFormat="false" ht="31.5" hidden="false" customHeight="false" outlineLevel="0" collapsed="false">
      <c r="A836" s="139" t="n">
        <v>820</v>
      </c>
      <c r="B836" s="184" t="str">
        <f aca="false">HYPERLINK("http://www.gardenbulbs.ru/images/Conifers/thumbnails/"&amp;O836&amp;".jpg","фото")</f>
        <v>фото</v>
      </c>
      <c r="C836" s="146"/>
      <c r="D836" s="147" t="n">
        <v>6308</v>
      </c>
      <c r="E836" s="148" t="s">
        <v>2933</v>
      </c>
      <c r="F836" s="149" t="s">
        <v>2931</v>
      </c>
      <c r="G836" s="150" t="s">
        <v>2934</v>
      </c>
      <c r="H836" s="151" t="s">
        <v>286</v>
      </c>
      <c r="I836" s="151" t="s">
        <v>130</v>
      </c>
      <c r="J836" s="152" t="n">
        <v>157.5</v>
      </c>
      <c r="K836" s="153" t="n">
        <v>10</v>
      </c>
      <c r="L836" s="154"/>
      <c r="M836" s="155" t="n">
        <f aca="false">IFERROR(L836*J836,0)</f>
        <v>0</v>
      </c>
      <c r="N836" s="162"/>
      <c r="O836" s="157" t="s">
        <v>2933</v>
      </c>
      <c r="P836" s="158"/>
      <c r="Q836" s="159"/>
      <c r="R836" s="160"/>
      <c r="S836" s="161"/>
    </row>
    <row r="837" customFormat="false" ht="31.5" hidden="false" customHeight="false" outlineLevel="0" collapsed="false">
      <c r="A837" s="139" t="n">
        <v>821</v>
      </c>
      <c r="B837" s="184" t="str">
        <f aca="false">HYPERLINK("http://www.gardenbulbs.ru/images/Conifers/thumbnails/"&amp;O837&amp;".jpg","фото")</f>
        <v>фото</v>
      </c>
      <c r="C837" s="146"/>
      <c r="D837" s="147" t="n">
        <v>14206</v>
      </c>
      <c r="E837" s="148" t="s">
        <v>2935</v>
      </c>
      <c r="F837" s="149" t="s">
        <v>2936</v>
      </c>
      <c r="G837" s="150"/>
      <c r="H837" s="151" t="s">
        <v>137</v>
      </c>
      <c r="I837" s="151" t="s">
        <v>130</v>
      </c>
      <c r="J837" s="152" t="n">
        <v>157.5</v>
      </c>
      <c r="K837" s="153" t="n">
        <v>10</v>
      </c>
      <c r="L837" s="154"/>
      <c r="M837" s="155" t="n">
        <f aca="false">IFERROR(L837*J837,0)</f>
        <v>0</v>
      </c>
      <c r="N837" s="162"/>
      <c r="O837" s="157" t="s">
        <v>2935</v>
      </c>
      <c r="P837" s="158"/>
      <c r="Q837" s="159"/>
      <c r="R837" s="160"/>
      <c r="S837" s="161"/>
    </row>
    <row r="838" customFormat="false" ht="31.5" hidden="false" customHeight="false" outlineLevel="0" collapsed="false">
      <c r="A838" s="139" t="n">
        <v>822</v>
      </c>
      <c r="B838" s="184" t="str">
        <f aca="false">HYPERLINK("http://www.gardenbulbs.ru/images/Conifers/thumbnails/"&amp;O838&amp;".jpg","фото")</f>
        <v>фото</v>
      </c>
      <c r="C838" s="146"/>
      <c r="D838" s="147" t="n">
        <v>14207</v>
      </c>
      <c r="E838" s="148" t="s">
        <v>2937</v>
      </c>
      <c r="F838" s="149" t="s">
        <v>2938</v>
      </c>
      <c r="G838" s="150"/>
      <c r="H838" s="151" t="s">
        <v>137</v>
      </c>
      <c r="I838" s="151" t="s">
        <v>130</v>
      </c>
      <c r="J838" s="152" t="n">
        <v>157.5</v>
      </c>
      <c r="K838" s="153" t="n">
        <v>10</v>
      </c>
      <c r="L838" s="154"/>
      <c r="M838" s="155" t="n">
        <f aca="false">IFERROR(L838*J838,0)</f>
        <v>0</v>
      </c>
      <c r="N838" s="162"/>
      <c r="O838" s="157" t="s">
        <v>2937</v>
      </c>
      <c r="P838" s="158"/>
      <c r="Q838" s="159"/>
      <c r="R838" s="160"/>
      <c r="S838" s="161"/>
    </row>
    <row r="839" customFormat="false" ht="31.5" hidden="false" customHeight="false" outlineLevel="0" collapsed="false">
      <c r="A839" s="139" t="n">
        <v>823</v>
      </c>
      <c r="B839" s="184" t="str">
        <f aca="false">HYPERLINK("http://www.gardenbulbs.ru/images/Conifers/thumbnails/"&amp;O839&amp;".jpg","фото")</f>
        <v>фото</v>
      </c>
      <c r="C839" s="146"/>
      <c r="D839" s="147" t="n">
        <v>9297</v>
      </c>
      <c r="E839" s="148" t="s">
        <v>2939</v>
      </c>
      <c r="F839" s="149" t="s">
        <v>2936</v>
      </c>
      <c r="G839" s="150" t="s">
        <v>2940</v>
      </c>
      <c r="H839" s="151" t="s">
        <v>2941</v>
      </c>
      <c r="I839" s="151" t="s">
        <v>130</v>
      </c>
      <c r="J839" s="152" t="n">
        <v>2341.1</v>
      </c>
      <c r="K839" s="153" t="n">
        <v>1</v>
      </c>
      <c r="L839" s="154"/>
      <c r="M839" s="155" t="n">
        <f aca="false">IFERROR(L839*J839,0)</f>
        <v>0</v>
      </c>
      <c r="N839" s="162"/>
      <c r="O839" s="157" t="s">
        <v>2942</v>
      </c>
      <c r="P839" s="158"/>
      <c r="Q839" s="159"/>
      <c r="R839" s="160"/>
      <c r="S839" s="161"/>
    </row>
    <row r="840" customFormat="false" ht="31.5" hidden="false" customHeight="false" outlineLevel="0" collapsed="false">
      <c r="A840" s="139" t="n">
        <v>824</v>
      </c>
      <c r="B840" s="184" t="str">
        <f aca="false">HYPERLINK("http://www.gardenbulbs.ru/images/Conifers/thumbnails/"&amp;O840&amp;".jpg","фото")</f>
        <v>фото</v>
      </c>
      <c r="C840" s="146"/>
      <c r="D840" s="147" t="n">
        <v>14440</v>
      </c>
      <c r="E840" s="148" t="s">
        <v>2943</v>
      </c>
      <c r="F840" s="149" t="s">
        <v>2936</v>
      </c>
      <c r="G840" s="150" t="s">
        <v>2944</v>
      </c>
      <c r="H840" s="151" t="s">
        <v>2941</v>
      </c>
      <c r="I840" s="151" t="s">
        <v>130</v>
      </c>
      <c r="J840" s="152" t="n">
        <v>2174.8</v>
      </c>
      <c r="K840" s="153" t="n">
        <v>1</v>
      </c>
      <c r="L840" s="154"/>
      <c r="M840" s="155" t="n">
        <f aca="false">IFERROR(L840*J840,0)</f>
        <v>0</v>
      </c>
      <c r="N840" s="162" t="s">
        <v>147</v>
      </c>
      <c r="O840" s="157" t="s">
        <v>2943</v>
      </c>
      <c r="P840" s="158"/>
      <c r="Q840" s="159"/>
      <c r="R840" s="160"/>
      <c r="S840" s="161"/>
    </row>
    <row r="841" customFormat="false" ht="31.5" hidden="false" customHeight="false" outlineLevel="0" collapsed="false">
      <c r="A841" s="139" t="n">
        <v>825</v>
      </c>
      <c r="B841" s="184" t="str">
        <f aca="false">HYPERLINK("http://www.gardenbulbs.ru/images/Conifers/thumbnails/"&amp;O841&amp;".jpg","фото")</f>
        <v>фото</v>
      </c>
      <c r="C841" s="146"/>
      <c r="D841" s="147" t="n">
        <v>5612</v>
      </c>
      <c r="E841" s="148" t="s">
        <v>2945</v>
      </c>
      <c r="F841" s="149" t="s">
        <v>2936</v>
      </c>
      <c r="G841" s="150" t="s">
        <v>2946</v>
      </c>
      <c r="H841" s="151" t="s">
        <v>2941</v>
      </c>
      <c r="I841" s="151" t="s">
        <v>130</v>
      </c>
      <c r="J841" s="152" t="n">
        <v>2008.5</v>
      </c>
      <c r="K841" s="153" t="n">
        <v>1</v>
      </c>
      <c r="L841" s="154"/>
      <c r="M841" s="155" t="n">
        <f aca="false">IFERROR(L841*J841,0)</f>
        <v>0</v>
      </c>
      <c r="N841" s="162"/>
      <c r="O841" s="157" t="s">
        <v>2945</v>
      </c>
      <c r="P841" s="158"/>
      <c r="Q841" s="159"/>
      <c r="R841" s="160"/>
      <c r="S841" s="161"/>
    </row>
    <row r="842" customFormat="false" ht="31.5" hidden="false" customHeight="false" outlineLevel="0" collapsed="false">
      <c r="A842" s="139" t="n">
        <v>826</v>
      </c>
      <c r="B842" s="184" t="str">
        <f aca="false">HYPERLINK("http://www.gardenbulbs.ru/images/Conifers/thumbnails/"&amp;O842&amp;".jpg","фото")</f>
        <v>фото</v>
      </c>
      <c r="C842" s="146"/>
      <c r="D842" s="147" t="n">
        <v>9298</v>
      </c>
      <c r="E842" s="148" t="s">
        <v>2947</v>
      </c>
      <c r="F842" s="149" t="s">
        <v>2938</v>
      </c>
      <c r="G842" s="150" t="s">
        <v>2948</v>
      </c>
      <c r="H842" s="151" t="s">
        <v>2949</v>
      </c>
      <c r="I842" s="151" t="s">
        <v>130</v>
      </c>
      <c r="J842" s="152" t="n">
        <v>2272.5</v>
      </c>
      <c r="K842" s="153" t="n">
        <v>1</v>
      </c>
      <c r="L842" s="154"/>
      <c r="M842" s="155" t="n">
        <f aca="false">IFERROR(L842*J842,0)</f>
        <v>0</v>
      </c>
      <c r="N842" s="162"/>
      <c r="O842" s="157" t="s">
        <v>2947</v>
      </c>
      <c r="P842" s="158"/>
      <c r="Q842" s="159"/>
      <c r="R842" s="160"/>
      <c r="S842" s="161"/>
    </row>
    <row r="843" customFormat="false" ht="31.5" hidden="false" customHeight="false" outlineLevel="0" collapsed="false">
      <c r="A843" s="139" t="n">
        <v>827</v>
      </c>
      <c r="B843" s="184" t="str">
        <f aca="false">HYPERLINK("http://www.gardenbulbs.ru/images/Conifers/thumbnails/"&amp;O843&amp;".jpg","фото")</f>
        <v>фото</v>
      </c>
      <c r="C843" s="146"/>
      <c r="D843" s="147" t="n">
        <v>14441</v>
      </c>
      <c r="E843" s="148" t="s">
        <v>2950</v>
      </c>
      <c r="F843" s="149" t="s">
        <v>2936</v>
      </c>
      <c r="G843" s="150" t="s">
        <v>2951</v>
      </c>
      <c r="H843" s="151" t="s">
        <v>2941</v>
      </c>
      <c r="I843" s="151" t="s">
        <v>130</v>
      </c>
      <c r="J843" s="152" t="n">
        <v>2174.8</v>
      </c>
      <c r="K843" s="153" t="n">
        <v>1</v>
      </c>
      <c r="L843" s="154"/>
      <c r="M843" s="155" t="n">
        <f aca="false">IFERROR(L843*J843,0)</f>
        <v>0</v>
      </c>
      <c r="N843" s="162" t="s">
        <v>147</v>
      </c>
      <c r="O843" s="157" t="s">
        <v>2950</v>
      </c>
      <c r="P843" s="158"/>
      <c r="Q843" s="159"/>
      <c r="R843" s="160"/>
      <c r="S843" s="161"/>
    </row>
    <row r="844" customFormat="false" ht="31.5" hidden="false" customHeight="false" outlineLevel="0" collapsed="false">
      <c r="A844" s="139" t="n">
        <v>828</v>
      </c>
      <c r="B844" s="184" t="str">
        <f aca="false">HYPERLINK("http://www.gardenbulbs.ru/images/Conifers/thumbnails/"&amp;O844&amp;".jpg","фото")</f>
        <v>фото</v>
      </c>
      <c r="C844" s="146"/>
      <c r="D844" s="147" t="n">
        <v>6135</v>
      </c>
      <c r="E844" s="148" t="s">
        <v>2952</v>
      </c>
      <c r="F844" s="149" t="s">
        <v>2938</v>
      </c>
      <c r="G844" s="150" t="s">
        <v>2953</v>
      </c>
      <c r="H844" s="151" t="s">
        <v>2941</v>
      </c>
      <c r="I844" s="151" t="s">
        <v>130</v>
      </c>
      <c r="J844" s="152" t="n">
        <v>2174.8</v>
      </c>
      <c r="K844" s="153" t="n">
        <v>1</v>
      </c>
      <c r="L844" s="154"/>
      <c r="M844" s="155" t="n">
        <f aca="false">IFERROR(L844*J844,0)</f>
        <v>0</v>
      </c>
      <c r="N844" s="162"/>
      <c r="O844" s="157" t="s">
        <v>2952</v>
      </c>
      <c r="P844" s="158"/>
      <c r="Q844" s="159"/>
      <c r="R844" s="160"/>
      <c r="S844" s="161"/>
    </row>
    <row r="845" customFormat="false" ht="31.5" hidden="false" customHeight="false" outlineLevel="0" collapsed="false">
      <c r="A845" s="139" t="n">
        <v>829</v>
      </c>
      <c r="B845" s="184" t="str">
        <f aca="false">HYPERLINK("http://www.gardenbulbs.ru/images/Conifers/thumbnails/"&amp;O845&amp;".jpg","фото")</f>
        <v>фото</v>
      </c>
      <c r="C845" s="146"/>
      <c r="D845" s="147" t="n">
        <v>14442</v>
      </c>
      <c r="E845" s="148" t="s">
        <v>2954</v>
      </c>
      <c r="F845" s="149" t="s">
        <v>2938</v>
      </c>
      <c r="G845" s="150" t="s">
        <v>2955</v>
      </c>
      <c r="H845" s="151" t="s">
        <v>2956</v>
      </c>
      <c r="I845" s="151" t="s">
        <v>130</v>
      </c>
      <c r="J845" s="152" t="n">
        <v>2673.7</v>
      </c>
      <c r="K845" s="153" t="n">
        <v>1</v>
      </c>
      <c r="L845" s="154"/>
      <c r="M845" s="155" t="n">
        <f aca="false">IFERROR(L845*J845,0)</f>
        <v>0</v>
      </c>
      <c r="N845" s="162"/>
      <c r="O845" s="157" t="s">
        <v>2954</v>
      </c>
      <c r="P845" s="158"/>
      <c r="Q845" s="159"/>
      <c r="R845" s="160"/>
      <c r="S845" s="161"/>
    </row>
    <row r="846" customFormat="false" ht="31.5" hidden="false" customHeight="false" outlineLevel="0" collapsed="false">
      <c r="A846" s="139" t="n">
        <v>830</v>
      </c>
      <c r="B846" s="184" t="str">
        <f aca="false">HYPERLINK("http://www.gardenbulbs.ru/images/Conifers/thumbnails/"&amp;O846&amp;".jpg","фото")</f>
        <v>фото</v>
      </c>
      <c r="C846" s="146"/>
      <c r="D846" s="147" t="n">
        <v>14443</v>
      </c>
      <c r="E846" s="148" t="s">
        <v>2954</v>
      </c>
      <c r="F846" s="149" t="s">
        <v>2938</v>
      </c>
      <c r="G846" s="150" t="s">
        <v>2955</v>
      </c>
      <c r="H846" s="151" t="s">
        <v>2941</v>
      </c>
      <c r="I846" s="151" t="s">
        <v>130</v>
      </c>
      <c r="J846" s="152" t="n">
        <v>2174.8</v>
      </c>
      <c r="K846" s="153" t="n">
        <v>1</v>
      </c>
      <c r="L846" s="154"/>
      <c r="M846" s="155" t="n">
        <f aca="false">IFERROR(L846*J846,0)</f>
        <v>0</v>
      </c>
      <c r="N846" s="162"/>
      <c r="O846" s="157" t="s">
        <v>2954</v>
      </c>
      <c r="P846" s="158"/>
      <c r="Q846" s="159"/>
      <c r="R846" s="160"/>
      <c r="S846" s="161"/>
    </row>
    <row r="847" customFormat="false" ht="31.5" hidden="false" customHeight="false" outlineLevel="0" collapsed="false">
      <c r="A847" s="139" t="n">
        <v>831</v>
      </c>
      <c r="B847" s="184" t="str">
        <f aca="false">HYPERLINK("http://www.gardenbulbs.ru/images/Conifers/thumbnails/"&amp;O847&amp;".jpg","фото")</f>
        <v>фото</v>
      </c>
      <c r="C847" s="146"/>
      <c r="D847" s="147" t="n">
        <v>14444</v>
      </c>
      <c r="E847" s="148" t="s">
        <v>2954</v>
      </c>
      <c r="F847" s="149" t="s">
        <v>2938</v>
      </c>
      <c r="G847" s="150" t="s">
        <v>2955</v>
      </c>
      <c r="H847" s="151" t="s">
        <v>2949</v>
      </c>
      <c r="I847" s="151" t="s">
        <v>130</v>
      </c>
      <c r="J847" s="152" t="n">
        <v>1939.9</v>
      </c>
      <c r="K847" s="153" t="n">
        <v>1</v>
      </c>
      <c r="L847" s="154"/>
      <c r="M847" s="155" t="n">
        <f aca="false">IFERROR(L847*J847,0)</f>
        <v>0</v>
      </c>
      <c r="N847" s="162"/>
      <c r="O847" s="157" t="s">
        <v>2954</v>
      </c>
      <c r="P847" s="158"/>
      <c r="Q847" s="159"/>
      <c r="R847" s="160"/>
      <c r="S847" s="161"/>
    </row>
    <row r="848" customFormat="false" ht="31.5" hidden="false" customHeight="false" outlineLevel="0" collapsed="false">
      <c r="A848" s="139" t="n">
        <v>832</v>
      </c>
      <c r="B848" s="184" t="str">
        <f aca="false">HYPERLINK("http://www.gardenbulbs.ru/images/Conifers/thumbnails/"&amp;O848&amp;".jpg","фото")</f>
        <v>фото</v>
      </c>
      <c r="C848" s="146"/>
      <c r="D848" s="147" t="n">
        <v>6315</v>
      </c>
      <c r="E848" s="148" t="s">
        <v>2957</v>
      </c>
      <c r="F848" s="149" t="s">
        <v>2958</v>
      </c>
      <c r="G848" s="150"/>
      <c r="H848" s="151" t="s">
        <v>165</v>
      </c>
      <c r="I848" s="151" t="s">
        <v>130</v>
      </c>
      <c r="J848" s="152" t="n">
        <v>343.2</v>
      </c>
      <c r="K848" s="153" t="n">
        <v>5</v>
      </c>
      <c r="L848" s="154"/>
      <c r="M848" s="155" t="n">
        <f aca="false">IFERROR(L848*J848,0)</f>
        <v>0</v>
      </c>
      <c r="N848" s="162"/>
      <c r="O848" s="157" t="s">
        <v>2957</v>
      </c>
      <c r="P848" s="158"/>
      <c r="Q848" s="159"/>
      <c r="R848" s="160"/>
      <c r="S848" s="161"/>
    </row>
    <row r="849" customFormat="false" ht="31.5" hidden="false" customHeight="false" outlineLevel="0" collapsed="false">
      <c r="A849" s="139" t="n">
        <v>833</v>
      </c>
      <c r="B849" s="184" t="str">
        <f aca="false">HYPERLINK("http://www.gardenbulbs.ru/images/Conifers/thumbnails/"&amp;O849&amp;".jpg","фото")</f>
        <v>фото</v>
      </c>
      <c r="C849" s="146"/>
      <c r="D849" s="147" t="n">
        <v>6319</v>
      </c>
      <c r="E849" s="148" t="s">
        <v>2959</v>
      </c>
      <c r="F849" s="149" t="s">
        <v>2960</v>
      </c>
      <c r="G849" s="150"/>
      <c r="H849" s="151" t="s">
        <v>286</v>
      </c>
      <c r="I849" s="151" t="s">
        <v>130</v>
      </c>
      <c r="J849" s="152" t="n">
        <v>180.7</v>
      </c>
      <c r="K849" s="153" t="n">
        <v>10</v>
      </c>
      <c r="L849" s="154"/>
      <c r="M849" s="155" t="n">
        <f aca="false">IFERROR(L849*J849,0)</f>
        <v>0</v>
      </c>
      <c r="N849" s="162"/>
      <c r="O849" s="157" t="s">
        <v>2959</v>
      </c>
      <c r="P849" s="158"/>
      <c r="Q849" s="159"/>
      <c r="R849" s="160"/>
      <c r="S849" s="161"/>
    </row>
    <row r="850" customFormat="false" ht="31.5" hidden="false" customHeight="false" outlineLevel="0" collapsed="false">
      <c r="A850" s="139" t="n">
        <v>834</v>
      </c>
      <c r="B850" s="184" t="str">
        <f aca="false">HYPERLINK("http://www.gardenbulbs.ru/images/Conifers/thumbnails/"&amp;O850&amp;".jpg","фото")</f>
        <v>фото</v>
      </c>
      <c r="C850" s="146"/>
      <c r="D850" s="147" t="n">
        <v>14445</v>
      </c>
      <c r="E850" s="148" t="s">
        <v>2961</v>
      </c>
      <c r="F850" s="149" t="s">
        <v>2960</v>
      </c>
      <c r="G850" s="150" t="s">
        <v>2962</v>
      </c>
      <c r="H850" s="151" t="s">
        <v>286</v>
      </c>
      <c r="I850" s="151" t="s">
        <v>130</v>
      </c>
      <c r="J850" s="152" t="n">
        <v>132.5</v>
      </c>
      <c r="K850" s="153" t="n">
        <v>10</v>
      </c>
      <c r="L850" s="154"/>
      <c r="M850" s="155" t="n">
        <f aca="false">IFERROR(L850*J850,0)</f>
        <v>0</v>
      </c>
      <c r="N850" s="162"/>
      <c r="O850" s="157" t="s">
        <v>2961</v>
      </c>
      <c r="P850" s="158"/>
      <c r="Q850" s="159"/>
      <c r="R850" s="160"/>
      <c r="S850" s="161"/>
    </row>
    <row r="851" customFormat="false" ht="31.5" hidden="false" customHeight="false" outlineLevel="0" collapsed="false">
      <c r="A851" s="139" t="n">
        <v>835</v>
      </c>
      <c r="B851" s="184" t="str">
        <f aca="false">HYPERLINK("http://www.gardenbulbs.ru/images/Conifers/thumbnails/"&amp;O851&amp;".jpg","фото")</f>
        <v>фото</v>
      </c>
      <c r="C851" s="146"/>
      <c r="D851" s="147" t="n">
        <v>5613</v>
      </c>
      <c r="E851" s="148" t="s">
        <v>2963</v>
      </c>
      <c r="F851" s="149" t="s">
        <v>2960</v>
      </c>
      <c r="G851" s="150" t="s">
        <v>2964</v>
      </c>
      <c r="H851" s="151" t="s">
        <v>565</v>
      </c>
      <c r="I851" s="151" t="s">
        <v>130</v>
      </c>
      <c r="J851" s="152" t="n">
        <v>180.7</v>
      </c>
      <c r="K851" s="153" t="n">
        <v>10</v>
      </c>
      <c r="L851" s="154"/>
      <c r="M851" s="155" t="n">
        <f aca="false">IFERROR(L851*J851,0)</f>
        <v>0</v>
      </c>
      <c r="N851" s="162"/>
      <c r="O851" s="157" t="s">
        <v>2963</v>
      </c>
      <c r="P851" s="158"/>
      <c r="Q851" s="159"/>
      <c r="R851" s="160"/>
      <c r="S851" s="161"/>
    </row>
    <row r="852" customFormat="false" ht="15.75" hidden="false" customHeight="false" outlineLevel="0" collapsed="false">
      <c r="A852" s="139" t="n">
        <v>836</v>
      </c>
      <c r="B852" s="184" t="str">
        <f aca="false">HYPERLINK("http://www.gardenbulbs.ru/images/Conifers/thumbnails/"&amp;O852&amp;".jpg","фото")</f>
        <v>фото</v>
      </c>
      <c r="C852" s="146"/>
      <c r="D852" s="147" t="n">
        <v>11312</v>
      </c>
      <c r="E852" s="148" t="s">
        <v>2965</v>
      </c>
      <c r="F852" s="149" t="s">
        <v>2966</v>
      </c>
      <c r="G852" s="150" t="s">
        <v>2967</v>
      </c>
      <c r="H852" s="151" t="s">
        <v>165</v>
      </c>
      <c r="I852" s="151" t="s">
        <v>130</v>
      </c>
      <c r="J852" s="152" t="n">
        <v>734</v>
      </c>
      <c r="K852" s="153" t="n">
        <v>1</v>
      </c>
      <c r="L852" s="154"/>
      <c r="M852" s="155" t="n">
        <f aca="false">IFERROR(L852*J852,0)</f>
        <v>0</v>
      </c>
      <c r="N852" s="162"/>
      <c r="O852" s="157" t="s">
        <v>2965</v>
      </c>
      <c r="P852" s="158"/>
      <c r="Q852" s="159"/>
      <c r="R852" s="160"/>
      <c r="S852" s="161"/>
    </row>
    <row r="853" customFormat="false" ht="15.75" hidden="false" customHeight="false" outlineLevel="0" collapsed="false">
      <c r="A853" s="139" t="n">
        <v>837</v>
      </c>
      <c r="B853" s="184" t="str">
        <f aca="false">HYPERLINK("http://www.gardenbulbs.ru/images/Conifers/thumbnails/"&amp;O853&amp;".jpg","фото")</f>
        <v>фото</v>
      </c>
      <c r="C853" s="146"/>
      <c r="D853" s="147" t="n">
        <v>14446</v>
      </c>
      <c r="E853" s="148" t="s">
        <v>2968</v>
      </c>
      <c r="F853" s="149" t="s">
        <v>2966</v>
      </c>
      <c r="G853" s="150" t="s">
        <v>2969</v>
      </c>
      <c r="H853" s="151" t="s">
        <v>165</v>
      </c>
      <c r="I853" s="151" t="s">
        <v>130</v>
      </c>
      <c r="J853" s="152" t="n">
        <v>734</v>
      </c>
      <c r="K853" s="153" t="n">
        <v>1</v>
      </c>
      <c r="L853" s="154"/>
      <c r="M853" s="155" t="n">
        <f aca="false">IFERROR(L853*J853,0)</f>
        <v>0</v>
      </c>
      <c r="N853" s="162" t="s">
        <v>147</v>
      </c>
      <c r="O853" s="157" t="s">
        <v>2968</v>
      </c>
      <c r="P853" s="158"/>
      <c r="Q853" s="159"/>
      <c r="R853" s="160"/>
      <c r="S853" s="161"/>
    </row>
    <row r="854" customFormat="false" ht="15.75" hidden="false" customHeight="false" outlineLevel="0" collapsed="false">
      <c r="A854" s="139" t="n">
        <v>838</v>
      </c>
      <c r="B854" s="184" t="str">
        <f aca="false">HYPERLINK("http://www.gardenbulbs.ru/images/Conifers/thumbnails/"&amp;O854&amp;".jpg","фото")</f>
        <v>фото</v>
      </c>
      <c r="C854" s="146"/>
      <c r="D854" s="147" t="n">
        <v>14447</v>
      </c>
      <c r="E854" s="148" t="s">
        <v>2970</v>
      </c>
      <c r="F854" s="149" t="s">
        <v>2966</v>
      </c>
      <c r="G854" s="150" t="s">
        <v>2714</v>
      </c>
      <c r="H854" s="151" t="s">
        <v>165</v>
      </c>
      <c r="I854" s="151" t="s">
        <v>130</v>
      </c>
      <c r="J854" s="152" t="n">
        <v>734</v>
      </c>
      <c r="K854" s="153" t="n">
        <v>1</v>
      </c>
      <c r="L854" s="154"/>
      <c r="M854" s="155" t="n">
        <f aca="false">IFERROR(L854*J854,0)</f>
        <v>0</v>
      </c>
      <c r="N854" s="162" t="s">
        <v>147</v>
      </c>
      <c r="O854" s="157" t="s">
        <v>2970</v>
      </c>
      <c r="P854" s="158"/>
      <c r="Q854" s="159"/>
      <c r="R854" s="160"/>
      <c r="S854" s="161"/>
    </row>
    <row r="855" customFormat="false" ht="15.75" hidden="false" customHeight="false" outlineLevel="0" collapsed="false">
      <c r="A855" s="139" t="n">
        <v>839</v>
      </c>
      <c r="B855" s="184" t="str">
        <f aca="false">HYPERLINK("http://www.gardenbulbs.ru/images/Conifers/thumbnails/"&amp;O855&amp;".jpg","фото")</f>
        <v>фото</v>
      </c>
      <c r="C855" s="146"/>
      <c r="D855" s="147" t="n">
        <v>14211</v>
      </c>
      <c r="E855" s="148" t="s">
        <v>2971</v>
      </c>
      <c r="F855" s="149" t="s">
        <v>2966</v>
      </c>
      <c r="G855" s="150" t="s">
        <v>2972</v>
      </c>
      <c r="H855" s="151" t="s">
        <v>165</v>
      </c>
      <c r="I855" s="151" t="s">
        <v>130</v>
      </c>
      <c r="J855" s="152" t="n">
        <v>734</v>
      </c>
      <c r="K855" s="153" t="n">
        <v>1</v>
      </c>
      <c r="L855" s="154"/>
      <c r="M855" s="155" t="n">
        <f aca="false">IFERROR(L855*J855,0)</f>
        <v>0</v>
      </c>
      <c r="N855" s="162"/>
      <c r="O855" s="157" t="s">
        <v>2971</v>
      </c>
      <c r="P855" s="158"/>
      <c r="Q855" s="159"/>
      <c r="R855" s="160"/>
      <c r="S855" s="161"/>
    </row>
    <row r="856" customFormat="false" ht="15.75" hidden="false" customHeight="false" outlineLevel="0" collapsed="false">
      <c r="A856" s="139" t="n">
        <v>840</v>
      </c>
      <c r="B856" s="184" t="str">
        <f aca="false">HYPERLINK("http://www.gardenbulbs.ru/images/Conifers/thumbnails/"&amp;O856&amp;".jpg","фото")</f>
        <v>фото</v>
      </c>
      <c r="C856" s="146"/>
      <c r="D856" s="147" t="n">
        <v>6331</v>
      </c>
      <c r="E856" s="148" t="s">
        <v>2973</v>
      </c>
      <c r="F856" s="149" t="s">
        <v>2966</v>
      </c>
      <c r="G856" s="150" t="s">
        <v>2974</v>
      </c>
      <c r="H856" s="151" t="s">
        <v>264</v>
      </c>
      <c r="I856" s="151" t="s">
        <v>130</v>
      </c>
      <c r="J856" s="152" t="n">
        <v>190.7</v>
      </c>
      <c r="K856" s="153" t="n">
        <v>10</v>
      </c>
      <c r="L856" s="154"/>
      <c r="M856" s="155" t="n">
        <f aca="false">IFERROR(L856*J856,0)</f>
        <v>0</v>
      </c>
      <c r="N856" s="162"/>
      <c r="O856" s="157" t="s">
        <v>2973</v>
      </c>
      <c r="P856" s="158"/>
      <c r="Q856" s="159"/>
      <c r="R856" s="160"/>
      <c r="S856" s="161"/>
    </row>
    <row r="857" customFormat="false" ht="15.75" hidden="false" customHeight="false" outlineLevel="0" collapsed="false">
      <c r="A857" s="139" t="n">
        <v>841</v>
      </c>
      <c r="B857" s="184" t="str">
        <f aca="false">HYPERLINK("http://www.gardenbulbs.ru/images/Conifers/thumbnails/"&amp;O857&amp;".jpg","фото")</f>
        <v>фото</v>
      </c>
      <c r="C857" s="146"/>
      <c r="D857" s="147" t="n">
        <v>6134</v>
      </c>
      <c r="E857" s="148" t="s">
        <v>2975</v>
      </c>
      <c r="F857" s="149" t="s">
        <v>2966</v>
      </c>
      <c r="G857" s="150" t="s">
        <v>2976</v>
      </c>
      <c r="H857" s="151" t="s">
        <v>137</v>
      </c>
      <c r="I857" s="151" t="s">
        <v>130</v>
      </c>
      <c r="J857" s="152" t="n">
        <v>232.3</v>
      </c>
      <c r="K857" s="153" t="n">
        <v>10</v>
      </c>
      <c r="L857" s="154"/>
      <c r="M857" s="155" t="n">
        <f aca="false">IFERROR(L857*J857,0)</f>
        <v>0</v>
      </c>
      <c r="N857" s="162"/>
      <c r="O857" s="157" t="s">
        <v>2975</v>
      </c>
      <c r="P857" s="158"/>
      <c r="Q857" s="159"/>
      <c r="R857" s="160"/>
      <c r="S857" s="161"/>
    </row>
    <row r="858" customFormat="false" ht="15.75" hidden="false" customHeight="false" outlineLevel="0" collapsed="false">
      <c r="A858" s="139" t="n">
        <v>842</v>
      </c>
      <c r="B858" s="184" t="str">
        <f aca="false">HYPERLINK("http://www.gardenbulbs.ru/images/Conifers/thumbnails/"&amp;O858&amp;".jpg","фото")</f>
        <v>фото</v>
      </c>
      <c r="C858" s="146"/>
      <c r="D858" s="147" t="n">
        <v>14450</v>
      </c>
      <c r="E858" s="148" t="s">
        <v>2977</v>
      </c>
      <c r="F858" s="149" t="s">
        <v>2966</v>
      </c>
      <c r="G858" s="150" t="s">
        <v>2978</v>
      </c>
      <c r="H858" s="151" t="s">
        <v>194</v>
      </c>
      <c r="I858" s="151" t="s">
        <v>130</v>
      </c>
      <c r="J858" s="152" t="n">
        <v>467.9</v>
      </c>
      <c r="K858" s="153" t="n">
        <v>5</v>
      </c>
      <c r="L858" s="154"/>
      <c r="M858" s="155" t="n">
        <f aca="false">IFERROR(L858*J858,0)</f>
        <v>0</v>
      </c>
      <c r="N858" s="162" t="s">
        <v>147</v>
      </c>
      <c r="O858" s="157" t="s">
        <v>2977</v>
      </c>
      <c r="P858" s="158"/>
      <c r="Q858" s="159"/>
      <c r="R858" s="160"/>
      <c r="S858" s="161"/>
    </row>
    <row r="859" customFormat="false" ht="15.75" hidden="false" customHeight="false" outlineLevel="0" collapsed="false">
      <c r="A859" s="139" t="n">
        <v>843</v>
      </c>
      <c r="B859" s="184" t="str">
        <f aca="false">HYPERLINK("http://www.gardenbulbs.ru/images/Conifers/thumbnails/"&amp;O859&amp;".jpg","фото")</f>
        <v>фото</v>
      </c>
      <c r="C859" s="146"/>
      <c r="D859" s="147" t="n">
        <v>14451</v>
      </c>
      <c r="E859" s="148" t="s">
        <v>2979</v>
      </c>
      <c r="F859" s="149" t="s">
        <v>2966</v>
      </c>
      <c r="G859" s="150" t="s">
        <v>2980</v>
      </c>
      <c r="H859" s="151" t="s">
        <v>165</v>
      </c>
      <c r="I859" s="151" t="s">
        <v>130</v>
      </c>
      <c r="J859" s="152" t="n">
        <v>734</v>
      </c>
      <c r="K859" s="153" t="n">
        <v>1</v>
      </c>
      <c r="L859" s="154"/>
      <c r="M859" s="155" t="n">
        <f aca="false">IFERROR(L859*J859,0)</f>
        <v>0</v>
      </c>
      <c r="N859" s="162" t="s">
        <v>147</v>
      </c>
      <c r="O859" s="157" t="s">
        <v>2979</v>
      </c>
      <c r="P859" s="158"/>
      <c r="Q859" s="159"/>
      <c r="R859" s="160"/>
      <c r="S859" s="161"/>
    </row>
    <row r="860" customFormat="false" ht="15.75" hidden="false" customHeight="false" outlineLevel="0" collapsed="false">
      <c r="A860" s="139" t="n">
        <v>844</v>
      </c>
      <c r="B860" s="184" t="str">
        <f aca="false">HYPERLINK("http://www.gardenbulbs.ru/images/Conifers/thumbnails/"&amp;O860&amp;".jpg","фото")</f>
        <v>фото</v>
      </c>
      <c r="C860" s="146"/>
      <c r="D860" s="147" t="n">
        <v>6346</v>
      </c>
      <c r="E860" s="148" t="s">
        <v>2981</v>
      </c>
      <c r="F860" s="149" t="s">
        <v>2966</v>
      </c>
      <c r="G860" s="150" t="s">
        <v>2982</v>
      </c>
      <c r="H860" s="151" t="s">
        <v>286</v>
      </c>
      <c r="I860" s="151" t="s">
        <v>130</v>
      </c>
      <c r="J860" s="152" t="n">
        <v>190.7</v>
      </c>
      <c r="K860" s="153" t="n">
        <v>10</v>
      </c>
      <c r="L860" s="154"/>
      <c r="M860" s="155" t="n">
        <f aca="false">IFERROR(L860*J860,0)</f>
        <v>0</v>
      </c>
      <c r="N860" s="162"/>
      <c r="O860" s="157" t="s">
        <v>2981</v>
      </c>
      <c r="P860" s="158"/>
      <c r="Q860" s="159"/>
      <c r="R860" s="160"/>
      <c r="S860" s="161"/>
    </row>
    <row r="861" customFormat="false" ht="15.75" hidden="false" customHeight="false" outlineLevel="0" collapsed="false">
      <c r="A861" s="139" t="n">
        <v>845</v>
      </c>
      <c r="B861" s="184" t="str">
        <f aca="false">HYPERLINK("http://www.gardenbulbs.ru/images/Conifers/thumbnails/"&amp;O861&amp;".jpg","фото")</f>
        <v>фото</v>
      </c>
      <c r="C861" s="146"/>
      <c r="D861" s="147" t="n">
        <v>6352</v>
      </c>
      <c r="E861" s="148" t="s">
        <v>2983</v>
      </c>
      <c r="F861" s="149" t="s">
        <v>2966</v>
      </c>
      <c r="G861" s="150" t="s">
        <v>2984</v>
      </c>
      <c r="H861" s="151" t="s">
        <v>165</v>
      </c>
      <c r="I861" s="151" t="s">
        <v>130</v>
      </c>
      <c r="J861" s="152" t="n">
        <v>734</v>
      </c>
      <c r="K861" s="153" t="n">
        <v>1</v>
      </c>
      <c r="L861" s="154"/>
      <c r="M861" s="155" t="n">
        <f aca="false">IFERROR(L861*J861,0)</f>
        <v>0</v>
      </c>
      <c r="N861" s="162"/>
      <c r="O861" s="157" t="s">
        <v>2983</v>
      </c>
      <c r="P861" s="158"/>
      <c r="Q861" s="159"/>
      <c r="R861" s="160"/>
      <c r="S861" s="161"/>
    </row>
    <row r="862" customFormat="false" ht="24" hidden="false" customHeight="false" outlineLevel="0" collapsed="false">
      <c r="A862" s="139" t="n">
        <v>846</v>
      </c>
      <c r="B862" s="184" t="str">
        <f aca="false">HYPERLINK("http://www.gardenbulbs.ru/images/Conifers/thumbnails/"&amp;O862&amp;".jpg","фото")</f>
        <v>фото</v>
      </c>
      <c r="C862" s="146"/>
      <c r="D862" s="147" t="n">
        <v>6357</v>
      </c>
      <c r="E862" s="148" t="s">
        <v>2985</v>
      </c>
      <c r="F862" s="149" t="s">
        <v>2986</v>
      </c>
      <c r="G862" s="150" t="s">
        <v>2987</v>
      </c>
      <c r="H862" s="151" t="s">
        <v>2988</v>
      </c>
      <c r="I862" s="151" t="s">
        <v>130</v>
      </c>
      <c r="J862" s="152" t="n">
        <v>232.3</v>
      </c>
      <c r="K862" s="153" t="n">
        <v>10</v>
      </c>
      <c r="L862" s="154"/>
      <c r="M862" s="155" t="n">
        <f aca="false">IFERROR(L862*J862,0)</f>
        <v>0</v>
      </c>
      <c r="N862" s="162"/>
      <c r="O862" s="157" t="s">
        <v>2985</v>
      </c>
      <c r="P862" s="158"/>
      <c r="Q862" s="159"/>
      <c r="R862" s="160"/>
      <c r="S862" s="161"/>
    </row>
    <row r="863" customFormat="false" ht="24" hidden="false" customHeight="false" outlineLevel="0" collapsed="false">
      <c r="A863" s="139" t="n">
        <v>847</v>
      </c>
      <c r="B863" s="184" t="str">
        <f aca="false">HYPERLINK("http://www.gardenbulbs.ru/images/Conifers/thumbnails/"&amp;O863&amp;".jpg","фото")</f>
        <v>фото</v>
      </c>
      <c r="C863" s="146"/>
      <c r="D863" s="147" t="n">
        <v>4965</v>
      </c>
      <c r="E863" s="148" t="s">
        <v>2989</v>
      </c>
      <c r="F863" s="149" t="s">
        <v>2986</v>
      </c>
      <c r="G863" s="150" t="s">
        <v>2990</v>
      </c>
      <c r="H863" s="151" t="s">
        <v>2742</v>
      </c>
      <c r="I863" s="151" t="s">
        <v>130</v>
      </c>
      <c r="J863" s="152" t="n">
        <v>257.2</v>
      </c>
      <c r="K863" s="153" t="n">
        <v>10</v>
      </c>
      <c r="L863" s="154"/>
      <c r="M863" s="155" t="n">
        <f aca="false">IFERROR(L863*J863,0)</f>
        <v>0</v>
      </c>
      <c r="N863" s="162"/>
      <c r="O863" s="157" t="s">
        <v>2991</v>
      </c>
      <c r="P863" s="158"/>
      <c r="Q863" s="159"/>
      <c r="R863" s="160"/>
      <c r="S863" s="161"/>
    </row>
    <row r="864" customFormat="false" ht="15.75" hidden="false" customHeight="false" outlineLevel="0" collapsed="false">
      <c r="A864" s="139" t="n">
        <v>848</v>
      </c>
      <c r="B864" s="184" t="str">
        <f aca="false">HYPERLINK("http://www.gardenbulbs.ru/images/Conifers/thumbnails/"&amp;O864&amp;".jpg","фото")</f>
        <v>фото</v>
      </c>
      <c r="C864" s="146"/>
      <c r="D864" s="147" t="n">
        <v>6362</v>
      </c>
      <c r="E864" s="148" t="s">
        <v>2992</v>
      </c>
      <c r="F864" s="149" t="s">
        <v>2986</v>
      </c>
      <c r="G864" s="150" t="s">
        <v>2993</v>
      </c>
      <c r="H864" s="151" t="s">
        <v>137</v>
      </c>
      <c r="I864" s="151" t="s">
        <v>130</v>
      </c>
      <c r="J864" s="152" t="n">
        <v>157.5</v>
      </c>
      <c r="K864" s="153" t="n">
        <v>10</v>
      </c>
      <c r="L864" s="154"/>
      <c r="M864" s="155" t="n">
        <f aca="false">IFERROR(L864*J864,0)</f>
        <v>0</v>
      </c>
      <c r="N864" s="162"/>
      <c r="O864" s="157" t="s">
        <v>2992</v>
      </c>
      <c r="P864" s="158"/>
      <c r="Q864" s="159"/>
      <c r="R864" s="160"/>
      <c r="S864" s="161"/>
    </row>
    <row r="865" customFormat="false" ht="15.75" hidden="false" customHeight="false" outlineLevel="0" collapsed="false">
      <c r="A865" s="139" t="n">
        <v>849</v>
      </c>
      <c r="B865" s="184" t="str">
        <f aca="false">HYPERLINK("http://www.gardenbulbs.ru/images/Conifers/thumbnails/"&amp;O865&amp;".jpg","фото")</f>
        <v>фото</v>
      </c>
      <c r="C865" s="146"/>
      <c r="D865" s="147" t="n">
        <v>14457</v>
      </c>
      <c r="E865" s="148" t="s">
        <v>2994</v>
      </c>
      <c r="F865" s="149" t="s">
        <v>2986</v>
      </c>
      <c r="G865" s="150" t="s">
        <v>2995</v>
      </c>
      <c r="H865" s="151" t="s">
        <v>565</v>
      </c>
      <c r="I865" s="151" t="s">
        <v>130</v>
      </c>
      <c r="J865" s="152" t="n">
        <v>257.2</v>
      </c>
      <c r="K865" s="153" t="n">
        <v>10</v>
      </c>
      <c r="L865" s="154"/>
      <c r="M865" s="155" t="n">
        <f aca="false">IFERROR(L865*J865,0)</f>
        <v>0</v>
      </c>
      <c r="N865" s="162"/>
      <c r="O865" s="157" t="s">
        <v>2994</v>
      </c>
      <c r="P865" s="158"/>
      <c r="Q865" s="159"/>
      <c r="R865" s="160"/>
      <c r="S865" s="161"/>
    </row>
    <row r="866" customFormat="false" ht="15.75" hidden="false" customHeight="false" outlineLevel="0" collapsed="false">
      <c r="A866" s="139" t="n">
        <v>850</v>
      </c>
      <c r="B866" s="184" t="str">
        <f aca="false">HYPERLINK("http://www.gardenbulbs.ru/images/Conifers/thumbnails/"&amp;O866&amp;".jpg","фото")</f>
        <v>фото</v>
      </c>
      <c r="C866" s="146"/>
      <c r="D866" s="147" t="n">
        <v>14216</v>
      </c>
      <c r="E866" s="148" t="s">
        <v>2996</v>
      </c>
      <c r="F866" s="149" t="s">
        <v>2986</v>
      </c>
      <c r="G866" s="150" t="s">
        <v>2997</v>
      </c>
      <c r="H866" s="151" t="s">
        <v>565</v>
      </c>
      <c r="I866" s="151" t="s">
        <v>130</v>
      </c>
      <c r="J866" s="152" t="n">
        <v>149.1</v>
      </c>
      <c r="K866" s="153" t="n">
        <v>10</v>
      </c>
      <c r="L866" s="154"/>
      <c r="M866" s="155" t="n">
        <f aca="false">IFERROR(L866*J866,0)</f>
        <v>0</v>
      </c>
      <c r="N866" s="162"/>
      <c r="O866" s="157" t="s">
        <v>2996</v>
      </c>
      <c r="P866" s="158"/>
      <c r="Q866" s="159"/>
      <c r="R866" s="160"/>
      <c r="S866" s="161"/>
    </row>
    <row r="867" customFormat="false" ht="15.75" hidden="false" customHeight="false" outlineLevel="0" collapsed="false">
      <c r="A867" s="139" t="n">
        <v>851</v>
      </c>
      <c r="B867" s="184" t="str">
        <f aca="false">HYPERLINK("http://www.gardenbulbs.ru/images/Conifers/thumbnails/"&amp;O867&amp;".jpg","фото")</f>
        <v>фото</v>
      </c>
      <c r="C867" s="146"/>
      <c r="D867" s="147" t="n">
        <v>6372</v>
      </c>
      <c r="E867" s="148" t="s">
        <v>2998</v>
      </c>
      <c r="F867" s="149" t="s">
        <v>2986</v>
      </c>
      <c r="G867" s="150" t="s">
        <v>2999</v>
      </c>
      <c r="H867" s="151" t="s">
        <v>137</v>
      </c>
      <c r="I867" s="151" t="s">
        <v>130</v>
      </c>
      <c r="J867" s="152" t="n">
        <v>199</v>
      </c>
      <c r="K867" s="153" t="n">
        <v>10</v>
      </c>
      <c r="L867" s="154"/>
      <c r="M867" s="155" t="n">
        <f aca="false">IFERROR(L867*J867,0)</f>
        <v>0</v>
      </c>
      <c r="N867" s="162"/>
      <c r="O867" s="157" t="s">
        <v>2998</v>
      </c>
      <c r="P867" s="158"/>
      <c r="Q867" s="159"/>
      <c r="R867" s="160"/>
      <c r="S867" s="161"/>
    </row>
    <row r="868" customFormat="false" ht="24" hidden="false" customHeight="false" outlineLevel="0" collapsed="false">
      <c r="A868" s="139" t="n">
        <v>852</v>
      </c>
      <c r="B868" s="184" t="str">
        <f aca="false">HYPERLINK("http://www.gardenbulbs.ru/images/Conifers/thumbnails/"&amp;O868&amp;".jpg","фото")</f>
        <v>фото</v>
      </c>
      <c r="C868" s="146"/>
      <c r="D868" s="147" t="n">
        <v>14459</v>
      </c>
      <c r="E868" s="148" t="s">
        <v>3000</v>
      </c>
      <c r="F868" s="149" t="s">
        <v>2986</v>
      </c>
      <c r="G868" s="150" t="s">
        <v>3001</v>
      </c>
      <c r="H868" s="151" t="s">
        <v>2742</v>
      </c>
      <c r="I868" s="151" t="s">
        <v>130</v>
      </c>
      <c r="J868" s="152" t="n">
        <v>297.2</v>
      </c>
      <c r="K868" s="153" t="n">
        <v>10</v>
      </c>
      <c r="L868" s="154"/>
      <c r="M868" s="155" t="n">
        <f aca="false">IFERROR(L868*J868,0)</f>
        <v>0</v>
      </c>
      <c r="N868" s="162"/>
      <c r="O868" s="157" t="s">
        <v>3000</v>
      </c>
      <c r="P868" s="158"/>
      <c r="Q868" s="159"/>
      <c r="R868" s="160"/>
      <c r="S868" s="161"/>
    </row>
    <row r="869" customFormat="false" ht="15.75" hidden="false" customHeight="false" outlineLevel="0" collapsed="false">
      <c r="A869" s="139" t="n">
        <v>853</v>
      </c>
      <c r="B869" s="184" t="str">
        <f aca="false">HYPERLINK("http://www.gardenbulbs.ru/images/Conifers/thumbnails/"&amp;O869&amp;".jpg","фото")</f>
        <v>фото</v>
      </c>
      <c r="C869" s="146"/>
      <c r="D869" s="147" t="n">
        <v>14460</v>
      </c>
      <c r="E869" s="148" t="s">
        <v>3002</v>
      </c>
      <c r="F869" s="149" t="s">
        <v>2986</v>
      </c>
      <c r="G869" s="150" t="s">
        <v>3003</v>
      </c>
      <c r="H869" s="151" t="s">
        <v>194</v>
      </c>
      <c r="I869" s="151" t="s">
        <v>130</v>
      </c>
      <c r="J869" s="152" t="n">
        <v>509.5</v>
      </c>
      <c r="K869" s="153" t="n">
        <v>5</v>
      </c>
      <c r="L869" s="154"/>
      <c r="M869" s="155" t="n">
        <f aca="false">IFERROR(L869*J869,0)</f>
        <v>0</v>
      </c>
      <c r="N869" s="162" t="s">
        <v>147</v>
      </c>
      <c r="O869" s="157" t="s">
        <v>3002</v>
      </c>
      <c r="P869" s="158"/>
      <c r="Q869" s="159"/>
      <c r="R869" s="160"/>
      <c r="S869" s="161"/>
    </row>
    <row r="870" customFormat="false" ht="15.75" hidden="false" customHeight="false" outlineLevel="0" collapsed="false">
      <c r="A870" s="139" t="n">
        <v>854</v>
      </c>
      <c r="B870" s="184" t="str">
        <f aca="false">HYPERLINK("http://www.gardenbulbs.ru/images/Conifers/thumbnails/"&amp;O870&amp;".jpg","фото")</f>
        <v>фото</v>
      </c>
      <c r="C870" s="146"/>
      <c r="D870" s="147" t="n">
        <v>6384</v>
      </c>
      <c r="E870" s="148" t="s">
        <v>3004</v>
      </c>
      <c r="F870" s="149" t="s">
        <v>2986</v>
      </c>
      <c r="G870" s="150" t="s">
        <v>3005</v>
      </c>
      <c r="H870" s="151" t="s">
        <v>1111</v>
      </c>
      <c r="I870" s="151" t="s">
        <v>130</v>
      </c>
      <c r="J870" s="152" t="n">
        <v>190.7</v>
      </c>
      <c r="K870" s="153" t="n">
        <v>10</v>
      </c>
      <c r="L870" s="154"/>
      <c r="M870" s="155" t="n">
        <f aca="false">IFERROR(L870*J870,0)</f>
        <v>0</v>
      </c>
      <c r="N870" s="162"/>
      <c r="O870" s="157" t="s">
        <v>3004</v>
      </c>
      <c r="P870" s="158"/>
      <c r="Q870" s="159"/>
      <c r="R870" s="160"/>
      <c r="S870" s="161"/>
    </row>
    <row r="871" customFormat="false" ht="15.75" hidden="false" customHeight="false" outlineLevel="0" collapsed="false">
      <c r="A871" s="139" t="n">
        <v>855</v>
      </c>
      <c r="B871" s="184" t="str">
        <f aca="false">HYPERLINK("http://www.gardenbulbs.ru/images/Conifers/thumbnails/"&amp;O871&amp;".jpg","фото")</f>
        <v>фото</v>
      </c>
      <c r="C871" s="146"/>
      <c r="D871" s="147" t="n">
        <v>6385</v>
      </c>
      <c r="E871" s="148" t="s">
        <v>3006</v>
      </c>
      <c r="F871" s="149" t="s">
        <v>2986</v>
      </c>
      <c r="G871" s="150" t="s">
        <v>3007</v>
      </c>
      <c r="H871" s="151" t="s">
        <v>286</v>
      </c>
      <c r="I871" s="151" t="s">
        <v>130</v>
      </c>
      <c r="J871" s="152" t="n">
        <v>190.7</v>
      </c>
      <c r="K871" s="153" t="n">
        <v>10</v>
      </c>
      <c r="L871" s="154"/>
      <c r="M871" s="155" t="n">
        <f aca="false">IFERROR(L871*J871,0)</f>
        <v>0</v>
      </c>
      <c r="N871" s="162"/>
      <c r="O871" s="157" t="s">
        <v>3006</v>
      </c>
      <c r="P871" s="158"/>
      <c r="Q871" s="159"/>
      <c r="R871" s="160"/>
      <c r="S871" s="161"/>
    </row>
    <row r="872" customFormat="false" ht="15.75" hidden="false" customHeight="false" outlineLevel="0" collapsed="false">
      <c r="A872" s="139" t="n">
        <v>856</v>
      </c>
      <c r="B872" s="184" t="str">
        <f aca="false">HYPERLINK("http://www.gardenbulbs.ru/images/Conifers/thumbnails/"&amp;O872&amp;".jpg","фото")</f>
        <v>фото</v>
      </c>
      <c r="C872" s="146"/>
      <c r="D872" s="147" t="n">
        <v>6393</v>
      </c>
      <c r="E872" s="148" t="s">
        <v>3008</v>
      </c>
      <c r="F872" s="149" t="s">
        <v>3009</v>
      </c>
      <c r="G872" s="150"/>
      <c r="H872" s="151" t="s">
        <v>565</v>
      </c>
      <c r="I872" s="151" t="s">
        <v>130</v>
      </c>
      <c r="J872" s="152" t="n">
        <v>162.4</v>
      </c>
      <c r="K872" s="153" t="n">
        <v>10</v>
      </c>
      <c r="L872" s="154"/>
      <c r="M872" s="155" t="n">
        <f aca="false">IFERROR(L872*J872,0)</f>
        <v>0</v>
      </c>
      <c r="N872" s="162"/>
      <c r="O872" s="157" t="s">
        <v>3008</v>
      </c>
      <c r="P872" s="158"/>
      <c r="Q872" s="159"/>
      <c r="R872" s="160"/>
      <c r="S872" s="161"/>
    </row>
    <row r="873" customFormat="false" ht="15.75" hidden="false" customHeight="false" outlineLevel="0" collapsed="false">
      <c r="A873" s="139" t="n">
        <v>857</v>
      </c>
      <c r="B873" s="184" t="str">
        <f aca="false">HYPERLINK("http://www.gardenbulbs.ru/images/Conifers/thumbnails/"&amp;O873&amp;".jpg","фото")</f>
        <v>фото</v>
      </c>
      <c r="C873" s="146"/>
      <c r="D873" s="147" t="n">
        <v>6401</v>
      </c>
      <c r="E873" s="148" t="s">
        <v>3010</v>
      </c>
      <c r="F873" s="149" t="s">
        <v>3009</v>
      </c>
      <c r="G873" s="150" t="s">
        <v>3011</v>
      </c>
      <c r="H873" s="151" t="s">
        <v>297</v>
      </c>
      <c r="I873" s="151" t="s">
        <v>130</v>
      </c>
      <c r="J873" s="152" t="n">
        <v>190.7</v>
      </c>
      <c r="K873" s="153" t="n">
        <v>10</v>
      </c>
      <c r="L873" s="154"/>
      <c r="M873" s="155" t="n">
        <f aca="false">IFERROR(L873*J873,0)</f>
        <v>0</v>
      </c>
      <c r="N873" s="162"/>
      <c r="O873" s="157" t="s">
        <v>3010</v>
      </c>
      <c r="P873" s="158"/>
      <c r="Q873" s="159"/>
      <c r="R873" s="160"/>
      <c r="S873" s="161"/>
    </row>
    <row r="874" customFormat="false" ht="15.75" hidden="false" customHeight="false" outlineLevel="0" collapsed="false">
      <c r="A874" s="139" t="n">
        <v>858</v>
      </c>
      <c r="B874" s="184" t="str">
        <f aca="false">HYPERLINK("http://www.gardenbulbs.ru/images/Conifers/thumbnails/"&amp;O874&amp;".jpg","фото")</f>
        <v>фото</v>
      </c>
      <c r="C874" s="146"/>
      <c r="D874" s="147" t="n">
        <v>14217</v>
      </c>
      <c r="E874" s="148" t="s">
        <v>3012</v>
      </c>
      <c r="F874" s="149" t="s">
        <v>3009</v>
      </c>
      <c r="G874" s="150" t="s">
        <v>1739</v>
      </c>
      <c r="H874" s="151" t="s">
        <v>165</v>
      </c>
      <c r="I874" s="151" t="s">
        <v>130</v>
      </c>
      <c r="J874" s="152" t="n">
        <v>734</v>
      </c>
      <c r="K874" s="153" t="n">
        <v>1</v>
      </c>
      <c r="L874" s="154"/>
      <c r="M874" s="155" t="n">
        <f aca="false">IFERROR(L874*J874,0)</f>
        <v>0</v>
      </c>
      <c r="N874" s="162"/>
      <c r="O874" s="157" t="s">
        <v>3012</v>
      </c>
      <c r="P874" s="158"/>
      <c r="Q874" s="159"/>
      <c r="R874" s="160"/>
      <c r="S874" s="161"/>
    </row>
    <row r="875" customFormat="false" ht="15.75" hidden="false" customHeight="false" outlineLevel="0" collapsed="false">
      <c r="A875" s="139" t="n">
        <v>859</v>
      </c>
      <c r="B875" s="184" t="str">
        <f aca="false">HYPERLINK("http://www.gardenbulbs.ru/images/Conifers/thumbnails/"&amp;O875&amp;".jpg","фото")</f>
        <v>фото</v>
      </c>
      <c r="C875" s="146"/>
      <c r="D875" s="147" t="n">
        <v>14218</v>
      </c>
      <c r="E875" s="148" t="s">
        <v>3013</v>
      </c>
      <c r="F875" s="149" t="s">
        <v>3009</v>
      </c>
      <c r="G875" s="150" t="s">
        <v>531</v>
      </c>
      <c r="H875" s="151" t="s">
        <v>165</v>
      </c>
      <c r="I875" s="151" t="s">
        <v>130</v>
      </c>
      <c r="J875" s="152" t="n">
        <v>734</v>
      </c>
      <c r="K875" s="153" t="n">
        <v>1</v>
      </c>
      <c r="L875" s="154"/>
      <c r="M875" s="155" t="n">
        <f aca="false">IFERROR(L875*J875,0)</f>
        <v>0</v>
      </c>
      <c r="N875" s="162"/>
      <c r="O875" s="157" t="s">
        <v>3013</v>
      </c>
      <c r="P875" s="158"/>
      <c r="Q875" s="159"/>
      <c r="R875" s="160"/>
      <c r="S875" s="161"/>
    </row>
    <row r="876" customFormat="false" ht="15.75" hidden="false" customHeight="false" outlineLevel="0" collapsed="false">
      <c r="A876" s="139" t="n">
        <v>860</v>
      </c>
      <c r="B876" s="184" t="str">
        <f aca="false">HYPERLINK("http://www.gardenbulbs.ru/images/Conifers/thumbnails/"&amp;O876&amp;".jpg","фото")</f>
        <v>фото</v>
      </c>
      <c r="C876" s="146"/>
      <c r="D876" s="147" t="n">
        <v>6195</v>
      </c>
      <c r="E876" s="148" t="s">
        <v>3014</v>
      </c>
      <c r="F876" s="149" t="s">
        <v>3015</v>
      </c>
      <c r="G876" s="150" t="s">
        <v>3016</v>
      </c>
      <c r="H876" s="151" t="s">
        <v>3017</v>
      </c>
      <c r="I876" s="151" t="s">
        <v>130</v>
      </c>
      <c r="J876" s="152" t="n">
        <v>734</v>
      </c>
      <c r="K876" s="153" t="n">
        <v>1</v>
      </c>
      <c r="L876" s="154"/>
      <c r="M876" s="155" t="n">
        <f aca="false">IFERROR(L876*J876,0)</f>
        <v>0</v>
      </c>
      <c r="N876" s="162"/>
      <c r="O876" s="157" t="s">
        <v>3014</v>
      </c>
      <c r="P876" s="158"/>
      <c r="Q876" s="159"/>
      <c r="R876" s="160"/>
      <c r="S876" s="161"/>
    </row>
    <row r="877" customFormat="false" ht="15.75" hidden="false" customHeight="false" outlineLevel="0" collapsed="false">
      <c r="A877" s="139" t="n">
        <v>861</v>
      </c>
      <c r="B877" s="184" t="str">
        <f aca="false">HYPERLINK("http://www.gardenbulbs.ru/images/Conifers/thumbnails/"&amp;O877&amp;".jpg","фото")</f>
        <v>фото</v>
      </c>
      <c r="C877" s="146"/>
      <c r="D877" s="147" t="n">
        <v>4964</v>
      </c>
      <c r="E877" s="148" t="s">
        <v>3018</v>
      </c>
      <c r="F877" s="149" t="s">
        <v>3019</v>
      </c>
      <c r="G877" s="150" t="s">
        <v>3020</v>
      </c>
      <c r="H877" s="151" t="s">
        <v>194</v>
      </c>
      <c r="I877" s="151" t="s">
        <v>130</v>
      </c>
      <c r="J877" s="152" t="n">
        <v>759</v>
      </c>
      <c r="K877" s="153" t="n">
        <v>1</v>
      </c>
      <c r="L877" s="154"/>
      <c r="M877" s="155" t="n">
        <f aca="false">IFERROR(L877*J877,0)</f>
        <v>0</v>
      </c>
      <c r="N877" s="162"/>
      <c r="O877" s="157" t="s">
        <v>3018</v>
      </c>
      <c r="P877" s="158"/>
      <c r="Q877" s="159"/>
      <c r="R877" s="160"/>
      <c r="S877" s="161"/>
    </row>
    <row r="878" customFormat="false" ht="15.75" hidden="false" customHeight="false" outlineLevel="0" collapsed="false">
      <c r="A878" s="139" t="n">
        <v>862</v>
      </c>
      <c r="B878" s="184" t="str">
        <f aca="false">HYPERLINK("http://www.gardenbulbs.ru/images/Conifers/thumbnails/"&amp;O878&amp;".jpg","фото")</f>
        <v>фото</v>
      </c>
      <c r="C878" s="146"/>
      <c r="D878" s="147" t="n">
        <v>14461</v>
      </c>
      <c r="E878" s="148" t="s">
        <v>3021</v>
      </c>
      <c r="F878" s="149" t="s">
        <v>3019</v>
      </c>
      <c r="G878" s="150" t="s">
        <v>3022</v>
      </c>
      <c r="H878" s="151" t="s">
        <v>165</v>
      </c>
      <c r="I878" s="151" t="s">
        <v>130</v>
      </c>
      <c r="J878" s="152" t="n">
        <v>509.5</v>
      </c>
      <c r="K878" s="153" t="n">
        <v>5</v>
      </c>
      <c r="L878" s="154"/>
      <c r="M878" s="155" t="n">
        <f aca="false">IFERROR(L878*J878,0)</f>
        <v>0</v>
      </c>
      <c r="N878" s="162" t="s">
        <v>147</v>
      </c>
      <c r="O878" s="157" t="s">
        <v>3021</v>
      </c>
      <c r="P878" s="158"/>
      <c r="Q878" s="159"/>
      <c r="R878" s="160"/>
      <c r="S878" s="161"/>
    </row>
    <row r="879" customFormat="false" ht="15.75" hidden="false" customHeight="false" outlineLevel="0" collapsed="false">
      <c r="A879" s="139" t="n">
        <v>863</v>
      </c>
      <c r="B879" s="184" t="str">
        <f aca="false">HYPERLINK("http://www.gardenbulbs.ru/images/Conifers/thumbnails/"&amp;O879&amp;".jpg","фото")</f>
        <v>фото</v>
      </c>
      <c r="C879" s="146"/>
      <c r="D879" s="147" t="n">
        <v>10103</v>
      </c>
      <c r="E879" s="148" t="s">
        <v>3023</v>
      </c>
      <c r="F879" s="149" t="s">
        <v>3019</v>
      </c>
      <c r="G879" s="150" t="s">
        <v>3024</v>
      </c>
      <c r="H879" s="151" t="s">
        <v>165</v>
      </c>
      <c r="I879" s="151" t="s">
        <v>130</v>
      </c>
      <c r="J879" s="152" t="n">
        <v>734</v>
      </c>
      <c r="K879" s="153" t="n">
        <v>1</v>
      </c>
      <c r="L879" s="154"/>
      <c r="M879" s="155" t="n">
        <f aca="false">IFERROR(L879*J879,0)</f>
        <v>0</v>
      </c>
      <c r="N879" s="162"/>
      <c r="O879" s="157" t="s">
        <v>3023</v>
      </c>
      <c r="P879" s="158"/>
      <c r="Q879" s="159"/>
      <c r="R879" s="160"/>
      <c r="S879" s="161"/>
    </row>
    <row r="880" customFormat="false" ht="15.75" hidden="false" customHeight="false" outlineLevel="0" collapsed="false">
      <c r="A880" s="139" t="n">
        <v>864</v>
      </c>
      <c r="B880" s="184" t="str">
        <f aca="false">HYPERLINK("http://www.gardenbulbs.ru/images/Conifers/thumbnails/"&amp;O880&amp;".jpg","фото")</f>
        <v>фото</v>
      </c>
      <c r="C880" s="146"/>
      <c r="D880" s="147" t="n">
        <v>10104</v>
      </c>
      <c r="E880" s="148" t="s">
        <v>3025</v>
      </c>
      <c r="F880" s="149" t="s">
        <v>3019</v>
      </c>
      <c r="G880" s="150" t="s">
        <v>3026</v>
      </c>
      <c r="H880" s="151" t="s">
        <v>165</v>
      </c>
      <c r="I880" s="151" t="s">
        <v>130</v>
      </c>
      <c r="J880" s="152" t="n">
        <v>734</v>
      </c>
      <c r="K880" s="153" t="n">
        <v>1</v>
      </c>
      <c r="L880" s="154"/>
      <c r="M880" s="155" t="n">
        <f aca="false">IFERROR(L880*J880,0)</f>
        <v>0</v>
      </c>
      <c r="N880" s="162"/>
      <c r="O880" s="157" t="s">
        <v>3025</v>
      </c>
      <c r="P880" s="158"/>
      <c r="Q880" s="159"/>
      <c r="R880" s="160"/>
      <c r="S880" s="161"/>
    </row>
    <row r="881" customFormat="false" ht="15.75" hidden="false" customHeight="false" outlineLevel="0" collapsed="false">
      <c r="A881" s="139" t="n">
        <v>865</v>
      </c>
      <c r="B881" s="184" t="str">
        <f aca="false">HYPERLINK("http://www.gardenbulbs.ru/images/Conifers/thumbnails/"&amp;O881&amp;".jpg","фото")</f>
        <v>фото</v>
      </c>
      <c r="C881" s="146"/>
      <c r="D881" s="147" t="n">
        <v>6409</v>
      </c>
      <c r="E881" s="148" t="s">
        <v>3027</v>
      </c>
      <c r="F881" s="149" t="s">
        <v>3019</v>
      </c>
      <c r="G881" s="150" t="s">
        <v>2688</v>
      </c>
      <c r="H881" s="151" t="s">
        <v>137</v>
      </c>
      <c r="I881" s="151" t="s">
        <v>130</v>
      </c>
      <c r="J881" s="152" t="n">
        <v>157.5</v>
      </c>
      <c r="K881" s="153" t="n">
        <v>10</v>
      </c>
      <c r="L881" s="154"/>
      <c r="M881" s="155" t="n">
        <f aca="false">IFERROR(L881*J881,0)</f>
        <v>0</v>
      </c>
      <c r="N881" s="162"/>
      <c r="O881" s="157" t="s">
        <v>3027</v>
      </c>
      <c r="P881" s="158"/>
      <c r="Q881" s="159"/>
      <c r="R881" s="160"/>
      <c r="S881" s="161"/>
    </row>
    <row r="882" customFormat="false" ht="15.75" hidden="false" customHeight="false" outlineLevel="0" collapsed="false">
      <c r="A882" s="139" t="n">
        <v>866</v>
      </c>
      <c r="B882" s="184" t="str">
        <f aca="false">HYPERLINK("http://www.gardenbulbs.ru/images/Conifers/thumbnails/"&amp;O882&amp;".jpg","фото")</f>
        <v>фото</v>
      </c>
      <c r="C882" s="146"/>
      <c r="D882" s="147" t="n">
        <v>6410</v>
      </c>
      <c r="E882" s="148" t="s">
        <v>3028</v>
      </c>
      <c r="F882" s="149" t="s">
        <v>3019</v>
      </c>
      <c r="G882" s="150" t="s">
        <v>3029</v>
      </c>
      <c r="H882" s="151" t="s">
        <v>286</v>
      </c>
      <c r="I882" s="151" t="s">
        <v>130</v>
      </c>
      <c r="J882" s="152" t="n">
        <v>162.4</v>
      </c>
      <c r="K882" s="153" t="n">
        <v>10</v>
      </c>
      <c r="L882" s="154"/>
      <c r="M882" s="155" t="n">
        <f aca="false">IFERROR(L882*J882,0)</f>
        <v>0</v>
      </c>
      <c r="N882" s="162"/>
      <c r="O882" s="157" t="s">
        <v>3028</v>
      </c>
      <c r="P882" s="158"/>
      <c r="Q882" s="159"/>
      <c r="R882" s="160"/>
      <c r="S882" s="161"/>
    </row>
    <row r="883" customFormat="false" ht="31.5" hidden="false" customHeight="false" outlineLevel="0" collapsed="false">
      <c r="A883" s="139" t="n">
        <v>867</v>
      </c>
      <c r="B883" s="184" t="str">
        <f aca="false">HYPERLINK("http://www.gardenbulbs.ru/images/Conifers/thumbnails/"&amp;O883&amp;".jpg","фото")</f>
        <v>фото</v>
      </c>
      <c r="C883" s="146"/>
      <c r="D883" s="147" t="n">
        <v>6412</v>
      </c>
      <c r="E883" s="148" t="s">
        <v>3030</v>
      </c>
      <c r="F883" s="149" t="s">
        <v>3019</v>
      </c>
      <c r="G883" s="150" t="s">
        <v>3031</v>
      </c>
      <c r="H883" s="151" t="s">
        <v>286</v>
      </c>
      <c r="I883" s="151" t="s">
        <v>130</v>
      </c>
      <c r="J883" s="152" t="n">
        <v>165.8</v>
      </c>
      <c r="K883" s="153" t="n">
        <v>10</v>
      </c>
      <c r="L883" s="154"/>
      <c r="M883" s="155" t="n">
        <f aca="false">IFERROR(L883*J883,0)</f>
        <v>0</v>
      </c>
      <c r="N883" s="162"/>
      <c r="O883" s="157" t="s">
        <v>3030</v>
      </c>
      <c r="P883" s="158"/>
      <c r="Q883" s="159"/>
      <c r="R883" s="160"/>
      <c r="S883" s="161"/>
    </row>
    <row r="884" customFormat="false" ht="15.75" hidden="false" customHeight="false" outlineLevel="0" collapsed="false">
      <c r="A884" s="139" t="n">
        <v>868</v>
      </c>
      <c r="B884" s="184" t="str">
        <f aca="false">HYPERLINK("http://www.gardenbulbs.ru/images/Conifers/thumbnails/"&amp;O884&amp;".jpg","фото")</f>
        <v>фото</v>
      </c>
      <c r="C884" s="146"/>
      <c r="D884" s="147" t="n">
        <v>6411</v>
      </c>
      <c r="E884" s="148" t="s">
        <v>3032</v>
      </c>
      <c r="F884" s="149" t="s">
        <v>3019</v>
      </c>
      <c r="G884" s="150" t="s">
        <v>3033</v>
      </c>
      <c r="H884" s="151" t="s">
        <v>3017</v>
      </c>
      <c r="I884" s="151" t="s">
        <v>130</v>
      </c>
      <c r="J884" s="152" t="n">
        <v>800.6</v>
      </c>
      <c r="K884" s="153" t="n">
        <v>1</v>
      </c>
      <c r="L884" s="154"/>
      <c r="M884" s="155" t="n">
        <f aca="false">IFERROR(L884*J884,0)</f>
        <v>0</v>
      </c>
      <c r="N884" s="162"/>
      <c r="O884" s="157" t="s">
        <v>3032</v>
      </c>
      <c r="P884" s="158"/>
      <c r="Q884" s="159"/>
      <c r="R884" s="160"/>
      <c r="S884" s="161"/>
    </row>
    <row r="885" customFormat="false" ht="15.75" hidden="false" customHeight="false" outlineLevel="0" collapsed="false">
      <c r="A885" s="139" t="n">
        <v>869</v>
      </c>
      <c r="B885" s="184" t="str">
        <f aca="false">HYPERLINK("http://www.gardenbulbs.ru/images/Conifers/thumbnails/"&amp;O885&amp;".jpg","фото")</f>
        <v>фото</v>
      </c>
      <c r="C885" s="146"/>
      <c r="D885" s="147" t="n">
        <v>14222</v>
      </c>
      <c r="E885" s="148" t="s">
        <v>3034</v>
      </c>
      <c r="F885" s="149" t="s">
        <v>3019</v>
      </c>
      <c r="G885" s="150" t="s">
        <v>3035</v>
      </c>
      <c r="H885" s="151" t="s">
        <v>165</v>
      </c>
      <c r="I885" s="151" t="s">
        <v>130</v>
      </c>
      <c r="J885" s="152" t="n">
        <v>734</v>
      </c>
      <c r="K885" s="153" t="n">
        <v>1</v>
      </c>
      <c r="L885" s="154"/>
      <c r="M885" s="155" t="n">
        <f aca="false">IFERROR(L885*J885,0)</f>
        <v>0</v>
      </c>
      <c r="N885" s="162"/>
      <c r="O885" s="157" t="s">
        <v>3034</v>
      </c>
      <c r="P885" s="158"/>
      <c r="Q885" s="159"/>
      <c r="R885" s="160"/>
      <c r="S885" s="161"/>
    </row>
    <row r="886" customFormat="false" ht="15.75" hidden="false" customHeight="false" outlineLevel="0" collapsed="false">
      <c r="A886" s="139" t="n">
        <v>870</v>
      </c>
      <c r="B886" s="184" t="str">
        <f aca="false">HYPERLINK("http://www.gardenbulbs.ru/images/Conifers/thumbnails/"&amp;O886&amp;".jpg","фото")</f>
        <v>фото</v>
      </c>
      <c r="C886" s="146"/>
      <c r="D886" s="147" t="n">
        <v>14464</v>
      </c>
      <c r="E886" s="148" t="s">
        <v>3036</v>
      </c>
      <c r="F886" s="149" t="s">
        <v>3019</v>
      </c>
      <c r="G886" s="150" t="s">
        <v>3037</v>
      </c>
      <c r="H886" s="151" t="s">
        <v>541</v>
      </c>
      <c r="I886" s="151" t="s">
        <v>130</v>
      </c>
      <c r="J886" s="152" t="n">
        <v>734</v>
      </c>
      <c r="K886" s="153" t="n">
        <v>1</v>
      </c>
      <c r="L886" s="154"/>
      <c r="M886" s="155" t="n">
        <f aca="false">IFERROR(L886*J886,0)</f>
        <v>0</v>
      </c>
      <c r="N886" s="162" t="s">
        <v>147</v>
      </c>
      <c r="O886" s="157" t="s">
        <v>3036</v>
      </c>
      <c r="P886" s="158"/>
      <c r="Q886" s="159"/>
      <c r="R886" s="160"/>
      <c r="S886" s="161"/>
    </row>
    <row r="887" customFormat="false" ht="15.75" hidden="false" customHeight="false" outlineLevel="0" collapsed="false">
      <c r="A887" s="139" t="n">
        <v>871</v>
      </c>
      <c r="B887" s="184" t="str">
        <f aca="false">HYPERLINK("http://www.gardenbulbs.ru/images/Conifers/thumbnails/"&amp;O887&amp;".jpg","фото")</f>
        <v>фото</v>
      </c>
      <c r="C887" s="146"/>
      <c r="D887" s="147" t="n">
        <v>6624</v>
      </c>
      <c r="E887" s="148" t="s">
        <v>3038</v>
      </c>
      <c r="F887" s="149" t="s">
        <v>3019</v>
      </c>
      <c r="G887" s="150" t="s">
        <v>3039</v>
      </c>
      <c r="H887" s="151" t="s">
        <v>541</v>
      </c>
      <c r="I887" s="151" t="s">
        <v>130</v>
      </c>
      <c r="J887" s="152" t="n">
        <v>800.6</v>
      </c>
      <c r="K887" s="153" t="n">
        <v>1</v>
      </c>
      <c r="L887" s="154"/>
      <c r="M887" s="155" t="n">
        <f aca="false">IFERROR(L887*J887,0)</f>
        <v>0</v>
      </c>
      <c r="N887" s="162"/>
      <c r="O887" s="157" t="s">
        <v>3038</v>
      </c>
      <c r="P887" s="158"/>
      <c r="Q887" s="159"/>
      <c r="R887" s="160"/>
      <c r="S887" s="161"/>
    </row>
    <row r="888" customFormat="false" ht="15.75" hidden="false" customHeight="false" outlineLevel="0" collapsed="false">
      <c r="A888" s="139" t="n">
        <v>872</v>
      </c>
      <c r="B888" s="184" t="str">
        <f aca="false">HYPERLINK("http://www.gardenbulbs.ru/images/Conifers/thumbnails/"&amp;O888&amp;".jpg","фото")</f>
        <v>фото</v>
      </c>
      <c r="C888" s="146"/>
      <c r="D888" s="147" t="n">
        <v>14465</v>
      </c>
      <c r="E888" s="148" t="s">
        <v>3040</v>
      </c>
      <c r="F888" s="149" t="s">
        <v>3019</v>
      </c>
      <c r="G888" s="150" t="s">
        <v>3041</v>
      </c>
      <c r="H888" s="151" t="s">
        <v>137</v>
      </c>
      <c r="I888" s="151" t="s">
        <v>130</v>
      </c>
      <c r="J888" s="152" t="n">
        <v>448.5</v>
      </c>
      <c r="K888" s="153" t="n">
        <v>5</v>
      </c>
      <c r="L888" s="154"/>
      <c r="M888" s="155" t="n">
        <f aca="false">IFERROR(L888*J888,0)</f>
        <v>0</v>
      </c>
      <c r="N888" s="162" t="s">
        <v>147</v>
      </c>
      <c r="O888" s="157" t="s">
        <v>3040</v>
      </c>
      <c r="P888" s="158"/>
      <c r="Q888" s="159"/>
      <c r="R888" s="160"/>
      <c r="S888" s="161"/>
    </row>
    <row r="889" customFormat="false" ht="15.75" hidden="false" customHeight="false" outlineLevel="0" collapsed="false">
      <c r="A889" s="139" t="n">
        <v>873</v>
      </c>
      <c r="B889" s="184" t="str">
        <f aca="false">HYPERLINK("http://www.gardenbulbs.ru/images/Conifers/thumbnails/"&amp;O889&amp;".jpg","фото")</f>
        <v>фото</v>
      </c>
      <c r="C889" s="146"/>
      <c r="D889" s="147" t="n">
        <v>6196</v>
      </c>
      <c r="E889" s="148" t="s">
        <v>3042</v>
      </c>
      <c r="F889" s="149" t="s">
        <v>3019</v>
      </c>
      <c r="G889" s="150" t="s">
        <v>3043</v>
      </c>
      <c r="H889" s="151" t="s">
        <v>165</v>
      </c>
      <c r="I889" s="151" t="s">
        <v>130</v>
      </c>
      <c r="J889" s="152" t="n">
        <v>842.1</v>
      </c>
      <c r="K889" s="153" t="n">
        <v>1</v>
      </c>
      <c r="L889" s="154"/>
      <c r="M889" s="155" t="n">
        <f aca="false">IFERROR(L889*J889,0)</f>
        <v>0</v>
      </c>
      <c r="N889" s="162"/>
      <c r="O889" s="157" t="s">
        <v>3042</v>
      </c>
      <c r="P889" s="158"/>
      <c r="Q889" s="159"/>
      <c r="R889" s="160"/>
      <c r="S889" s="161"/>
    </row>
    <row r="890" customFormat="false" ht="15.75" hidden="false" customHeight="false" outlineLevel="0" collapsed="false">
      <c r="A890" s="139" t="n">
        <v>874</v>
      </c>
      <c r="B890" s="184" t="str">
        <f aca="false">HYPERLINK("http://www.gardenbulbs.ru/images/Conifers/thumbnails/"&amp;O890&amp;".jpg","фото")</f>
        <v>фото</v>
      </c>
      <c r="C890" s="146"/>
      <c r="D890" s="147" t="n">
        <v>14223</v>
      </c>
      <c r="E890" s="148" t="s">
        <v>3044</v>
      </c>
      <c r="F890" s="149" t="s">
        <v>3019</v>
      </c>
      <c r="G890" s="150" t="s">
        <v>3045</v>
      </c>
      <c r="H890" s="151" t="s">
        <v>165</v>
      </c>
      <c r="I890" s="151" t="s">
        <v>130</v>
      </c>
      <c r="J890" s="152" t="n">
        <v>734</v>
      </c>
      <c r="K890" s="153" t="n">
        <v>1</v>
      </c>
      <c r="L890" s="154"/>
      <c r="M890" s="155" t="n">
        <f aca="false">IFERROR(L890*J890,0)</f>
        <v>0</v>
      </c>
      <c r="N890" s="162"/>
      <c r="O890" s="157" t="s">
        <v>3044</v>
      </c>
      <c r="P890" s="158"/>
      <c r="Q890" s="159"/>
      <c r="R890" s="160"/>
      <c r="S890" s="161"/>
    </row>
    <row r="891" customFormat="false" ht="15.75" hidden="false" customHeight="false" outlineLevel="0" collapsed="false">
      <c r="A891" s="139" t="n">
        <v>875</v>
      </c>
      <c r="B891" s="184" t="str">
        <f aca="false">HYPERLINK("http://www.gardenbulbs.ru/images/Conifers/thumbnails/"&amp;O891&amp;".jpg","фото")</f>
        <v>фото</v>
      </c>
      <c r="C891" s="146"/>
      <c r="D891" s="147" t="n">
        <v>11327</v>
      </c>
      <c r="E891" s="148" t="s">
        <v>3046</v>
      </c>
      <c r="F891" s="149" t="s">
        <v>3019</v>
      </c>
      <c r="G891" s="150" t="s">
        <v>3047</v>
      </c>
      <c r="H891" s="151" t="s">
        <v>137</v>
      </c>
      <c r="I891" s="151" t="s">
        <v>130</v>
      </c>
      <c r="J891" s="152" t="n">
        <v>174.1</v>
      </c>
      <c r="K891" s="153" t="n">
        <v>10</v>
      </c>
      <c r="L891" s="154"/>
      <c r="M891" s="155" t="n">
        <f aca="false">IFERROR(L891*J891,0)</f>
        <v>0</v>
      </c>
      <c r="N891" s="162"/>
      <c r="O891" s="157" t="s">
        <v>3046</v>
      </c>
      <c r="P891" s="158"/>
      <c r="Q891" s="159"/>
      <c r="R891" s="160"/>
      <c r="S891" s="161"/>
    </row>
    <row r="892" customFormat="false" ht="15.75" hidden="false" customHeight="false" outlineLevel="0" collapsed="false">
      <c r="A892" s="139" t="n">
        <v>876</v>
      </c>
      <c r="B892" s="184" t="str">
        <f aca="false">HYPERLINK("http://www.gardenbulbs.ru/images/Conifers/thumbnails/"&amp;O892&amp;".jpg","фото")</f>
        <v>фото</v>
      </c>
      <c r="C892" s="146"/>
      <c r="D892" s="147" t="n">
        <v>10108</v>
      </c>
      <c r="E892" s="148" t="s">
        <v>3048</v>
      </c>
      <c r="F892" s="149" t="s">
        <v>3019</v>
      </c>
      <c r="G892" s="150" t="s">
        <v>3049</v>
      </c>
      <c r="H892" s="151" t="s">
        <v>541</v>
      </c>
      <c r="I892" s="151" t="s">
        <v>130</v>
      </c>
      <c r="J892" s="152" t="n">
        <v>734</v>
      </c>
      <c r="K892" s="153" t="n">
        <v>1</v>
      </c>
      <c r="L892" s="154"/>
      <c r="M892" s="155" t="n">
        <f aca="false">IFERROR(L892*J892,0)</f>
        <v>0</v>
      </c>
      <c r="N892" s="162"/>
      <c r="O892" s="157" t="s">
        <v>3048</v>
      </c>
      <c r="P892" s="158"/>
      <c r="Q892" s="159"/>
      <c r="R892" s="160"/>
      <c r="S892" s="161"/>
    </row>
    <row r="893" customFormat="false" ht="31.5" hidden="false" customHeight="false" outlineLevel="0" collapsed="false">
      <c r="A893" s="139" t="n">
        <v>877</v>
      </c>
      <c r="B893" s="184" t="str">
        <f aca="false">HYPERLINK("http://www.gardenbulbs.ru/images/Conifers/thumbnails/"&amp;O893&amp;".jpg","фото")</f>
        <v>фото</v>
      </c>
      <c r="C893" s="146"/>
      <c r="D893" s="147" t="n">
        <v>10106</v>
      </c>
      <c r="E893" s="148" t="s">
        <v>3050</v>
      </c>
      <c r="F893" s="149" t="s">
        <v>3019</v>
      </c>
      <c r="G893" s="150" t="s">
        <v>3051</v>
      </c>
      <c r="H893" s="151" t="s">
        <v>137</v>
      </c>
      <c r="I893" s="151" t="s">
        <v>130</v>
      </c>
      <c r="J893" s="152" t="n">
        <v>265.6</v>
      </c>
      <c r="K893" s="153" t="n">
        <v>10</v>
      </c>
      <c r="L893" s="154"/>
      <c r="M893" s="155" t="n">
        <f aca="false">IFERROR(L893*J893,0)</f>
        <v>0</v>
      </c>
      <c r="N893" s="162"/>
      <c r="O893" s="157" t="s">
        <v>3050</v>
      </c>
      <c r="P893" s="158"/>
      <c r="Q893" s="159"/>
      <c r="R893" s="160"/>
      <c r="S893" s="161"/>
    </row>
    <row r="894" customFormat="false" ht="31.5" hidden="false" customHeight="false" outlineLevel="0" collapsed="false">
      <c r="A894" s="139" t="n">
        <v>878</v>
      </c>
      <c r="B894" s="184" t="str">
        <f aca="false">HYPERLINK("http://www.gardenbulbs.ru/images/Conifers/thumbnails/"&amp;O894&amp;".jpg","фото")</f>
        <v>фото</v>
      </c>
      <c r="C894" s="146"/>
      <c r="D894" s="147" t="n">
        <v>14225</v>
      </c>
      <c r="E894" s="148" t="s">
        <v>3050</v>
      </c>
      <c r="F894" s="149" t="s">
        <v>3019</v>
      </c>
      <c r="G894" s="150" t="s">
        <v>3051</v>
      </c>
      <c r="H894" s="151" t="s">
        <v>541</v>
      </c>
      <c r="I894" s="151" t="s">
        <v>130</v>
      </c>
      <c r="J894" s="152" t="n">
        <v>509.5</v>
      </c>
      <c r="K894" s="153" t="n">
        <v>5</v>
      </c>
      <c r="L894" s="154"/>
      <c r="M894" s="155" t="n">
        <f aca="false">IFERROR(L894*J894,0)</f>
        <v>0</v>
      </c>
      <c r="N894" s="162"/>
      <c r="O894" s="157" t="s">
        <v>3050</v>
      </c>
      <c r="P894" s="158"/>
      <c r="Q894" s="159"/>
      <c r="R894" s="160"/>
      <c r="S894" s="161"/>
    </row>
    <row r="895" customFormat="false" ht="15.75" hidden="false" customHeight="false" outlineLevel="0" collapsed="false">
      <c r="A895" s="139" t="n">
        <v>879</v>
      </c>
      <c r="B895" s="184" t="str">
        <f aca="false">HYPERLINK("http://www.gardenbulbs.ru/images/Conifers/thumbnails/"&amp;O895&amp;".jpg","фото")</f>
        <v>фото</v>
      </c>
      <c r="C895" s="146"/>
      <c r="D895" s="147" t="n">
        <v>14226</v>
      </c>
      <c r="E895" s="148" t="s">
        <v>3052</v>
      </c>
      <c r="F895" s="149" t="s">
        <v>3053</v>
      </c>
      <c r="G895" s="150" t="s">
        <v>3054</v>
      </c>
      <c r="H895" s="151" t="s">
        <v>286</v>
      </c>
      <c r="I895" s="151" t="s">
        <v>130</v>
      </c>
      <c r="J895" s="152" t="n">
        <v>313.8</v>
      </c>
      <c r="K895" s="153" t="n">
        <v>10</v>
      </c>
      <c r="L895" s="154"/>
      <c r="M895" s="155" t="n">
        <f aca="false">IFERROR(L895*J895,0)</f>
        <v>0</v>
      </c>
      <c r="N895" s="162"/>
      <c r="O895" s="157" t="s">
        <v>3052</v>
      </c>
      <c r="P895" s="158"/>
      <c r="Q895" s="159"/>
      <c r="R895" s="160"/>
      <c r="S895" s="161"/>
    </row>
    <row r="896" customFormat="false" ht="15.75" hidden="false" customHeight="false" outlineLevel="0" collapsed="false">
      <c r="A896" s="139" t="n">
        <v>880</v>
      </c>
      <c r="B896" s="184" t="str">
        <f aca="false">HYPERLINK("http://www.gardenbulbs.ru/images/Conifers/thumbnails/"&amp;O896&amp;".jpg","фото")</f>
        <v>фото</v>
      </c>
      <c r="C896" s="146"/>
      <c r="D896" s="147" t="n">
        <v>14469</v>
      </c>
      <c r="E896" s="148" t="s">
        <v>3055</v>
      </c>
      <c r="F896" s="149" t="s">
        <v>3056</v>
      </c>
      <c r="G896" s="150"/>
      <c r="H896" s="151" t="s">
        <v>137</v>
      </c>
      <c r="I896" s="151" t="s">
        <v>130</v>
      </c>
      <c r="J896" s="152" t="n">
        <v>174.1</v>
      </c>
      <c r="K896" s="153" t="n">
        <v>10</v>
      </c>
      <c r="L896" s="154"/>
      <c r="M896" s="155" t="n">
        <f aca="false">IFERROR(L896*J896,0)</f>
        <v>0</v>
      </c>
      <c r="N896" s="162" t="s">
        <v>147</v>
      </c>
      <c r="O896" s="157" t="s">
        <v>3055</v>
      </c>
      <c r="P896" s="158"/>
      <c r="Q896" s="159"/>
      <c r="R896" s="160"/>
      <c r="S896" s="161"/>
    </row>
    <row r="897" customFormat="false" ht="15.75" hidden="false" customHeight="false" outlineLevel="0" collapsed="false">
      <c r="A897" s="139" t="n">
        <v>881</v>
      </c>
      <c r="B897" s="184" t="str">
        <f aca="false">HYPERLINK("http://www.gardenbulbs.ru/images/Conifers/thumbnails/"&amp;O897&amp;".jpg","фото")</f>
        <v>фото</v>
      </c>
      <c r="C897" s="146"/>
      <c r="D897" s="147" t="n">
        <v>11330</v>
      </c>
      <c r="E897" s="148" t="s">
        <v>3057</v>
      </c>
      <c r="F897" s="149" t="s">
        <v>3056</v>
      </c>
      <c r="G897" s="150" t="s">
        <v>2688</v>
      </c>
      <c r="H897" s="151" t="s">
        <v>541</v>
      </c>
      <c r="I897" s="151" t="s">
        <v>130</v>
      </c>
      <c r="J897" s="152" t="n">
        <v>734</v>
      </c>
      <c r="K897" s="153" t="n">
        <v>1</v>
      </c>
      <c r="L897" s="154"/>
      <c r="M897" s="155" t="n">
        <f aca="false">IFERROR(L897*J897,0)</f>
        <v>0</v>
      </c>
      <c r="N897" s="162"/>
      <c r="O897" s="157" t="s">
        <v>3057</v>
      </c>
      <c r="P897" s="158"/>
      <c r="Q897" s="159"/>
      <c r="R897" s="160"/>
      <c r="S897" s="161"/>
    </row>
    <row r="898" customFormat="false" ht="31.5" hidden="false" customHeight="false" outlineLevel="0" collapsed="false">
      <c r="A898" s="139" t="n">
        <v>882</v>
      </c>
      <c r="B898" s="184" t="str">
        <f aca="false">HYPERLINK("http://www.gardenbulbs.ru/images/Conifers/thumbnails/"&amp;O898&amp;".jpg","фото")</f>
        <v>фото</v>
      </c>
      <c r="C898" s="146"/>
      <c r="D898" s="147" t="n">
        <v>14471</v>
      </c>
      <c r="E898" s="148" t="s">
        <v>3058</v>
      </c>
      <c r="F898" s="149" t="s">
        <v>3059</v>
      </c>
      <c r="G898" s="150" t="s">
        <v>3060</v>
      </c>
      <c r="H898" s="151" t="s">
        <v>541</v>
      </c>
      <c r="I898" s="151" t="s">
        <v>130</v>
      </c>
      <c r="J898" s="152" t="n">
        <v>800.6</v>
      </c>
      <c r="K898" s="153" t="n">
        <v>1</v>
      </c>
      <c r="L898" s="154"/>
      <c r="M898" s="155" t="n">
        <f aca="false">IFERROR(L898*J898,0)</f>
        <v>0</v>
      </c>
      <c r="N898" s="162" t="s">
        <v>147</v>
      </c>
      <c r="O898" s="157" t="s">
        <v>3058</v>
      </c>
      <c r="P898" s="158"/>
      <c r="Q898" s="159"/>
      <c r="R898" s="160"/>
      <c r="S898" s="161"/>
    </row>
    <row r="899" customFormat="false" ht="31.5" hidden="false" customHeight="false" outlineLevel="0" collapsed="false">
      <c r="A899" s="139" t="n">
        <v>883</v>
      </c>
      <c r="B899" s="184" t="str">
        <f aca="false">HYPERLINK("http://www.gardenbulbs.ru/images/Conifers/thumbnails/"&amp;O899&amp;".jpg","фото")</f>
        <v>фото</v>
      </c>
      <c r="C899" s="146"/>
      <c r="D899" s="147" t="n">
        <v>14472</v>
      </c>
      <c r="E899" s="148" t="s">
        <v>3061</v>
      </c>
      <c r="F899" s="149" t="s">
        <v>3059</v>
      </c>
      <c r="G899" s="150" t="s">
        <v>3062</v>
      </c>
      <c r="H899" s="151" t="s">
        <v>541</v>
      </c>
      <c r="I899" s="151" t="s">
        <v>130</v>
      </c>
      <c r="J899" s="152" t="n">
        <v>800.6</v>
      </c>
      <c r="K899" s="153" t="n">
        <v>1</v>
      </c>
      <c r="L899" s="154"/>
      <c r="M899" s="155" t="n">
        <f aca="false">IFERROR(L899*J899,0)</f>
        <v>0</v>
      </c>
      <c r="N899" s="162" t="s">
        <v>147</v>
      </c>
      <c r="O899" s="157" t="s">
        <v>3061</v>
      </c>
      <c r="P899" s="158"/>
      <c r="Q899" s="159"/>
      <c r="R899" s="160"/>
      <c r="S899" s="161"/>
    </row>
    <row r="900" customFormat="false" ht="31.5" hidden="false" customHeight="false" outlineLevel="0" collapsed="false">
      <c r="A900" s="139" t="n">
        <v>884</v>
      </c>
      <c r="B900" s="184" t="str">
        <f aca="false">HYPERLINK("http://www.gardenbulbs.ru/images/Conifers/thumbnails/"&amp;O900&amp;".jpg","фото")</f>
        <v>фото</v>
      </c>
      <c r="C900" s="146"/>
      <c r="D900" s="147" t="n">
        <v>14473</v>
      </c>
      <c r="E900" s="148" t="s">
        <v>3063</v>
      </c>
      <c r="F900" s="149" t="s">
        <v>3059</v>
      </c>
      <c r="G900" s="150" t="s">
        <v>3064</v>
      </c>
      <c r="H900" s="151" t="s">
        <v>541</v>
      </c>
      <c r="I900" s="151" t="s">
        <v>130</v>
      </c>
      <c r="J900" s="152" t="n">
        <v>800.6</v>
      </c>
      <c r="K900" s="153" t="n">
        <v>1</v>
      </c>
      <c r="L900" s="154"/>
      <c r="M900" s="155" t="n">
        <f aca="false">IFERROR(L900*J900,0)</f>
        <v>0</v>
      </c>
      <c r="N900" s="162" t="s">
        <v>147</v>
      </c>
      <c r="O900" s="157" t="s">
        <v>3063</v>
      </c>
      <c r="P900" s="158"/>
      <c r="Q900" s="159"/>
      <c r="R900" s="160"/>
      <c r="S900" s="161"/>
    </row>
    <row r="901" customFormat="false" ht="31.5" hidden="false" customHeight="false" outlineLevel="0" collapsed="false">
      <c r="A901" s="139" t="n">
        <v>885</v>
      </c>
      <c r="B901" s="184" t="str">
        <f aca="false">HYPERLINK("http://www.gardenbulbs.ru/images/Conifers/thumbnails/"&amp;O901&amp;".jpg","фото")</f>
        <v>фото</v>
      </c>
      <c r="C901" s="146"/>
      <c r="D901" s="147" t="n">
        <v>14228</v>
      </c>
      <c r="E901" s="148" t="s">
        <v>3065</v>
      </c>
      <c r="F901" s="149" t="s">
        <v>3059</v>
      </c>
      <c r="G901" s="150" t="s">
        <v>3066</v>
      </c>
      <c r="H901" s="151" t="s">
        <v>541</v>
      </c>
      <c r="I901" s="151" t="s">
        <v>130</v>
      </c>
      <c r="J901" s="152" t="n">
        <v>734</v>
      </c>
      <c r="K901" s="153" t="n">
        <v>1</v>
      </c>
      <c r="L901" s="154"/>
      <c r="M901" s="155" t="n">
        <f aca="false">IFERROR(L901*J901,0)</f>
        <v>0</v>
      </c>
      <c r="N901" s="162"/>
      <c r="O901" s="157" t="s">
        <v>3065</v>
      </c>
      <c r="P901" s="158"/>
      <c r="Q901" s="159"/>
      <c r="R901" s="160"/>
      <c r="S901" s="161"/>
    </row>
    <row r="902" customFormat="false" ht="31.5" hidden="false" customHeight="false" outlineLevel="0" collapsed="false">
      <c r="A902" s="139" t="n">
        <v>886</v>
      </c>
      <c r="B902" s="184" t="str">
        <f aca="false">HYPERLINK("http://www.gardenbulbs.ru/images/Conifers/thumbnails/"&amp;O902&amp;".jpg","фото")</f>
        <v>фото</v>
      </c>
      <c r="C902" s="146"/>
      <c r="D902" s="147" t="n">
        <v>14474</v>
      </c>
      <c r="E902" s="148" t="s">
        <v>3067</v>
      </c>
      <c r="F902" s="149" t="s">
        <v>3068</v>
      </c>
      <c r="G902" s="150" t="s">
        <v>3069</v>
      </c>
      <c r="H902" s="151" t="s">
        <v>541</v>
      </c>
      <c r="I902" s="151" t="s">
        <v>130</v>
      </c>
      <c r="J902" s="152" t="n">
        <v>734</v>
      </c>
      <c r="K902" s="153" t="n">
        <v>1</v>
      </c>
      <c r="L902" s="154"/>
      <c r="M902" s="155" t="n">
        <f aca="false">IFERROR(L902*J902,0)</f>
        <v>0</v>
      </c>
      <c r="N902" s="162" t="s">
        <v>147</v>
      </c>
      <c r="O902" s="157" t="s">
        <v>3067</v>
      </c>
      <c r="P902" s="158"/>
      <c r="Q902" s="159"/>
      <c r="R902" s="160"/>
      <c r="S902" s="161"/>
    </row>
    <row r="903" customFormat="false" ht="15.75" hidden="false" customHeight="false" outlineLevel="0" collapsed="false">
      <c r="A903" s="139" t="n">
        <v>887</v>
      </c>
      <c r="B903" s="184" t="str">
        <f aca="false">HYPERLINK("http://www.gardenbulbs.ru/images/Conifers/thumbnails/"&amp;O903&amp;".jpg","фото")</f>
        <v>фото</v>
      </c>
      <c r="C903" s="146"/>
      <c r="D903" s="147" t="n">
        <v>6426</v>
      </c>
      <c r="E903" s="148" t="s">
        <v>3070</v>
      </c>
      <c r="F903" s="149" t="s">
        <v>3071</v>
      </c>
      <c r="G903" s="150" t="s">
        <v>3072</v>
      </c>
      <c r="H903" s="151" t="s">
        <v>541</v>
      </c>
      <c r="I903" s="151" t="s">
        <v>130</v>
      </c>
      <c r="J903" s="152" t="n">
        <v>734</v>
      </c>
      <c r="K903" s="153" t="n">
        <v>1</v>
      </c>
      <c r="L903" s="154"/>
      <c r="M903" s="155" t="n">
        <f aca="false">IFERROR(L903*J903,0)</f>
        <v>0</v>
      </c>
      <c r="N903" s="162"/>
      <c r="O903" s="157" t="s">
        <v>3070</v>
      </c>
      <c r="P903" s="158"/>
      <c r="Q903" s="159"/>
      <c r="R903" s="160"/>
      <c r="S903" s="161"/>
    </row>
    <row r="904" customFormat="false" ht="15.75" hidden="false" customHeight="false" outlineLevel="0" collapsed="false">
      <c r="A904" s="139" t="n">
        <v>888</v>
      </c>
      <c r="B904" s="184" t="str">
        <f aca="false">HYPERLINK("http://www.gardenbulbs.ru/images/Conifers/thumbnails/"&amp;O904&amp;".jpg","фото")</f>
        <v>фото</v>
      </c>
      <c r="C904" s="146"/>
      <c r="D904" s="147" t="n">
        <v>6429</v>
      </c>
      <c r="E904" s="148" t="s">
        <v>3073</v>
      </c>
      <c r="F904" s="149" t="s">
        <v>3071</v>
      </c>
      <c r="G904" s="150" t="s">
        <v>3074</v>
      </c>
      <c r="H904" s="151" t="s">
        <v>541</v>
      </c>
      <c r="I904" s="151" t="s">
        <v>130</v>
      </c>
      <c r="J904" s="152" t="n">
        <v>734</v>
      </c>
      <c r="K904" s="153" t="n">
        <v>1</v>
      </c>
      <c r="L904" s="154"/>
      <c r="M904" s="155" t="n">
        <f aca="false">IFERROR(L904*J904,0)</f>
        <v>0</v>
      </c>
      <c r="N904" s="162"/>
      <c r="O904" s="157" t="s">
        <v>3073</v>
      </c>
      <c r="P904" s="158"/>
      <c r="Q904" s="159"/>
      <c r="R904" s="160"/>
      <c r="S904" s="161"/>
    </row>
    <row r="905" customFormat="false" ht="15.75" hidden="false" customHeight="false" outlineLevel="0" collapsed="false">
      <c r="A905" s="139" t="n">
        <v>889</v>
      </c>
      <c r="B905" s="184" t="str">
        <f aca="false">HYPERLINK("http://www.gardenbulbs.ru/images/Conifers/thumbnails/"&amp;O905&amp;".jpg","фото")</f>
        <v>фото</v>
      </c>
      <c r="C905" s="146"/>
      <c r="D905" s="147" t="n">
        <v>6430</v>
      </c>
      <c r="E905" s="148" t="s">
        <v>3075</v>
      </c>
      <c r="F905" s="149" t="s">
        <v>3071</v>
      </c>
      <c r="G905" s="150" t="s">
        <v>3076</v>
      </c>
      <c r="H905" s="151" t="s">
        <v>541</v>
      </c>
      <c r="I905" s="151" t="s">
        <v>130</v>
      </c>
      <c r="J905" s="152" t="n">
        <v>800.6</v>
      </c>
      <c r="K905" s="153" t="n">
        <v>1</v>
      </c>
      <c r="L905" s="154"/>
      <c r="M905" s="155" t="n">
        <f aca="false">IFERROR(L905*J905,0)</f>
        <v>0</v>
      </c>
      <c r="N905" s="162"/>
      <c r="O905" s="157" t="s">
        <v>3075</v>
      </c>
      <c r="P905" s="158"/>
      <c r="Q905" s="159"/>
      <c r="R905" s="160"/>
      <c r="S905" s="161"/>
    </row>
    <row r="906" customFormat="false" ht="15.75" hidden="false" customHeight="false" outlineLevel="0" collapsed="false">
      <c r="A906" s="139" t="n">
        <v>890</v>
      </c>
      <c r="B906" s="184" t="str">
        <f aca="false">HYPERLINK("http://www.gardenbulbs.ru/images/Conifers/thumbnails/"&amp;O906&amp;".jpg","фото")</f>
        <v>фото</v>
      </c>
      <c r="C906" s="146"/>
      <c r="D906" s="147" t="n">
        <v>14229</v>
      </c>
      <c r="E906" s="148" t="s">
        <v>3077</v>
      </c>
      <c r="F906" s="149" t="s">
        <v>3071</v>
      </c>
      <c r="G906" s="150" t="s">
        <v>3078</v>
      </c>
      <c r="H906" s="151" t="s">
        <v>541</v>
      </c>
      <c r="I906" s="151" t="s">
        <v>130</v>
      </c>
      <c r="J906" s="152" t="n">
        <v>734</v>
      </c>
      <c r="K906" s="153" t="n">
        <v>1</v>
      </c>
      <c r="L906" s="154"/>
      <c r="M906" s="155" t="n">
        <f aca="false">IFERROR(L906*J906,0)</f>
        <v>0</v>
      </c>
      <c r="N906" s="162" t="s">
        <v>147</v>
      </c>
      <c r="O906" s="157" t="s">
        <v>3077</v>
      </c>
      <c r="P906" s="158"/>
      <c r="Q906" s="159"/>
      <c r="R906" s="160"/>
      <c r="S906" s="161"/>
    </row>
    <row r="907" customFormat="false" ht="24" hidden="false" customHeight="false" outlineLevel="0" collapsed="false">
      <c r="A907" s="139" t="n">
        <v>891</v>
      </c>
      <c r="B907" s="184" t="str">
        <f aca="false">HYPERLINK("http://www.gardenbulbs.ru/images/Conifers/thumbnails/"&amp;O907&amp;".jpg","фото")</f>
        <v>фото</v>
      </c>
      <c r="C907" s="146"/>
      <c r="D907" s="147" t="n">
        <v>14475</v>
      </c>
      <c r="E907" s="148" t="s">
        <v>3077</v>
      </c>
      <c r="F907" s="149" t="s">
        <v>3071</v>
      </c>
      <c r="G907" s="150" t="s">
        <v>3078</v>
      </c>
      <c r="H907" s="151" t="s">
        <v>3079</v>
      </c>
      <c r="I907" s="151" t="s">
        <v>130</v>
      </c>
      <c r="J907" s="152" t="n">
        <v>1174.8</v>
      </c>
      <c r="K907" s="153" t="n">
        <v>1</v>
      </c>
      <c r="L907" s="154"/>
      <c r="M907" s="155" t="n">
        <f aca="false">IFERROR(L907*J907,0)</f>
        <v>0</v>
      </c>
      <c r="N907" s="162" t="s">
        <v>147</v>
      </c>
      <c r="O907" s="157" t="s">
        <v>3077</v>
      </c>
      <c r="P907" s="158"/>
      <c r="Q907" s="159"/>
      <c r="R907" s="160"/>
      <c r="S907" s="161"/>
    </row>
    <row r="908" customFormat="false" ht="15.75" hidden="false" customHeight="false" outlineLevel="0" collapsed="false">
      <c r="A908" s="139" t="n">
        <v>892</v>
      </c>
      <c r="B908" s="184" t="str">
        <f aca="false">HYPERLINK("http://www.gardenbulbs.ru/images/Conifers/thumbnails/"&amp;O908&amp;".jpg","фото")</f>
        <v>фото</v>
      </c>
      <c r="C908" s="146"/>
      <c r="D908" s="147" t="n">
        <v>6433</v>
      </c>
      <c r="E908" s="148" t="s">
        <v>3080</v>
      </c>
      <c r="F908" s="149" t="s">
        <v>3081</v>
      </c>
      <c r="G908" s="150" t="s">
        <v>3082</v>
      </c>
      <c r="H908" s="151" t="s">
        <v>137</v>
      </c>
      <c r="I908" s="151" t="s">
        <v>130</v>
      </c>
      <c r="J908" s="152" t="n">
        <v>149.1</v>
      </c>
      <c r="K908" s="153" t="n">
        <v>10</v>
      </c>
      <c r="L908" s="154"/>
      <c r="M908" s="155" t="n">
        <f aca="false">IFERROR(L908*J908,0)</f>
        <v>0</v>
      </c>
      <c r="N908" s="162"/>
      <c r="O908" s="157" t="s">
        <v>3080</v>
      </c>
      <c r="P908" s="158"/>
      <c r="Q908" s="159"/>
      <c r="R908" s="160"/>
      <c r="S908" s="161"/>
    </row>
    <row r="909" customFormat="false" ht="15.75" hidden="false" customHeight="false" outlineLevel="0" collapsed="false">
      <c r="A909" s="139" t="n">
        <v>893</v>
      </c>
      <c r="B909" s="184" t="str">
        <f aca="false">HYPERLINK("http://www.gardenbulbs.ru/images/Conifers/thumbnails/"&amp;O909&amp;".jpg","фото")</f>
        <v>фото</v>
      </c>
      <c r="C909" s="146"/>
      <c r="D909" s="147" t="n">
        <v>6590</v>
      </c>
      <c r="E909" s="148" t="s">
        <v>3080</v>
      </c>
      <c r="F909" s="149" t="s">
        <v>3081</v>
      </c>
      <c r="G909" s="150" t="s">
        <v>3082</v>
      </c>
      <c r="H909" s="151" t="s">
        <v>3083</v>
      </c>
      <c r="I909" s="151" t="s">
        <v>130</v>
      </c>
      <c r="J909" s="152" t="n">
        <v>675.8</v>
      </c>
      <c r="K909" s="153" t="n">
        <v>5</v>
      </c>
      <c r="L909" s="154"/>
      <c r="M909" s="155" t="n">
        <f aca="false">IFERROR(L909*J909,0)</f>
        <v>0</v>
      </c>
      <c r="N909" s="162"/>
      <c r="O909" s="157" t="s">
        <v>3080</v>
      </c>
      <c r="P909" s="158"/>
      <c r="Q909" s="159"/>
      <c r="R909" s="160"/>
      <c r="S909" s="161"/>
    </row>
    <row r="910" customFormat="false" ht="15.75" hidden="false" customHeight="false" outlineLevel="0" collapsed="false">
      <c r="A910" s="139" t="n">
        <v>894</v>
      </c>
      <c r="B910" s="184" t="str">
        <f aca="false">HYPERLINK("http://www.gardenbulbs.ru/images/Conifers/thumbnails/"&amp;O910&amp;".jpg","фото")</f>
        <v>фото</v>
      </c>
      <c r="C910" s="146"/>
      <c r="D910" s="147" t="n">
        <v>11332</v>
      </c>
      <c r="E910" s="148" t="s">
        <v>3080</v>
      </c>
      <c r="F910" s="149" t="s">
        <v>3081</v>
      </c>
      <c r="G910" s="150" t="s">
        <v>3082</v>
      </c>
      <c r="H910" s="151" t="s">
        <v>3084</v>
      </c>
      <c r="I910" s="151" t="s">
        <v>130</v>
      </c>
      <c r="J910" s="152" t="n">
        <v>933.6</v>
      </c>
      <c r="K910" s="153" t="n">
        <v>1</v>
      </c>
      <c r="L910" s="154"/>
      <c r="M910" s="155" t="n">
        <f aca="false">IFERROR(L910*J910,0)</f>
        <v>0</v>
      </c>
      <c r="N910" s="162"/>
      <c r="O910" s="157" t="s">
        <v>3080</v>
      </c>
      <c r="P910" s="158"/>
      <c r="Q910" s="159"/>
      <c r="R910" s="160"/>
      <c r="S910" s="161"/>
    </row>
    <row r="911" customFormat="false" ht="15.75" hidden="false" customHeight="false" outlineLevel="0" collapsed="false">
      <c r="A911" s="139" t="n">
        <v>895</v>
      </c>
      <c r="B911" s="184" t="str">
        <f aca="false">HYPERLINK("http://www.gardenbulbs.ru/images/Conifers/thumbnails/"&amp;O911&amp;".jpg","фото")</f>
        <v>фото</v>
      </c>
      <c r="C911" s="146"/>
      <c r="D911" s="147" t="n">
        <v>14237</v>
      </c>
      <c r="E911" s="148" t="s">
        <v>3085</v>
      </c>
      <c r="F911" s="149" t="s">
        <v>3081</v>
      </c>
      <c r="G911" s="150" t="s">
        <v>3086</v>
      </c>
      <c r="H911" s="151" t="s">
        <v>137</v>
      </c>
      <c r="I911" s="151" t="s">
        <v>130</v>
      </c>
      <c r="J911" s="152" t="n">
        <v>149.1</v>
      </c>
      <c r="K911" s="153" t="n">
        <v>10</v>
      </c>
      <c r="L911" s="154"/>
      <c r="M911" s="155" t="n">
        <f aca="false">IFERROR(L911*J911,0)</f>
        <v>0</v>
      </c>
      <c r="N911" s="162"/>
      <c r="O911" s="157" t="s">
        <v>3085</v>
      </c>
      <c r="P911" s="158"/>
      <c r="Q911" s="159"/>
      <c r="R911" s="160"/>
      <c r="S911" s="161"/>
    </row>
    <row r="912" customFormat="false" ht="15.75" hidden="false" customHeight="false" outlineLevel="0" collapsed="false">
      <c r="A912" s="139" t="n">
        <v>896</v>
      </c>
      <c r="B912" s="184" t="str">
        <f aca="false">HYPERLINK("http://www.gardenbulbs.ru/images/Conifers/thumbnails/"&amp;O912&amp;".jpg","фото")</f>
        <v>фото</v>
      </c>
      <c r="C912" s="146"/>
      <c r="D912" s="147" t="n">
        <v>10113</v>
      </c>
      <c r="E912" s="148" t="s">
        <v>3087</v>
      </c>
      <c r="F912" s="149" t="s">
        <v>3081</v>
      </c>
      <c r="G912" s="150" t="s">
        <v>3088</v>
      </c>
      <c r="H912" s="151" t="s">
        <v>541</v>
      </c>
      <c r="I912" s="151" t="s">
        <v>130</v>
      </c>
      <c r="J912" s="152" t="n">
        <v>734</v>
      </c>
      <c r="K912" s="153" t="n">
        <v>1</v>
      </c>
      <c r="L912" s="154"/>
      <c r="M912" s="155" t="n">
        <f aca="false">IFERROR(L912*J912,0)</f>
        <v>0</v>
      </c>
      <c r="N912" s="162"/>
      <c r="O912" s="157" t="s">
        <v>3087</v>
      </c>
      <c r="P912" s="158"/>
      <c r="Q912" s="159"/>
      <c r="R912" s="160"/>
      <c r="S912" s="161"/>
    </row>
    <row r="913" customFormat="false" ht="15.75" hidden="false" customHeight="false" outlineLevel="0" collapsed="false">
      <c r="A913" s="139" t="n">
        <v>897</v>
      </c>
      <c r="B913" s="184" t="str">
        <f aca="false">HYPERLINK("http://www.gardenbulbs.ru/images/Conifers/thumbnails/"&amp;O913&amp;".jpg","фото")</f>
        <v>фото</v>
      </c>
      <c r="C913" s="146"/>
      <c r="D913" s="147" t="n">
        <v>6438</v>
      </c>
      <c r="E913" s="148" t="s">
        <v>3089</v>
      </c>
      <c r="F913" s="149" t="s">
        <v>3081</v>
      </c>
      <c r="G913" s="150" t="s">
        <v>3090</v>
      </c>
      <c r="H913" s="151" t="s">
        <v>541</v>
      </c>
      <c r="I913" s="151" t="s">
        <v>130</v>
      </c>
      <c r="J913" s="152" t="n">
        <v>734</v>
      </c>
      <c r="K913" s="153" t="n">
        <v>1</v>
      </c>
      <c r="L913" s="154"/>
      <c r="M913" s="155" t="n">
        <f aca="false">IFERROR(L913*J913,0)</f>
        <v>0</v>
      </c>
      <c r="N913" s="162"/>
      <c r="O913" s="157" t="s">
        <v>3089</v>
      </c>
      <c r="P913" s="158"/>
      <c r="Q913" s="159"/>
      <c r="R913" s="160"/>
      <c r="S913" s="161"/>
    </row>
    <row r="914" customFormat="false" ht="15.75" hidden="false" customHeight="false" outlineLevel="0" collapsed="false">
      <c r="A914" s="139" t="n">
        <v>898</v>
      </c>
      <c r="B914" s="184" t="str">
        <f aca="false">HYPERLINK("http://www.gardenbulbs.ru/images/Conifers/thumbnails/"&amp;O914&amp;".jpg","фото")</f>
        <v>фото</v>
      </c>
      <c r="C914" s="146"/>
      <c r="D914" s="147" t="n">
        <v>14230</v>
      </c>
      <c r="E914" s="148" t="s">
        <v>3091</v>
      </c>
      <c r="F914" s="149" t="s">
        <v>3081</v>
      </c>
      <c r="G914" s="150" t="s">
        <v>2714</v>
      </c>
      <c r="H914" s="151" t="s">
        <v>541</v>
      </c>
      <c r="I914" s="151" t="s">
        <v>130</v>
      </c>
      <c r="J914" s="152" t="n">
        <v>734</v>
      </c>
      <c r="K914" s="153" t="n">
        <v>1</v>
      </c>
      <c r="L914" s="154"/>
      <c r="M914" s="155" t="n">
        <f aca="false">IFERROR(L914*J914,0)</f>
        <v>0</v>
      </c>
      <c r="N914" s="162"/>
      <c r="O914" s="157" t="s">
        <v>3091</v>
      </c>
      <c r="P914" s="158"/>
      <c r="Q914" s="159"/>
      <c r="R914" s="160"/>
      <c r="S914" s="161"/>
    </row>
    <row r="915" customFormat="false" ht="15.75" hidden="false" customHeight="false" outlineLevel="0" collapsed="false">
      <c r="A915" s="139" t="n">
        <v>899</v>
      </c>
      <c r="B915" s="184" t="str">
        <f aca="false">HYPERLINK("http://www.gardenbulbs.ru/images/Conifers/thumbnails/"&amp;O915&amp;".jpg","фото")</f>
        <v>фото</v>
      </c>
      <c r="C915" s="146"/>
      <c r="D915" s="147" t="n">
        <v>6444</v>
      </c>
      <c r="E915" s="148" t="s">
        <v>3092</v>
      </c>
      <c r="F915" s="149" t="s">
        <v>3081</v>
      </c>
      <c r="G915" s="150" t="s">
        <v>3093</v>
      </c>
      <c r="H915" s="151" t="s">
        <v>541</v>
      </c>
      <c r="I915" s="151" t="s">
        <v>130</v>
      </c>
      <c r="J915" s="152" t="n">
        <v>734</v>
      </c>
      <c r="K915" s="153" t="n">
        <v>1</v>
      </c>
      <c r="L915" s="154"/>
      <c r="M915" s="155" t="n">
        <f aca="false">IFERROR(L915*J915,0)</f>
        <v>0</v>
      </c>
      <c r="N915" s="162"/>
      <c r="O915" s="157" t="s">
        <v>3092</v>
      </c>
      <c r="P915" s="158"/>
      <c r="Q915" s="159"/>
      <c r="R915" s="160"/>
      <c r="S915" s="161"/>
    </row>
    <row r="916" customFormat="false" ht="15.75" hidden="false" customHeight="false" outlineLevel="0" collapsed="false">
      <c r="A916" s="139" t="n">
        <v>900</v>
      </c>
      <c r="B916" s="184" t="str">
        <f aca="false">HYPERLINK("http://www.gardenbulbs.ru/images/Conifers/thumbnails/"&amp;O916&amp;".jpg","фото")</f>
        <v>фото</v>
      </c>
      <c r="C916" s="146"/>
      <c r="D916" s="147" t="n">
        <v>14477</v>
      </c>
      <c r="E916" s="148" t="s">
        <v>3094</v>
      </c>
      <c r="F916" s="149" t="s">
        <v>3081</v>
      </c>
      <c r="G916" s="150" t="s">
        <v>3095</v>
      </c>
      <c r="H916" s="151" t="s">
        <v>541</v>
      </c>
      <c r="I916" s="151" t="s">
        <v>130</v>
      </c>
      <c r="J916" s="152" t="n">
        <v>800.6</v>
      </c>
      <c r="K916" s="153" t="n">
        <v>1</v>
      </c>
      <c r="L916" s="154"/>
      <c r="M916" s="155" t="n">
        <f aca="false">IFERROR(L916*J916,0)</f>
        <v>0</v>
      </c>
      <c r="N916" s="162" t="s">
        <v>147</v>
      </c>
      <c r="O916" s="157" t="s">
        <v>3094</v>
      </c>
      <c r="P916" s="158"/>
      <c r="Q916" s="159"/>
      <c r="R916" s="160"/>
      <c r="S916" s="161"/>
    </row>
    <row r="917" customFormat="false" ht="15.75" hidden="false" customHeight="false" outlineLevel="0" collapsed="false">
      <c r="A917" s="139" t="n">
        <v>901</v>
      </c>
      <c r="B917" s="184" t="str">
        <f aca="false">HYPERLINK("http://www.gardenbulbs.ru/images/Conifers/thumbnails/"&amp;O917&amp;".jpg","фото")</f>
        <v>фото</v>
      </c>
      <c r="C917" s="146"/>
      <c r="D917" s="147" t="n">
        <v>14231</v>
      </c>
      <c r="E917" s="148" t="s">
        <v>3096</v>
      </c>
      <c r="F917" s="149" t="s">
        <v>3081</v>
      </c>
      <c r="G917" s="150" t="s">
        <v>3097</v>
      </c>
      <c r="H917" s="151" t="s">
        <v>541</v>
      </c>
      <c r="I917" s="151" t="s">
        <v>130</v>
      </c>
      <c r="J917" s="152" t="n">
        <v>800.6</v>
      </c>
      <c r="K917" s="153" t="n">
        <v>1</v>
      </c>
      <c r="L917" s="154"/>
      <c r="M917" s="155" t="n">
        <f aca="false">IFERROR(L917*J917,0)</f>
        <v>0</v>
      </c>
      <c r="N917" s="162"/>
      <c r="O917" s="157" t="s">
        <v>3096</v>
      </c>
      <c r="P917" s="158"/>
      <c r="Q917" s="159"/>
      <c r="R917" s="160"/>
      <c r="S917" s="161"/>
    </row>
    <row r="918" customFormat="false" ht="15.75" hidden="false" customHeight="false" outlineLevel="0" collapsed="false">
      <c r="A918" s="139" t="n">
        <v>902</v>
      </c>
      <c r="B918" s="184" t="str">
        <f aca="false">HYPERLINK("http://www.gardenbulbs.ru/images/Conifers/thumbnails/"&amp;O918&amp;".jpg","фото")</f>
        <v>фото</v>
      </c>
      <c r="C918" s="146"/>
      <c r="D918" s="147" t="n">
        <v>14478</v>
      </c>
      <c r="E918" s="148" t="s">
        <v>3098</v>
      </c>
      <c r="F918" s="149" t="s">
        <v>3081</v>
      </c>
      <c r="G918" s="150" t="s">
        <v>3099</v>
      </c>
      <c r="H918" s="151" t="s">
        <v>541</v>
      </c>
      <c r="I918" s="151" t="s">
        <v>130</v>
      </c>
      <c r="J918" s="152" t="n">
        <v>734</v>
      </c>
      <c r="K918" s="153" t="n">
        <v>1</v>
      </c>
      <c r="L918" s="154"/>
      <c r="M918" s="155" t="n">
        <f aca="false">IFERROR(L918*J918,0)</f>
        <v>0</v>
      </c>
      <c r="N918" s="162" t="s">
        <v>147</v>
      </c>
      <c r="O918" s="157" t="s">
        <v>3098</v>
      </c>
      <c r="P918" s="158"/>
      <c r="Q918" s="159"/>
      <c r="R918" s="160"/>
      <c r="S918" s="161"/>
    </row>
    <row r="919" customFormat="false" ht="24" hidden="false" customHeight="false" outlineLevel="0" collapsed="false">
      <c r="A919" s="139" t="n">
        <v>903</v>
      </c>
      <c r="B919" s="184" t="str">
        <f aca="false">HYPERLINK("http://www.gardenbulbs.ru/images/Conifers/thumbnails/"&amp;O919&amp;".jpg","фото")</f>
        <v>фото</v>
      </c>
      <c r="C919" s="146"/>
      <c r="D919" s="147" t="n">
        <v>14479</v>
      </c>
      <c r="E919" s="148" t="s">
        <v>3098</v>
      </c>
      <c r="F919" s="149" t="s">
        <v>3081</v>
      </c>
      <c r="G919" s="150" t="s">
        <v>3099</v>
      </c>
      <c r="H919" s="151" t="s">
        <v>3100</v>
      </c>
      <c r="I919" s="151" t="s">
        <v>130</v>
      </c>
      <c r="J919" s="152" t="n">
        <v>1174.8</v>
      </c>
      <c r="K919" s="153" t="n">
        <v>1</v>
      </c>
      <c r="L919" s="154"/>
      <c r="M919" s="155" t="n">
        <f aca="false">IFERROR(L919*J919,0)</f>
        <v>0</v>
      </c>
      <c r="N919" s="162" t="s">
        <v>147</v>
      </c>
      <c r="O919" s="157" t="s">
        <v>3098</v>
      </c>
      <c r="P919" s="158"/>
      <c r="Q919" s="159"/>
      <c r="R919" s="160"/>
      <c r="S919" s="161"/>
    </row>
    <row r="920" customFormat="false" ht="15.75" hidden="false" customHeight="false" outlineLevel="0" collapsed="false">
      <c r="A920" s="139" t="n">
        <v>904</v>
      </c>
      <c r="B920" s="184" t="str">
        <f aca="false">HYPERLINK("http://www.gardenbulbs.ru/images/Conifers/thumbnails/"&amp;O920&amp;".jpg","фото")</f>
        <v>фото</v>
      </c>
      <c r="C920" s="146"/>
      <c r="D920" s="147" t="n">
        <v>14480</v>
      </c>
      <c r="E920" s="148" t="s">
        <v>3101</v>
      </c>
      <c r="F920" s="149" t="s">
        <v>3081</v>
      </c>
      <c r="G920" s="150" t="s">
        <v>3102</v>
      </c>
      <c r="H920" s="151" t="s">
        <v>541</v>
      </c>
      <c r="I920" s="151" t="s">
        <v>130</v>
      </c>
      <c r="J920" s="152" t="n">
        <v>800.6</v>
      </c>
      <c r="K920" s="153" t="n">
        <v>1</v>
      </c>
      <c r="L920" s="154"/>
      <c r="M920" s="155" t="n">
        <f aca="false">IFERROR(L920*J920,0)</f>
        <v>0</v>
      </c>
      <c r="N920" s="162" t="s">
        <v>147</v>
      </c>
      <c r="O920" s="157" t="s">
        <v>3101</v>
      </c>
      <c r="P920" s="158"/>
      <c r="Q920" s="159"/>
      <c r="R920" s="160"/>
      <c r="S920" s="161"/>
    </row>
    <row r="921" customFormat="false" ht="15.75" hidden="false" customHeight="false" outlineLevel="0" collapsed="false">
      <c r="A921" s="139" t="n">
        <v>905</v>
      </c>
      <c r="B921" s="184" t="str">
        <f aca="false">HYPERLINK("http://www.gardenbulbs.ru/images/Conifers/thumbnails/"&amp;O921&amp;".jpg","фото")</f>
        <v>фото</v>
      </c>
      <c r="C921" s="146"/>
      <c r="D921" s="147" t="n">
        <v>14481</v>
      </c>
      <c r="E921" s="148" t="s">
        <v>3103</v>
      </c>
      <c r="F921" s="149" t="s">
        <v>3081</v>
      </c>
      <c r="G921" s="150" t="s">
        <v>3104</v>
      </c>
      <c r="H921" s="151" t="s">
        <v>541</v>
      </c>
      <c r="I921" s="151" t="s">
        <v>130</v>
      </c>
      <c r="J921" s="152" t="n">
        <v>734</v>
      </c>
      <c r="K921" s="153" t="n">
        <v>1</v>
      </c>
      <c r="L921" s="154"/>
      <c r="M921" s="155" t="n">
        <f aca="false">IFERROR(L921*J921,0)</f>
        <v>0</v>
      </c>
      <c r="N921" s="162" t="s">
        <v>147</v>
      </c>
      <c r="O921" s="157" t="s">
        <v>3105</v>
      </c>
      <c r="P921" s="158"/>
      <c r="Q921" s="159"/>
      <c r="R921" s="160"/>
      <c r="S921" s="161"/>
    </row>
    <row r="922" customFormat="false" ht="15.75" hidden="false" customHeight="false" outlineLevel="0" collapsed="false">
      <c r="A922" s="139" t="n">
        <v>906</v>
      </c>
      <c r="B922" s="184" t="str">
        <f aca="false">HYPERLINK("http://www.gardenbulbs.ru/images/Conifers/thumbnails/"&amp;O922&amp;".jpg","фото")</f>
        <v>фото</v>
      </c>
      <c r="C922" s="146"/>
      <c r="D922" s="147" t="n">
        <v>14233</v>
      </c>
      <c r="E922" s="148" t="s">
        <v>3106</v>
      </c>
      <c r="F922" s="149" t="s">
        <v>3081</v>
      </c>
      <c r="G922" s="150" t="s">
        <v>3107</v>
      </c>
      <c r="H922" s="151" t="s">
        <v>541</v>
      </c>
      <c r="I922" s="151" t="s">
        <v>130</v>
      </c>
      <c r="J922" s="152" t="n">
        <v>734</v>
      </c>
      <c r="K922" s="153" t="n">
        <v>1</v>
      </c>
      <c r="L922" s="154"/>
      <c r="M922" s="155" t="n">
        <f aca="false">IFERROR(L922*J922,0)</f>
        <v>0</v>
      </c>
      <c r="N922" s="162"/>
      <c r="O922" s="157" t="s">
        <v>3106</v>
      </c>
      <c r="P922" s="158"/>
      <c r="Q922" s="159"/>
      <c r="R922" s="160"/>
      <c r="S922" s="161"/>
    </row>
    <row r="923" customFormat="false" ht="24" hidden="false" customHeight="false" outlineLevel="0" collapsed="false">
      <c r="A923" s="139" t="n">
        <v>907</v>
      </c>
      <c r="B923" s="184" t="str">
        <f aca="false">HYPERLINK("http://www.gardenbulbs.ru/images/Conifers/thumbnails/"&amp;O923&amp;".jpg","фото")</f>
        <v>фото</v>
      </c>
      <c r="C923" s="146"/>
      <c r="D923" s="147" t="n">
        <v>14482</v>
      </c>
      <c r="E923" s="148" t="s">
        <v>3108</v>
      </c>
      <c r="F923" s="149" t="s">
        <v>3081</v>
      </c>
      <c r="G923" s="150" t="s">
        <v>3109</v>
      </c>
      <c r="H923" s="151" t="s">
        <v>3100</v>
      </c>
      <c r="I923" s="151" t="s">
        <v>130</v>
      </c>
      <c r="J923" s="152" t="n">
        <v>1174.8</v>
      </c>
      <c r="K923" s="153" t="n">
        <v>1</v>
      </c>
      <c r="L923" s="154"/>
      <c r="M923" s="155" t="n">
        <f aca="false">IFERROR(L923*J923,0)</f>
        <v>0</v>
      </c>
      <c r="N923" s="162" t="s">
        <v>147</v>
      </c>
      <c r="O923" s="157" t="s">
        <v>3108</v>
      </c>
      <c r="P923" s="158"/>
      <c r="Q923" s="159"/>
      <c r="R923" s="160"/>
      <c r="S923" s="161"/>
    </row>
    <row r="924" customFormat="false" ht="15.75" hidden="false" customHeight="false" outlineLevel="0" collapsed="false">
      <c r="A924" s="139" t="n">
        <v>908</v>
      </c>
      <c r="B924" s="184" t="str">
        <f aca="false">HYPERLINK("http://www.gardenbulbs.ru/images/Conifers/thumbnails/"&amp;O924&amp;".jpg","фото")</f>
        <v>фото</v>
      </c>
      <c r="C924" s="146"/>
      <c r="D924" s="147" t="n">
        <v>14483</v>
      </c>
      <c r="E924" s="148" t="s">
        <v>3110</v>
      </c>
      <c r="F924" s="149" t="s">
        <v>3081</v>
      </c>
      <c r="G924" s="150" t="s">
        <v>3109</v>
      </c>
      <c r="H924" s="151" t="s">
        <v>541</v>
      </c>
      <c r="I924" s="151" t="s">
        <v>130</v>
      </c>
      <c r="J924" s="152" t="n">
        <v>734</v>
      </c>
      <c r="K924" s="153" t="n">
        <v>1</v>
      </c>
      <c r="L924" s="154"/>
      <c r="M924" s="155" t="n">
        <f aca="false">IFERROR(L924*J924,0)</f>
        <v>0</v>
      </c>
      <c r="N924" s="162" t="s">
        <v>147</v>
      </c>
      <c r="O924" s="157" t="s">
        <v>3110</v>
      </c>
      <c r="P924" s="158"/>
      <c r="Q924" s="159"/>
      <c r="R924" s="160"/>
      <c r="S924" s="161"/>
    </row>
    <row r="925" customFormat="false" ht="15.75" hidden="false" customHeight="false" outlineLevel="0" collapsed="false">
      <c r="A925" s="139" t="n">
        <v>909</v>
      </c>
      <c r="B925" s="184" t="str">
        <f aca="false">HYPERLINK("http://www.gardenbulbs.ru/images/Conifers/thumbnails/"&amp;O925&amp;".jpg","фото")</f>
        <v>фото</v>
      </c>
      <c r="C925" s="146"/>
      <c r="D925" s="147" t="n">
        <v>14484</v>
      </c>
      <c r="E925" s="148" t="s">
        <v>3111</v>
      </c>
      <c r="F925" s="149" t="s">
        <v>3081</v>
      </c>
      <c r="G925" s="150" t="s">
        <v>3112</v>
      </c>
      <c r="H925" s="151" t="s">
        <v>541</v>
      </c>
      <c r="I925" s="151" t="s">
        <v>130</v>
      </c>
      <c r="J925" s="152" t="n">
        <v>734</v>
      </c>
      <c r="K925" s="153" t="n">
        <v>1</v>
      </c>
      <c r="L925" s="154"/>
      <c r="M925" s="155" t="n">
        <f aca="false">IFERROR(L925*J925,0)</f>
        <v>0</v>
      </c>
      <c r="N925" s="162" t="s">
        <v>147</v>
      </c>
      <c r="O925" s="157" t="s">
        <v>3111</v>
      </c>
      <c r="P925" s="158"/>
      <c r="Q925" s="159"/>
      <c r="R925" s="160"/>
      <c r="S925" s="161"/>
    </row>
    <row r="926" customFormat="false" ht="15.75" hidden="false" customHeight="false" outlineLevel="0" collapsed="false">
      <c r="A926" s="139" t="n">
        <v>910</v>
      </c>
      <c r="B926" s="184" t="str">
        <f aca="false">HYPERLINK("http://www.gardenbulbs.ru/images/Conifers/thumbnails/"&amp;O926&amp;".jpg","фото")</f>
        <v>фото</v>
      </c>
      <c r="C926" s="146"/>
      <c r="D926" s="147" t="n">
        <v>6447</v>
      </c>
      <c r="E926" s="148" t="s">
        <v>3113</v>
      </c>
      <c r="F926" s="149" t="s">
        <v>3081</v>
      </c>
      <c r="G926" s="150" t="s">
        <v>3114</v>
      </c>
      <c r="H926" s="151" t="s">
        <v>541</v>
      </c>
      <c r="I926" s="151" t="s">
        <v>130</v>
      </c>
      <c r="J926" s="152" t="n">
        <v>734</v>
      </c>
      <c r="K926" s="153" t="n">
        <v>1</v>
      </c>
      <c r="L926" s="154"/>
      <c r="M926" s="155" t="n">
        <f aca="false">IFERROR(L926*J926,0)</f>
        <v>0</v>
      </c>
      <c r="N926" s="162"/>
      <c r="O926" s="157" t="s">
        <v>3113</v>
      </c>
      <c r="P926" s="158"/>
      <c r="Q926" s="159"/>
      <c r="R926" s="160"/>
      <c r="S926" s="161"/>
    </row>
    <row r="927" customFormat="false" ht="15.75" hidden="false" customHeight="false" outlineLevel="0" collapsed="false">
      <c r="A927" s="139" t="n">
        <v>911</v>
      </c>
      <c r="B927" s="184" t="str">
        <f aca="false">HYPERLINK("http://www.gardenbulbs.ru/images/Conifers/thumbnails/"&amp;O927&amp;".jpg","фото")</f>
        <v>фото</v>
      </c>
      <c r="C927" s="146"/>
      <c r="D927" s="147" t="n">
        <v>6431</v>
      </c>
      <c r="E927" s="148" t="s">
        <v>3115</v>
      </c>
      <c r="F927" s="149" t="s">
        <v>3081</v>
      </c>
      <c r="G927" s="150" t="s">
        <v>3116</v>
      </c>
      <c r="H927" s="151" t="s">
        <v>1823</v>
      </c>
      <c r="I927" s="151" t="s">
        <v>130</v>
      </c>
      <c r="J927" s="152" t="n">
        <v>180.7</v>
      </c>
      <c r="K927" s="153" t="n">
        <v>10</v>
      </c>
      <c r="L927" s="154"/>
      <c r="M927" s="155" t="n">
        <f aca="false">IFERROR(L927*J927,0)</f>
        <v>0</v>
      </c>
      <c r="N927" s="162"/>
      <c r="O927" s="157" t="s">
        <v>3115</v>
      </c>
      <c r="P927" s="158"/>
      <c r="Q927" s="159"/>
      <c r="R927" s="160"/>
      <c r="S927" s="161"/>
    </row>
    <row r="928" customFormat="false" ht="15.75" hidden="false" customHeight="false" outlineLevel="0" collapsed="false">
      <c r="A928" s="139" t="n">
        <v>912</v>
      </c>
      <c r="B928" s="184" t="str">
        <f aca="false">HYPERLINK("http://www.gardenbulbs.ru/images/Conifers/thumbnails/"&amp;O928&amp;".jpg","фото")</f>
        <v>фото</v>
      </c>
      <c r="C928" s="146"/>
      <c r="D928" s="147" t="n">
        <v>6448</v>
      </c>
      <c r="E928" s="148" t="s">
        <v>3117</v>
      </c>
      <c r="F928" s="149" t="s">
        <v>3081</v>
      </c>
      <c r="G928" s="150" t="s">
        <v>3118</v>
      </c>
      <c r="H928" s="151" t="s">
        <v>165</v>
      </c>
      <c r="I928" s="151" t="s">
        <v>130</v>
      </c>
      <c r="J928" s="152" t="n">
        <v>734</v>
      </c>
      <c r="K928" s="153" t="n">
        <v>1</v>
      </c>
      <c r="L928" s="154"/>
      <c r="M928" s="155" t="n">
        <f aca="false">IFERROR(L928*J928,0)</f>
        <v>0</v>
      </c>
      <c r="N928" s="162"/>
      <c r="O928" s="157" t="s">
        <v>3117</v>
      </c>
      <c r="P928" s="158"/>
      <c r="Q928" s="159"/>
      <c r="R928" s="160"/>
      <c r="S928" s="161"/>
    </row>
    <row r="929" customFormat="false" ht="24" hidden="false" customHeight="false" outlineLevel="0" collapsed="false">
      <c r="A929" s="139" t="n">
        <v>913</v>
      </c>
      <c r="B929" s="184" t="str">
        <f aca="false">HYPERLINK("http://www.gardenbulbs.ru/images/Conifers/thumbnails/"&amp;O929&amp;".jpg","фото")</f>
        <v>фото</v>
      </c>
      <c r="C929" s="146"/>
      <c r="D929" s="147" t="n">
        <v>11333</v>
      </c>
      <c r="E929" s="148" t="s">
        <v>3117</v>
      </c>
      <c r="F929" s="149" t="s">
        <v>3081</v>
      </c>
      <c r="G929" s="150" t="s">
        <v>3118</v>
      </c>
      <c r="H929" s="151" t="s">
        <v>3119</v>
      </c>
      <c r="I929" s="151" t="s">
        <v>130</v>
      </c>
      <c r="J929" s="152" t="n">
        <v>1174.8</v>
      </c>
      <c r="K929" s="153" t="n">
        <v>1</v>
      </c>
      <c r="L929" s="154"/>
      <c r="M929" s="155" t="n">
        <f aca="false">IFERROR(L929*J929,0)</f>
        <v>0</v>
      </c>
      <c r="N929" s="162"/>
      <c r="O929" s="157" t="s">
        <v>3117</v>
      </c>
      <c r="P929" s="158"/>
      <c r="Q929" s="159"/>
      <c r="R929" s="160"/>
      <c r="S929" s="161"/>
    </row>
    <row r="930" customFormat="false" ht="15.75" hidden="false" customHeight="false" outlineLevel="0" collapsed="false">
      <c r="A930" s="139" t="n">
        <v>914</v>
      </c>
      <c r="B930" s="184" t="str">
        <f aca="false">HYPERLINK("http://www.gardenbulbs.ru/images/Conifers/thumbnails/"&amp;O930&amp;".jpg","фото")</f>
        <v>фото</v>
      </c>
      <c r="C930" s="146"/>
      <c r="D930" s="147" t="n">
        <v>6436</v>
      </c>
      <c r="E930" s="148" t="s">
        <v>3120</v>
      </c>
      <c r="F930" s="149" t="s">
        <v>3081</v>
      </c>
      <c r="G930" s="150" t="s">
        <v>3121</v>
      </c>
      <c r="H930" s="151" t="s">
        <v>137</v>
      </c>
      <c r="I930" s="151" t="s">
        <v>130</v>
      </c>
      <c r="J930" s="152" t="n">
        <v>149.1</v>
      </c>
      <c r="K930" s="153" t="n">
        <v>10</v>
      </c>
      <c r="L930" s="154"/>
      <c r="M930" s="155" t="n">
        <f aca="false">IFERROR(L930*J930,0)</f>
        <v>0</v>
      </c>
      <c r="N930" s="162"/>
      <c r="O930" s="157" t="s">
        <v>3120</v>
      </c>
      <c r="P930" s="158"/>
      <c r="Q930" s="159"/>
      <c r="R930" s="160"/>
      <c r="S930" s="161"/>
    </row>
    <row r="931" customFormat="false" ht="15.75" hidden="false" customHeight="false" outlineLevel="0" collapsed="false">
      <c r="A931" s="139" t="n">
        <v>915</v>
      </c>
      <c r="B931" s="184" t="str">
        <f aca="false">HYPERLINK("http://www.gardenbulbs.ru/images/Conifers/thumbnails/"&amp;O931&amp;".jpg","фото")</f>
        <v>фото</v>
      </c>
      <c r="C931" s="146"/>
      <c r="D931" s="147" t="n">
        <v>6618</v>
      </c>
      <c r="E931" s="148" t="s">
        <v>3122</v>
      </c>
      <c r="F931" s="149" t="s">
        <v>3081</v>
      </c>
      <c r="G931" s="150" t="s">
        <v>3123</v>
      </c>
      <c r="H931" s="151" t="s">
        <v>165</v>
      </c>
      <c r="I931" s="151" t="s">
        <v>130</v>
      </c>
      <c r="J931" s="152" t="n">
        <v>734</v>
      </c>
      <c r="K931" s="153" t="n">
        <v>1</v>
      </c>
      <c r="L931" s="154"/>
      <c r="M931" s="155" t="n">
        <f aca="false">IFERROR(L931*J931,0)</f>
        <v>0</v>
      </c>
      <c r="N931" s="162"/>
      <c r="O931" s="157" t="s">
        <v>3122</v>
      </c>
      <c r="P931" s="158"/>
      <c r="Q931" s="159"/>
      <c r="R931" s="160"/>
      <c r="S931" s="161"/>
    </row>
    <row r="932" customFormat="false" ht="15.75" hidden="false" customHeight="false" outlineLevel="0" collapsed="false">
      <c r="A932" s="139" t="n">
        <v>916</v>
      </c>
      <c r="B932" s="184" t="str">
        <f aca="false">HYPERLINK("http://www.gardenbulbs.ru/images/Conifers/thumbnails/"&amp;O932&amp;".jpg","фото")</f>
        <v>фото</v>
      </c>
      <c r="C932" s="146"/>
      <c r="D932" s="147" t="n">
        <v>6617</v>
      </c>
      <c r="E932" s="148" t="s">
        <v>3124</v>
      </c>
      <c r="F932" s="149" t="s">
        <v>3081</v>
      </c>
      <c r="G932" s="150" t="s">
        <v>3125</v>
      </c>
      <c r="H932" s="151" t="s">
        <v>165</v>
      </c>
      <c r="I932" s="151" t="s">
        <v>130</v>
      </c>
      <c r="J932" s="152" t="n">
        <v>734</v>
      </c>
      <c r="K932" s="153" t="n">
        <v>1</v>
      </c>
      <c r="L932" s="154"/>
      <c r="M932" s="155" t="n">
        <f aca="false">IFERROR(L932*J932,0)</f>
        <v>0</v>
      </c>
      <c r="N932" s="162"/>
      <c r="O932" s="157" t="s">
        <v>3124</v>
      </c>
      <c r="P932" s="158"/>
      <c r="Q932" s="159"/>
      <c r="R932" s="160"/>
      <c r="S932" s="161"/>
    </row>
    <row r="933" customFormat="false" ht="24" hidden="false" customHeight="false" outlineLevel="0" collapsed="false">
      <c r="A933" s="139" t="n">
        <v>917</v>
      </c>
      <c r="B933" s="184" t="str">
        <f aca="false">HYPERLINK("http://www.gardenbulbs.ru/images/Conifers/thumbnails/"&amp;O933&amp;".jpg","фото")</f>
        <v>фото</v>
      </c>
      <c r="C933" s="146"/>
      <c r="D933" s="147" t="n">
        <v>14236</v>
      </c>
      <c r="E933" s="148" t="s">
        <v>3124</v>
      </c>
      <c r="F933" s="149" t="s">
        <v>3081</v>
      </c>
      <c r="G933" s="150" t="s">
        <v>3125</v>
      </c>
      <c r="H933" s="151" t="s">
        <v>3126</v>
      </c>
      <c r="I933" s="151" t="s">
        <v>130</v>
      </c>
      <c r="J933" s="152" t="n">
        <v>1174.8</v>
      </c>
      <c r="K933" s="153" t="n">
        <v>1</v>
      </c>
      <c r="L933" s="154"/>
      <c r="M933" s="155" t="n">
        <f aca="false">IFERROR(L933*J933,0)</f>
        <v>0</v>
      </c>
      <c r="N933" s="162"/>
      <c r="O933" s="157" t="s">
        <v>3124</v>
      </c>
      <c r="P933" s="158"/>
      <c r="Q933" s="159"/>
      <c r="R933" s="160"/>
      <c r="S933" s="161"/>
    </row>
    <row r="934" customFormat="false" ht="15.75" hidden="false" customHeight="false" outlineLevel="0" collapsed="false">
      <c r="A934" s="139" t="n">
        <v>918</v>
      </c>
      <c r="B934" s="184" t="str">
        <f aca="false">HYPERLINK("http://www.gardenbulbs.ru/images/Conifers/thumbnails/"&amp;O934&amp;".jpg","фото")</f>
        <v>фото</v>
      </c>
      <c r="C934" s="146"/>
      <c r="D934" s="147" t="n">
        <v>10119</v>
      </c>
      <c r="E934" s="148" t="s">
        <v>3127</v>
      </c>
      <c r="F934" s="149" t="s">
        <v>3081</v>
      </c>
      <c r="G934" s="150" t="s">
        <v>3128</v>
      </c>
      <c r="H934" s="151" t="s">
        <v>165</v>
      </c>
      <c r="I934" s="151" t="s">
        <v>130</v>
      </c>
      <c r="J934" s="152" t="n">
        <v>734</v>
      </c>
      <c r="K934" s="153" t="n">
        <v>1</v>
      </c>
      <c r="L934" s="154"/>
      <c r="M934" s="155" t="n">
        <f aca="false">IFERROR(L934*J934,0)</f>
        <v>0</v>
      </c>
      <c r="N934" s="162"/>
      <c r="O934" s="157" t="s">
        <v>3127</v>
      </c>
      <c r="P934" s="158"/>
      <c r="Q934" s="159"/>
      <c r="R934" s="160"/>
      <c r="S934" s="161"/>
    </row>
    <row r="935" customFormat="false" ht="15.75" hidden="false" customHeight="false" outlineLevel="0" collapsed="false">
      <c r="A935" s="139" t="n">
        <v>919</v>
      </c>
      <c r="B935" s="184" t="str">
        <f aca="false">HYPERLINK("http://www.gardenbulbs.ru/images/Conifers/thumbnails/"&amp;O935&amp;".jpg","фото")</f>
        <v>фото</v>
      </c>
      <c r="C935" s="146"/>
      <c r="D935" s="147" t="n">
        <v>6450</v>
      </c>
      <c r="E935" s="148" t="s">
        <v>3129</v>
      </c>
      <c r="F935" s="149" t="s">
        <v>3130</v>
      </c>
      <c r="G935" s="150" t="s">
        <v>1544</v>
      </c>
      <c r="H935" s="151" t="s">
        <v>286</v>
      </c>
      <c r="I935" s="151" t="s">
        <v>130</v>
      </c>
      <c r="J935" s="152" t="n">
        <v>157.5</v>
      </c>
      <c r="K935" s="153" t="n">
        <v>10</v>
      </c>
      <c r="L935" s="154"/>
      <c r="M935" s="155" t="n">
        <f aca="false">IFERROR(L935*J935,0)</f>
        <v>0</v>
      </c>
      <c r="N935" s="162"/>
      <c r="O935" s="157" t="s">
        <v>3129</v>
      </c>
      <c r="P935" s="158"/>
      <c r="Q935" s="159"/>
      <c r="R935" s="160"/>
      <c r="S935" s="161"/>
    </row>
    <row r="936" customFormat="false" ht="24" hidden="false" customHeight="false" outlineLevel="0" collapsed="false">
      <c r="A936" s="139" t="n">
        <v>920</v>
      </c>
      <c r="B936" s="184" t="str">
        <f aca="false">HYPERLINK("http://www.gardenbulbs.ru/images/Conifers/thumbnails/"&amp;O936&amp;".jpg","фото")</f>
        <v>фото</v>
      </c>
      <c r="C936" s="146"/>
      <c r="D936" s="147" t="n">
        <v>14238</v>
      </c>
      <c r="E936" s="148" t="s">
        <v>3131</v>
      </c>
      <c r="F936" s="149" t="s">
        <v>3130</v>
      </c>
      <c r="G936" s="150" t="s">
        <v>3132</v>
      </c>
      <c r="H936" s="151" t="s">
        <v>3133</v>
      </c>
      <c r="I936" s="151" t="s">
        <v>130</v>
      </c>
      <c r="J936" s="152" t="n">
        <v>1257.9</v>
      </c>
      <c r="K936" s="153" t="n">
        <v>1</v>
      </c>
      <c r="L936" s="154"/>
      <c r="M936" s="155" t="n">
        <f aca="false">IFERROR(L936*J936,0)</f>
        <v>0</v>
      </c>
      <c r="N936" s="162"/>
      <c r="O936" s="157" t="s">
        <v>3131</v>
      </c>
      <c r="P936" s="158"/>
      <c r="Q936" s="159"/>
      <c r="R936" s="160"/>
      <c r="S936" s="161"/>
    </row>
    <row r="937" customFormat="false" ht="24" hidden="false" customHeight="false" outlineLevel="0" collapsed="false">
      <c r="A937" s="139" t="n">
        <v>921</v>
      </c>
      <c r="B937" s="184" t="str">
        <f aca="false">HYPERLINK("http://www.gardenbulbs.ru/images/Conifers/thumbnails/"&amp;O937&amp;".jpg","фото")</f>
        <v>фото</v>
      </c>
      <c r="C937" s="146"/>
      <c r="D937" s="147" t="n">
        <v>10122</v>
      </c>
      <c r="E937" s="148" t="s">
        <v>3134</v>
      </c>
      <c r="F937" s="149" t="s">
        <v>3130</v>
      </c>
      <c r="G937" s="150" t="s">
        <v>176</v>
      </c>
      <c r="H937" s="151" t="s">
        <v>3133</v>
      </c>
      <c r="I937" s="151" t="s">
        <v>130</v>
      </c>
      <c r="J937" s="152" t="n">
        <v>1341.1</v>
      </c>
      <c r="K937" s="153" t="n">
        <v>1</v>
      </c>
      <c r="L937" s="154"/>
      <c r="M937" s="155" t="n">
        <f aca="false">IFERROR(L937*J937,0)</f>
        <v>0</v>
      </c>
      <c r="N937" s="162"/>
      <c r="O937" s="157" t="s">
        <v>3134</v>
      </c>
      <c r="P937" s="158"/>
      <c r="Q937" s="159"/>
      <c r="R937" s="160"/>
      <c r="S937" s="161"/>
    </row>
    <row r="938" customFormat="false" ht="15.75" hidden="false" customHeight="false" outlineLevel="0" collapsed="false">
      <c r="A938" s="139" t="n">
        <v>922</v>
      </c>
      <c r="B938" s="184" t="str">
        <f aca="false">HYPERLINK("http://www.gardenbulbs.ru/images/Conifers/thumbnails/"&amp;O938&amp;".jpg","фото")</f>
        <v>фото</v>
      </c>
      <c r="C938" s="146"/>
      <c r="D938" s="147" t="n">
        <v>6586</v>
      </c>
      <c r="E938" s="148" t="s">
        <v>3135</v>
      </c>
      <c r="F938" s="149" t="s">
        <v>3130</v>
      </c>
      <c r="G938" s="150" t="s">
        <v>3136</v>
      </c>
      <c r="H938" s="151" t="s">
        <v>165</v>
      </c>
      <c r="I938" s="151" t="s">
        <v>130</v>
      </c>
      <c r="J938" s="152" t="n">
        <v>734</v>
      </c>
      <c r="K938" s="153" t="n">
        <v>1</v>
      </c>
      <c r="L938" s="154"/>
      <c r="M938" s="155" t="n">
        <f aca="false">IFERROR(L938*J938,0)</f>
        <v>0</v>
      </c>
      <c r="N938" s="162"/>
      <c r="O938" s="157" t="s">
        <v>3135</v>
      </c>
      <c r="P938" s="158"/>
      <c r="Q938" s="159"/>
      <c r="R938" s="160"/>
      <c r="S938" s="161"/>
    </row>
    <row r="939" customFormat="false" ht="15.75" hidden="false" customHeight="false" outlineLevel="0" collapsed="false">
      <c r="A939" s="139" t="n">
        <v>923</v>
      </c>
      <c r="B939" s="184" t="str">
        <f aca="false">HYPERLINK("http://www.gardenbulbs.ru/images/Conifers/thumbnails/"&amp;O939&amp;".jpg","фото")</f>
        <v>фото</v>
      </c>
      <c r="C939" s="146"/>
      <c r="D939" s="147" t="n">
        <v>14240</v>
      </c>
      <c r="E939" s="148" t="s">
        <v>3137</v>
      </c>
      <c r="F939" s="149" t="s">
        <v>3130</v>
      </c>
      <c r="G939" s="150" t="s">
        <v>3138</v>
      </c>
      <c r="H939" s="151" t="s">
        <v>165</v>
      </c>
      <c r="I939" s="151" t="s">
        <v>130</v>
      </c>
      <c r="J939" s="152" t="n">
        <v>734</v>
      </c>
      <c r="K939" s="153" t="n">
        <v>1</v>
      </c>
      <c r="L939" s="154"/>
      <c r="M939" s="155" t="n">
        <f aca="false">IFERROR(L939*J939,0)</f>
        <v>0</v>
      </c>
      <c r="N939" s="162"/>
      <c r="O939" s="157" t="s">
        <v>3137</v>
      </c>
      <c r="P939" s="158"/>
      <c r="Q939" s="159"/>
      <c r="R939" s="160"/>
      <c r="S939" s="161"/>
    </row>
    <row r="940" customFormat="false" ht="15.75" hidden="false" customHeight="false" outlineLevel="0" collapsed="false">
      <c r="A940" s="139" t="n">
        <v>924</v>
      </c>
      <c r="B940" s="184" t="str">
        <f aca="false">HYPERLINK("http://www.gardenbulbs.ru/images/Conifers/thumbnails/"&amp;O940&amp;".jpg","фото")</f>
        <v>фото</v>
      </c>
      <c r="C940" s="146"/>
      <c r="D940" s="147" t="n">
        <v>6453</v>
      </c>
      <c r="E940" s="148" t="s">
        <v>3139</v>
      </c>
      <c r="F940" s="149" t="s">
        <v>3130</v>
      </c>
      <c r="G940" s="150" t="s">
        <v>3140</v>
      </c>
      <c r="H940" s="151" t="s">
        <v>165</v>
      </c>
      <c r="I940" s="151" t="s">
        <v>130</v>
      </c>
      <c r="J940" s="152" t="n">
        <v>734</v>
      </c>
      <c r="K940" s="153" t="n">
        <v>1</v>
      </c>
      <c r="L940" s="154"/>
      <c r="M940" s="155" t="n">
        <f aca="false">IFERROR(L940*J940,0)</f>
        <v>0</v>
      </c>
      <c r="N940" s="162"/>
      <c r="O940" s="157" t="s">
        <v>3139</v>
      </c>
      <c r="P940" s="158"/>
      <c r="Q940" s="159"/>
      <c r="R940" s="160"/>
      <c r="S940" s="161"/>
    </row>
    <row r="941" customFormat="false" ht="15.75" hidden="false" customHeight="false" outlineLevel="0" collapsed="false">
      <c r="A941" s="139" t="n">
        <v>925</v>
      </c>
      <c r="B941" s="184" t="str">
        <f aca="false">HYPERLINK("http://www.gardenbulbs.ru/images/Conifers/thumbnails/"&amp;O941&amp;".jpg","фото")</f>
        <v>фото</v>
      </c>
      <c r="C941" s="146"/>
      <c r="D941" s="147" t="n">
        <v>6587</v>
      </c>
      <c r="E941" s="148" t="s">
        <v>3141</v>
      </c>
      <c r="F941" s="149" t="s">
        <v>3130</v>
      </c>
      <c r="G941" s="150" t="s">
        <v>3142</v>
      </c>
      <c r="H941" s="151" t="s">
        <v>165</v>
      </c>
      <c r="I941" s="151" t="s">
        <v>130</v>
      </c>
      <c r="J941" s="152" t="n">
        <v>734</v>
      </c>
      <c r="K941" s="153" t="n">
        <v>1</v>
      </c>
      <c r="L941" s="154"/>
      <c r="M941" s="155" t="n">
        <f aca="false">IFERROR(L941*J941,0)</f>
        <v>0</v>
      </c>
      <c r="N941" s="162"/>
      <c r="O941" s="157" t="s">
        <v>3141</v>
      </c>
      <c r="P941" s="158"/>
      <c r="Q941" s="159"/>
      <c r="R941" s="160"/>
      <c r="S941" s="161"/>
    </row>
    <row r="942" customFormat="false" ht="15.75" hidden="false" customHeight="false" outlineLevel="0" collapsed="false">
      <c r="A942" s="139" t="n">
        <v>926</v>
      </c>
      <c r="B942" s="184" t="str">
        <f aca="false">HYPERLINK("http://www.gardenbulbs.ru/images/Conifers/thumbnails/"&amp;O942&amp;".jpg","фото")</f>
        <v>фото</v>
      </c>
      <c r="C942" s="146"/>
      <c r="D942" s="147" t="n">
        <v>10124</v>
      </c>
      <c r="E942" s="148" t="s">
        <v>3143</v>
      </c>
      <c r="F942" s="149" t="s">
        <v>3130</v>
      </c>
      <c r="G942" s="150" t="s">
        <v>1739</v>
      </c>
      <c r="H942" s="151" t="s">
        <v>165</v>
      </c>
      <c r="I942" s="151" t="s">
        <v>130</v>
      </c>
      <c r="J942" s="152" t="n">
        <v>734</v>
      </c>
      <c r="K942" s="153" t="n">
        <v>1</v>
      </c>
      <c r="L942" s="154"/>
      <c r="M942" s="155" t="n">
        <f aca="false">IFERROR(L942*J942,0)</f>
        <v>0</v>
      </c>
      <c r="N942" s="162"/>
      <c r="O942" s="157" t="s">
        <v>3143</v>
      </c>
      <c r="P942" s="158"/>
      <c r="Q942" s="159"/>
      <c r="R942" s="160"/>
      <c r="S942" s="161"/>
    </row>
    <row r="943" customFormat="false" ht="15.75" hidden="false" customHeight="false" outlineLevel="0" collapsed="false">
      <c r="A943" s="139" t="n">
        <v>927</v>
      </c>
      <c r="B943" s="184" t="str">
        <f aca="false">HYPERLINK("http://www.gardenbulbs.ru/images/Conifers/thumbnails/"&amp;O943&amp;".jpg","фото")</f>
        <v>фото</v>
      </c>
      <c r="C943" s="146"/>
      <c r="D943" s="147" t="n">
        <v>6611</v>
      </c>
      <c r="E943" s="148" t="s">
        <v>3144</v>
      </c>
      <c r="F943" s="149" t="s">
        <v>3130</v>
      </c>
      <c r="G943" s="150" t="s">
        <v>3145</v>
      </c>
      <c r="H943" s="151" t="s">
        <v>165</v>
      </c>
      <c r="I943" s="151" t="s">
        <v>130</v>
      </c>
      <c r="J943" s="152" t="n">
        <v>734</v>
      </c>
      <c r="K943" s="153" t="n">
        <v>1</v>
      </c>
      <c r="L943" s="154"/>
      <c r="M943" s="155" t="n">
        <f aca="false">IFERROR(L943*J943,0)</f>
        <v>0</v>
      </c>
      <c r="N943" s="162"/>
      <c r="O943" s="157" t="s">
        <v>3144</v>
      </c>
      <c r="P943" s="158"/>
      <c r="Q943" s="159"/>
      <c r="R943" s="160"/>
      <c r="S943" s="161"/>
    </row>
    <row r="944" customFormat="false" ht="15.75" hidden="false" customHeight="false" outlineLevel="0" collapsed="false">
      <c r="A944" s="139" t="n">
        <v>928</v>
      </c>
      <c r="B944" s="184" t="str">
        <f aca="false">HYPERLINK("http://www.gardenbulbs.ru/images/Conifers/thumbnails/"&amp;O944&amp;".jpg","фото")</f>
        <v>фото</v>
      </c>
      <c r="C944" s="146"/>
      <c r="D944" s="147" t="n">
        <v>14485</v>
      </c>
      <c r="E944" s="148" t="s">
        <v>3146</v>
      </c>
      <c r="F944" s="149" t="s">
        <v>3130</v>
      </c>
      <c r="G944" s="150" t="s">
        <v>3147</v>
      </c>
      <c r="H944" s="151" t="s">
        <v>541</v>
      </c>
      <c r="I944" s="151" t="s">
        <v>130</v>
      </c>
      <c r="J944" s="152" t="n">
        <v>734</v>
      </c>
      <c r="K944" s="153" t="n">
        <v>1</v>
      </c>
      <c r="L944" s="154"/>
      <c r="M944" s="155" t="n">
        <f aca="false">IFERROR(L944*J944,0)</f>
        <v>0</v>
      </c>
      <c r="N944" s="162" t="s">
        <v>147</v>
      </c>
      <c r="O944" s="157" t="s">
        <v>3146</v>
      </c>
      <c r="P944" s="158"/>
      <c r="Q944" s="159"/>
      <c r="R944" s="160"/>
      <c r="S944" s="161"/>
    </row>
    <row r="945" customFormat="false" ht="15.75" hidden="false" customHeight="false" outlineLevel="0" collapsed="false">
      <c r="A945" s="139" t="n">
        <v>929</v>
      </c>
      <c r="B945" s="184" t="str">
        <f aca="false">HYPERLINK("http://www.gardenbulbs.ru/images/Conifers/thumbnails/"&amp;O945&amp;".jpg","фото")</f>
        <v>фото</v>
      </c>
      <c r="C945" s="146"/>
      <c r="D945" s="147" t="n">
        <v>5063</v>
      </c>
      <c r="E945" s="148" t="s">
        <v>3148</v>
      </c>
      <c r="F945" s="149" t="s">
        <v>3130</v>
      </c>
      <c r="G945" s="150" t="s">
        <v>3149</v>
      </c>
      <c r="H945" s="151" t="s">
        <v>165</v>
      </c>
      <c r="I945" s="151" t="s">
        <v>130</v>
      </c>
      <c r="J945" s="152" t="n">
        <v>734</v>
      </c>
      <c r="K945" s="153" t="n">
        <v>1</v>
      </c>
      <c r="L945" s="154"/>
      <c r="M945" s="155" t="n">
        <f aca="false">IFERROR(L945*J945,0)</f>
        <v>0</v>
      </c>
      <c r="N945" s="162"/>
      <c r="O945" s="157" t="s">
        <v>3148</v>
      </c>
      <c r="P945" s="158"/>
      <c r="Q945" s="159"/>
      <c r="R945" s="160"/>
      <c r="S945" s="161"/>
    </row>
    <row r="946" customFormat="false" ht="31.5" hidden="false" customHeight="false" outlineLevel="0" collapsed="false">
      <c r="A946" s="139" t="n">
        <v>930</v>
      </c>
      <c r="B946" s="184" t="str">
        <f aca="false">HYPERLINK("http://www.gardenbulbs.ru/images/Conifers/thumbnails/"&amp;O946&amp;".jpg","фото")</f>
        <v>фото</v>
      </c>
      <c r="C946" s="146"/>
      <c r="D946" s="147" t="n">
        <v>14486</v>
      </c>
      <c r="E946" s="148" t="s">
        <v>3150</v>
      </c>
      <c r="F946" s="149" t="s">
        <v>3151</v>
      </c>
      <c r="G946" s="150" t="s">
        <v>3152</v>
      </c>
      <c r="H946" s="151" t="s">
        <v>3153</v>
      </c>
      <c r="I946" s="151" t="s">
        <v>130</v>
      </c>
      <c r="J946" s="152" t="n">
        <v>1341.1</v>
      </c>
      <c r="K946" s="153" t="n">
        <v>1</v>
      </c>
      <c r="L946" s="154"/>
      <c r="M946" s="155" t="n">
        <f aca="false">IFERROR(L946*J946,0)</f>
        <v>0</v>
      </c>
      <c r="N946" s="162" t="s">
        <v>147</v>
      </c>
      <c r="O946" s="157" t="s">
        <v>3150</v>
      </c>
      <c r="P946" s="158"/>
      <c r="Q946" s="159"/>
      <c r="R946" s="160"/>
      <c r="S946" s="161"/>
    </row>
    <row r="947" customFormat="false" ht="31.5" hidden="false" customHeight="false" outlineLevel="0" collapsed="false">
      <c r="A947" s="139" t="n">
        <v>931</v>
      </c>
      <c r="B947" s="184" t="str">
        <f aca="false">HYPERLINK("http://www.gardenbulbs.ru/images/Conifers/thumbnails/"&amp;O947&amp;".jpg","фото")</f>
        <v>фото</v>
      </c>
      <c r="C947" s="146"/>
      <c r="D947" s="147" t="n">
        <v>14242</v>
      </c>
      <c r="E947" s="148" t="s">
        <v>3154</v>
      </c>
      <c r="F947" s="149" t="s">
        <v>3151</v>
      </c>
      <c r="G947" s="150" t="s">
        <v>3155</v>
      </c>
      <c r="H947" s="151" t="s">
        <v>165</v>
      </c>
      <c r="I947" s="151" t="s">
        <v>130</v>
      </c>
      <c r="J947" s="152" t="n">
        <v>734</v>
      </c>
      <c r="K947" s="153" t="n">
        <v>1</v>
      </c>
      <c r="L947" s="154"/>
      <c r="M947" s="155" t="n">
        <f aca="false">IFERROR(L947*J947,0)</f>
        <v>0</v>
      </c>
      <c r="N947" s="162"/>
      <c r="O947" s="157" t="s">
        <v>3154</v>
      </c>
      <c r="P947" s="158"/>
      <c r="Q947" s="159"/>
      <c r="R947" s="160"/>
      <c r="S947" s="161"/>
    </row>
    <row r="948" customFormat="false" ht="31.5" hidden="false" customHeight="false" outlineLevel="0" collapsed="false">
      <c r="A948" s="139" t="n">
        <v>932</v>
      </c>
      <c r="B948" s="184" t="str">
        <f aca="false">HYPERLINK("http://www.gardenbulbs.ru/images/Conifers/thumbnails/"&amp;O948&amp;".jpg","фото")</f>
        <v>фото</v>
      </c>
      <c r="C948" s="146"/>
      <c r="D948" s="147" t="n">
        <v>14487</v>
      </c>
      <c r="E948" s="148" t="s">
        <v>3156</v>
      </c>
      <c r="F948" s="149" t="s">
        <v>3151</v>
      </c>
      <c r="G948" s="150" t="s">
        <v>2688</v>
      </c>
      <c r="H948" s="151" t="s">
        <v>165</v>
      </c>
      <c r="I948" s="151" t="s">
        <v>130</v>
      </c>
      <c r="J948" s="152" t="n">
        <v>842.1</v>
      </c>
      <c r="K948" s="153" t="n">
        <v>1</v>
      </c>
      <c r="L948" s="154"/>
      <c r="M948" s="155" t="n">
        <f aca="false">IFERROR(L948*J948,0)</f>
        <v>0</v>
      </c>
      <c r="N948" s="162" t="s">
        <v>147</v>
      </c>
      <c r="O948" s="157" t="s">
        <v>3156</v>
      </c>
      <c r="P948" s="158"/>
      <c r="Q948" s="159"/>
      <c r="R948" s="160"/>
      <c r="S948" s="161"/>
    </row>
    <row r="949" customFormat="false" ht="31.5" hidden="false" customHeight="false" outlineLevel="0" collapsed="false">
      <c r="A949" s="139" t="n">
        <v>933</v>
      </c>
      <c r="B949" s="184" t="str">
        <f aca="false">HYPERLINK("http://www.gardenbulbs.ru/images/Conifers/thumbnails/"&amp;O949&amp;".jpg","фото")</f>
        <v>фото</v>
      </c>
      <c r="C949" s="146"/>
      <c r="D949" s="147" t="n">
        <v>14488</v>
      </c>
      <c r="E949" s="148" t="s">
        <v>3157</v>
      </c>
      <c r="F949" s="149" t="s">
        <v>3151</v>
      </c>
      <c r="G949" s="150" t="s">
        <v>3158</v>
      </c>
      <c r="H949" s="151" t="s">
        <v>3100</v>
      </c>
      <c r="I949" s="151" t="s">
        <v>130</v>
      </c>
      <c r="J949" s="152" t="n">
        <v>1174.8</v>
      </c>
      <c r="K949" s="153" t="n">
        <v>1</v>
      </c>
      <c r="L949" s="154"/>
      <c r="M949" s="155" t="n">
        <f aca="false">IFERROR(L949*J949,0)</f>
        <v>0</v>
      </c>
      <c r="N949" s="162" t="s">
        <v>147</v>
      </c>
      <c r="O949" s="157" t="s">
        <v>3157</v>
      </c>
      <c r="P949" s="158"/>
      <c r="Q949" s="159"/>
      <c r="R949" s="160"/>
      <c r="S949" s="161"/>
    </row>
    <row r="950" customFormat="false" ht="31.5" hidden="false" customHeight="false" outlineLevel="0" collapsed="false">
      <c r="A950" s="139" t="n">
        <v>934</v>
      </c>
      <c r="B950" s="184" t="str">
        <f aca="false">HYPERLINK("http://www.gardenbulbs.ru/images/Conifers/thumbnails/"&amp;O950&amp;".jpg","фото")</f>
        <v>фото</v>
      </c>
      <c r="C950" s="146"/>
      <c r="D950" s="147" t="n">
        <v>14243</v>
      </c>
      <c r="E950" s="148" t="s">
        <v>3159</v>
      </c>
      <c r="F950" s="149" t="s">
        <v>3151</v>
      </c>
      <c r="G950" s="150" t="s">
        <v>3160</v>
      </c>
      <c r="H950" s="151" t="s">
        <v>165</v>
      </c>
      <c r="I950" s="151" t="s">
        <v>130</v>
      </c>
      <c r="J950" s="152" t="n">
        <v>842.1</v>
      </c>
      <c r="K950" s="153" t="n">
        <v>1</v>
      </c>
      <c r="L950" s="154"/>
      <c r="M950" s="155" t="n">
        <f aca="false">IFERROR(L950*J950,0)</f>
        <v>0</v>
      </c>
      <c r="N950" s="162" t="s">
        <v>147</v>
      </c>
      <c r="O950" s="157" t="s">
        <v>3159</v>
      </c>
      <c r="P950" s="158"/>
      <c r="Q950" s="159"/>
      <c r="R950" s="160"/>
      <c r="S950" s="161"/>
    </row>
    <row r="951" customFormat="false" ht="31.5" hidden="false" customHeight="false" outlineLevel="0" collapsed="false">
      <c r="A951" s="139" t="n">
        <v>935</v>
      </c>
      <c r="B951" s="184" t="str">
        <f aca="false">HYPERLINK("http://www.gardenbulbs.ru/images/Conifers/thumbnails/"&amp;O951&amp;".jpg","фото")</f>
        <v>фото</v>
      </c>
      <c r="C951" s="146"/>
      <c r="D951" s="147" t="n">
        <v>14489</v>
      </c>
      <c r="E951" s="148" t="s">
        <v>3159</v>
      </c>
      <c r="F951" s="149" t="s">
        <v>3151</v>
      </c>
      <c r="G951" s="150" t="s">
        <v>3160</v>
      </c>
      <c r="H951" s="151" t="s">
        <v>3161</v>
      </c>
      <c r="I951" s="151" t="s">
        <v>130</v>
      </c>
      <c r="J951" s="152" t="n">
        <v>1008.5</v>
      </c>
      <c r="K951" s="153" t="n">
        <v>1</v>
      </c>
      <c r="L951" s="154"/>
      <c r="M951" s="155" t="n">
        <f aca="false">IFERROR(L951*J951,0)</f>
        <v>0</v>
      </c>
      <c r="N951" s="162" t="s">
        <v>147</v>
      </c>
      <c r="O951" s="157" t="s">
        <v>3159</v>
      </c>
      <c r="P951" s="158"/>
      <c r="Q951" s="159"/>
      <c r="R951" s="160"/>
      <c r="S951" s="161"/>
    </row>
    <row r="952" customFormat="false" ht="31.5" hidden="false" customHeight="false" outlineLevel="0" collapsed="false">
      <c r="A952" s="139" t="n">
        <v>936</v>
      </c>
      <c r="B952" s="184" t="str">
        <f aca="false">HYPERLINK("http://www.gardenbulbs.ru/images/Conifers/thumbnails/"&amp;O952&amp;".jpg","фото")</f>
        <v>фото</v>
      </c>
      <c r="C952" s="146"/>
      <c r="D952" s="147" t="n">
        <v>14490</v>
      </c>
      <c r="E952" s="148" t="s">
        <v>3162</v>
      </c>
      <c r="F952" s="149" t="s">
        <v>3151</v>
      </c>
      <c r="G952" s="150" t="s">
        <v>3163</v>
      </c>
      <c r="H952" s="151" t="s">
        <v>165</v>
      </c>
      <c r="I952" s="151" t="s">
        <v>130</v>
      </c>
      <c r="J952" s="152" t="n">
        <v>842.1</v>
      </c>
      <c r="K952" s="153" t="n">
        <v>1</v>
      </c>
      <c r="L952" s="154"/>
      <c r="M952" s="155" t="n">
        <f aca="false">IFERROR(L952*J952,0)</f>
        <v>0</v>
      </c>
      <c r="N952" s="162" t="s">
        <v>147</v>
      </c>
      <c r="O952" s="157" t="s">
        <v>3162</v>
      </c>
      <c r="P952" s="158"/>
      <c r="Q952" s="159"/>
      <c r="R952" s="160"/>
      <c r="S952" s="161"/>
    </row>
    <row r="953" customFormat="false" ht="15.75" hidden="false" customHeight="false" outlineLevel="0" collapsed="false">
      <c r="A953" s="139" t="n">
        <v>937</v>
      </c>
      <c r="B953" s="184" t="str">
        <f aca="false">HYPERLINK("http://www.gardenbulbs.ru/images/Conifers/thumbnails/"&amp;O953&amp;".jpg","фото")</f>
        <v>фото</v>
      </c>
      <c r="C953" s="146"/>
      <c r="D953" s="147" t="n">
        <v>14491</v>
      </c>
      <c r="E953" s="148" t="s">
        <v>3164</v>
      </c>
      <c r="F953" s="149" t="s">
        <v>3165</v>
      </c>
      <c r="G953" s="150"/>
      <c r="H953" s="151" t="s">
        <v>137</v>
      </c>
      <c r="I953" s="151" t="s">
        <v>130</v>
      </c>
      <c r="J953" s="152" t="n">
        <v>157.5</v>
      </c>
      <c r="K953" s="153" t="n">
        <v>10</v>
      </c>
      <c r="L953" s="154"/>
      <c r="M953" s="155" t="n">
        <f aca="false">IFERROR(L953*J953,0)</f>
        <v>0</v>
      </c>
      <c r="N953" s="162" t="s">
        <v>147</v>
      </c>
      <c r="O953" s="157" t="s">
        <v>3164</v>
      </c>
      <c r="P953" s="158"/>
      <c r="Q953" s="159"/>
      <c r="R953" s="160"/>
      <c r="S953" s="161"/>
    </row>
    <row r="954" customFormat="false" ht="15.75" hidden="false" customHeight="false" outlineLevel="0" collapsed="false">
      <c r="A954" s="139" t="n">
        <v>938</v>
      </c>
      <c r="B954" s="184" t="str">
        <f aca="false">HYPERLINK("http://www.gardenbulbs.ru/images/Conifers/thumbnails/"&amp;O954&amp;".jpg","фото")</f>
        <v>фото</v>
      </c>
      <c r="C954" s="146"/>
      <c r="D954" s="147" t="n">
        <v>14492</v>
      </c>
      <c r="E954" s="148" t="s">
        <v>3166</v>
      </c>
      <c r="F954" s="149" t="s">
        <v>3167</v>
      </c>
      <c r="G954" s="150" t="s">
        <v>2688</v>
      </c>
      <c r="H954" s="151" t="s">
        <v>165</v>
      </c>
      <c r="I954" s="151" t="s">
        <v>130</v>
      </c>
      <c r="J954" s="152" t="n">
        <v>734</v>
      </c>
      <c r="K954" s="153" t="n">
        <v>1</v>
      </c>
      <c r="L954" s="154"/>
      <c r="M954" s="155" t="n">
        <f aca="false">IFERROR(L954*J954,0)</f>
        <v>0</v>
      </c>
      <c r="N954" s="162" t="s">
        <v>147</v>
      </c>
      <c r="O954" s="157" t="s">
        <v>3166</v>
      </c>
      <c r="P954" s="158"/>
      <c r="Q954" s="159"/>
      <c r="R954" s="160"/>
      <c r="S954" s="161"/>
    </row>
    <row r="955" customFormat="false" ht="15.75" hidden="false" customHeight="false" outlineLevel="0" collapsed="false">
      <c r="A955" s="139" t="n">
        <v>939</v>
      </c>
      <c r="B955" s="184" t="str">
        <f aca="false">HYPERLINK("http://www.gardenbulbs.ru/images/Conifers/thumbnails/"&amp;O955&amp;".jpg","фото")</f>
        <v>фото</v>
      </c>
      <c r="C955" s="146"/>
      <c r="D955" s="147" t="n">
        <v>14493</v>
      </c>
      <c r="E955" s="148" t="s">
        <v>3168</v>
      </c>
      <c r="F955" s="149" t="s">
        <v>3169</v>
      </c>
      <c r="G955" s="150"/>
      <c r="H955" s="151" t="s">
        <v>165</v>
      </c>
      <c r="I955" s="151" t="s">
        <v>130</v>
      </c>
      <c r="J955" s="152" t="n">
        <v>734</v>
      </c>
      <c r="K955" s="153" t="n">
        <v>1</v>
      </c>
      <c r="L955" s="154"/>
      <c r="M955" s="155" t="n">
        <f aca="false">IFERROR(L955*J955,0)</f>
        <v>0</v>
      </c>
      <c r="N955" s="162" t="s">
        <v>147</v>
      </c>
      <c r="O955" s="157" t="s">
        <v>3168</v>
      </c>
      <c r="P955" s="158"/>
      <c r="Q955" s="159"/>
      <c r="R955" s="160"/>
      <c r="S955" s="161"/>
    </row>
    <row r="956" customFormat="false" ht="15.75" hidden="false" customHeight="false" outlineLevel="0" collapsed="false">
      <c r="A956" s="139" t="n">
        <v>940</v>
      </c>
      <c r="B956" s="184" t="str">
        <f aca="false">HYPERLINK("http://www.gardenbulbs.ru/images/Conifers/thumbnails/"&amp;O956&amp;".jpg","фото")</f>
        <v>фото</v>
      </c>
      <c r="C956" s="146"/>
      <c r="D956" s="147" t="n">
        <v>5062</v>
      </c>
      <c r="E956" s="148" t="s">
        <v>3170</v>
      </c>
      <c r="F956" s="149" t="s">
        <v>3169</v>
      </c>
      <c r="G956" s="150" t="s">
        <v>3171</v>
      </c>
      <c r="H956" s="151" t="s">
        <v>165</v>
      </c>
      <c r="I956" s="151" t="s">
        <v>130</v>
      </c>
      <c r="J956" s="152" t="n">
        <v>734</v>
      </c>
      <c r="K956" s="153" t="n">
        <v>1</v>
      </c>
      <c r="L956" s="154"/>
      <c r="M956" s="155" t="n">
        <f aca="false">IFERROR(L956*J956,0)</f>
        <v>0</v>
      </c>
      <c r="N956" s="162"/>
      <c r="O956" s="157" t="s">
        <v>3170</v>
      </c>
      <c r="P956" s="158"/>
      <c r="Q956" s="159"/>
      <c r="R956" s="160"/>
      <c r="S956" s="161"/>
    </row>
    <row r="957" customFormat="false" ht="15.75" hidden="false" customHeight="false" outlineLevel="0" collapsed="false">
      <c r="A957" s="139" t="n">
        <v>941</v>
      </c>
      <c r="B957" s="184" t="str">
        <f aca="false">HYPERLINK("http://www.gardenbulbs.ru/images/Conifers/thumbnails/"&amp;O957&amp;".jpg","фото")</f>
        <v>фото</v>
      </c>
      <c r="C957" s="146"/>
      <c r="D957" s="147" t="n">
        <v>6456</v>
      </c>
      <c r="E957" s="148" t="s">
        <v>3172</v>
      </c>
      <c r="F957" s="149" t="s">
        <v>3173</v>
      </c>
      <c r="G957" s="150"/>
      <c r="H957" s="151" t="s">
        <v>286</v>
      </c>
      <c r="I957" s="151" t="s">
        <v>130</v>
      </c>
      <c r="J957" s="152" t="n">
        <v>182.4</v>
      </c>
      <c r="K957" s="153" t="n">
        <v>10</v>
      </c>
      <c r="L957" s="154"/>
      <c r="M957" s="155" t="n">
        <f aca="false">IFERROR(L957*J957,0)</f>
        <v>0</v>
      </c>
      <c r="N957" s="162"/>
      <c r="O957" s="157" t="s">
        <v>3172</v>
      </c>
      <c r="P957" s="158"/>
      <c r="Q957" s="159"/>
      <c r="R957" s="160"/>
      <c r="S957" s="161"/>
    </row>
    <row r="958" customFormat="false" ht="15.75" hidden="false" customHeight="false" outlineLevel="0" collapsed="false">
      <c r="A958" s="139" t="n">
        <v>942</v>
      </c>
      <c r="B958" s="184" t="str">
        <f aca="false">HYPERLINK("http://www.gardenbulbs.ru/images/Conifers/thumbnails/"&amp;O958&amp;".jpg","фото")</f>
        <v>фото</v>
      </c>
      <c r="C958" s="146"/>
      <c r="D958" s="147" t="n">
        <v>5061</v>
      </c>
      <c r="E958" s="148" t="s">
        <v>3174</v>
      </c>
      <c r="F958" s="149" t="s">
        <v>3173</v>
      </c>
      <c r="G958" s="150" t="s">
        <v>3175</v>
      </c>
      <c r="H958" s="151" t="s">
        <v>165</v>
      </c>
      <c r="I958" s="151" t="s">
        <v>130</v>
      </c>
      <c r="J958" s="152" t="n">
        <v>734</v>
      </c>
      <c r="K958" s="153" t="n">
        <v>1</v>
      </c>
      <c r="L958" s="154"/>
      <c r="M958" s="155" t="n">
        <f aca="false">IFERROR(L958*J958,0)</f>
        <v>0</v>
      </c>
      <c r="N958" s="162"/>
      <c r="O958" s="157" t="s">
        <v>3174</v>
      </c>
      <c r="P958" s="158"/>
      <c r="Q958" s="159"/>
      <c r="R958" s="160"/>
      <c r="S958" s="161"/>
    </row>
    <row r="959" customFormat="false" ht="15.75" hidden="false" customHeight="false" outlineLevel="0" collapsed="false">
      <c r="A959" s="139" t="n">
        <v>943</v>
      </c>
      <c r="B959" s="184" t="str">
        <f aca="false">HYPERLINK("http://www.gardenbulbs.ru/images/Conifers/thumbnails/"&amp;O959&amp;".jpg","фото")</f>
        <v>фото</v>
      </c>
      <c r="C959" s="146"/>
      <c r="D959" s="147" t="n">
        <v>14244</v>
      </c>
      <c r="E959" s="148" t="s">
        <v>3176</v>
      </c>
      <c r="F959" s="149" t="s">
        <v>3173</v>
      </c>
      <c r="G959" s="150" t="s">
        <v>3177</v>
      </c>
      <c r="H959" s="151" t="s">
        <v>165</v>
      </c>
      <c r="I959" s="151" t="s">
        <v>130</v>
      </c>
      <c r="J959" s="152" t="n">
        <v>734</v>
      </c>
      <c r="K959" s="153" t="n">
        <v>1</v>
      </c>
      <c r="L959" s="154"/>
      <c r="M959" s="155" t="n">
        <f aca="false">IFERROR(L959*J959,0)</f>
        <v>0</v>
      </c>
      <c r="N959" s="162"/>
      <c r="O959" s="157" t="s">
        <v>3176</v>
      </c>
      <c r="P959" s="158"/>
      <c r="Q959" s="159"/>
      <c r="R959" s="160"/>
      <c r="S959" s="161"/>
    </row>
    <row r="960" customFormat="false" ht="15.75" hidden="false" customHeight="false" outlineLevel="0" collapsed="false">
      <c r="A960" s="139" t="n">
        <v>944</v>
      </c>
      <c r="B960" s="184" t="str">
        <f aca="false">HYPERLINK("http://www.gardenbulbs.ru/images/Conifers/thumbnails/"&amp;O960&amp;".jpg","фото")</f>
        <v>фото</v>
      </c>
      <c r="C960" s="146"/>
      <c r="D960" s="147" t="n">
        <v>5060</v>
      </c>
      <c r="E960" s="148" t="s">
        <v>3178</v>
      </c>
      <c r="F960" s="149" t="s">
        <v>3173</v>
      </c>
      <c r="G960" s="150" t="s">
        <v>3136</v>
      </c>
      <c r="H960" s="151" t="s">
        <v>165</v>
      </c>
      <c r="I960" s="151" t="s">
        <v>130</v>
      </c>
      <c r="J960" s="152" t="n">
        <v>734</v>
      </c>
      <c r="K960" s="153" t="n">
        <v>1</v>
      </c>
      <c r="L960" s="154"/>
      <c r="M960" s="155" t="n">
        <f aca="false">IFERROR(L960*J960,0)</f>
        <v>0</v>
      </c>
      <c r="N960" s="162"/>
      <c r="O960" s="157" t="s">
        <v>3178</v>
      </c>
      <c r="P960" s="158"/>
      <c r="Q960" s="159"/>
      <c r="R960" s="160"/>
      <c r="S960" s="161"/>
    </row>
    <row r="961" customFormat="false" ht="24" hidden="false" customHeight="false" outlineLevel="0" collapsed="false">
      <c r="A961" s="139" t="n">
        <v>945</v>
      </c>
      <c r="B961" s="184" t="str">
        <f aca="false">HYPERLINK("http://www.gardenbulbs.ru/images/Conifers/thumbnails/"&amp;O961&amp;".jpg","фото")</f>
        <v>фото</v>
      </c>
      <c r="C961" s="146"/>
      <c r="D961" s="147" t="n">
        <v>14494</v>
      </c>
      <c r="E961" s="148" t="s">
        <v>3179</v>
      </c>
      <c r="F961" s="149" t="s">
        <v>3173</v>
      </c>
      <c r="G961" s="150" t="s">
        <v>3180</v>
      </c>
      <c r="H961" s="151" t="s">
        <v>3181</v>
      </c>
      <c r="I961" s="151" t="s">
        <v>130</v>
      </c>
      <c r="J961" s="152" t="n">
        <v>1174.8</v>
      </c>
      <c r="K961" s="153" t="n">
        <v>1</v>
      </c>
      <c r="L961" s="154"/>
      <c r="M961" s="155" t="n">
        <f aca="false">IFERROR(L961*J961,0)</f>
        <v>0</v>
      </c>
      <c r="N961" s="162" t="s">
        <v>147</v>
      </c>
      <c r="O961" s="157" t="s">
        <v>3179</v>
      </c>
      <c r="P961" s="158"/>
      <c r="Q961" s="159"/>
      <c r="R961" s="160"/>
      <c r="S961" s="161"/>
    </row>
    <row r="962" customFormat="false" ht="15.75" hidden="false" customHeight="false" outlineLevel="0" collapsed="false">
      <c r="A962" s="139" t="n">
        <v>946</v>
      </c>
      <c r="B962" s="184" t="str">
        <f aca="false">HYPERLINK("http://www.gardenbulbs.ru/images/Conifers/thumbnails/"&amp;O962&amp;".jpg","фото")</f>
        <v>фото</v>
      </c>
      <c r="C962" s="146"/>
      <c r="D962" s="147" t="n">
        <v>11336</v>
      </c>
      <c r="E962" s="148" t="s">
        <v>3182</v>
      </c>
      <c r="F962" s="149" t="s">
        <v>3173</v>
      </c>
      <c r="G962" s="150" t="s">
        <v>3183</v>
      </c>
      <c r="H962" s="151" t="s">
        <v>165</v>
      </c>
      <c r="I962" s="151" t="s">
        <v>130</v>
      </c>
      <c r="J962" s="152" t="n">
        <v>734</v>
      </c>
      <c r="K962" s="153" t="n">
        <v>1</v>
      </c>
      <c r="L962" s="154"/>
      <c r="M962" s="155" t="n">
        <f aca="false">IFERROR(L962*J962,0)</f>
        <v>0</v>
      </c>
      <c r="N962" s="162"/>
      <c r="O962" s="157" t="s">
        <v>3184</v>
      </c>
      <c r="P962" s="158"/>
      <c r="Q962" s="159"/>
      <c r="R962" s="160"/>
      <c r="S962" s="161"/>
    </row>
    <row r="963" customFormat="false" ht="15.75" hidden="false" customHeight="false" outlineLevel="0" collapsed="false">
      <c r="A963" s="139" t="n">
        <v>947</v>
      </c>
      <c r="B963" s="184" t="str">
        <f aca="false">HYPERLINK("http://www.gardenbulbs.ru/images/Conifers/thumbnails/"&amp;O963&amp;".jpg","фото")</f>
        <v>фото</v>
      </c>
      <c r="C963" s="146"/>
      <c r="D963" s="147" t="n">
        <v>11337</v>
      </c>
      <c r="E963" s="148" t="s">
        <v>3185</v>
      </c>
      <c r="F963" s="149" t="s">
        <v>3173</v>
      </c>
      <c r="G963" s="150" t="s">
        <v>3186</v>
      </c>
      <c r="H963" s="151" t="s">
        <v>165</v>
      </c>
      <c r="I963" s="151" t="s">
        <v>130</v>
      </c>
      <c r="J963" s="152" t="n">
        <v>734</v>
      </c>
      <c r="K963" s="153" t="n">
        <v>1</v>
      </c>
      <c r="L963" s="154"/>
      <c r="M963" s="155" t="n">
        <f aca="false">IFERROR(L963*J963,0)</f>
        <v>0</v>
      </c>
      <c r="N963" s="162"/>
      <c r="O963" s="157" t="s">
        <v>3185</v>
      </c>
      <c r="P963" s="158"/>
      <c r="Q963" s="159"/>
      <c r="R963" s="160"/>
      <c r="S963" s="161"/>
    </row>
    <row r="964" customFormat="false" ht="15.75" hidden="false" customHeight="false" outlineLevel="0" collapsed="false">
      <c r="A964" s="139" t="n">
        <v>948</v>
      </c>
      <c r="B964" s="184" t="str">
        <f aca="false">HYPERLINK("http://www.gardenbulbs.ru/images/Conifers/thumbnails/"&amp;O964&amp;".jpg","фото")</f>
        <v>фото</v>
      </c>
      <c r="C964" s="146"/>
      <c r="D964" s="147" t="n">
        <v>11338</v>
      </c>
      <c r="E964" s="148" t="s">
        <v>3187</v>
      </c>
      <c r="F964" s="149" t="s">
        <v>3173</v>
      </c>
      <c r="G964" s="150" t="s">
        <v>3188</v>
      </c>
      <c r="H964" s="151" t="s">
        <v>165</v>
      </c>
      <c r="I964" s="151" t="s">
        <v>130</v>
      </c>
      <c r="J964" s="152" t="n">
        <v>734</v>
      </c>
      <c r="K964" s="153" t="n">
        <v>1</v>
      </c>
      <c r="L964" s="154"/>
      <c r="M964" s="155" t="n">
        <f aca="false">IFERROR(L964*J964,0)</f>
        <v>0</v>
      </c>
      <c r="N964" s="162"/>
      <c r="O964" s="157" t="s">
        <v>3187</v>
      </c>
      <c r="P964" s="158"/>
      <c r="Q964" s="159"/>
      <c r="R964" s="160"/>
      <c r="S964" s="161"/>
    </row>
    <row r="965" customFormat="false" ht="15.75" hidden="false" customHeight="false" outlineLevel="0" collapsed="false">
      <c r="A965" s="139" t="n">
        <v>949</v>
      </c>
      <c r="B965" s="184" t="str">
        <f aca="false">HYPERLINK("http://www.gardenbulbs.ru/images/Conifers/thumbnails/"&amp;O965&amp;".jpg","фото")</f>
        <v>фото</v>
      </c>
      <c r="C965" s="146"/>
      <c r="D965" s="147" t="n">
        <v>14496</v>
      </c>
      <c r="E965" s="148" t="s">
        <v>3189</v>
      </c>
      <c r="F965" s="149" t="s">
        <v>3173</v>
      </c>
      <c r="G965" s="150" t="s">
        <v>3190</v>
      </c>
      <c r="H965" s="151" t="s">
        <v>165</v>
      </c>
      <c r="I965" s="151" t="s">
        <v>130</v>
      </c>
      <c r="J965" s="152" t="n">
        <v>734</v>
      </c>
      <c r="K965" s="153" t="n">
        <v>1</v>
      </c>
      <c r="L965" s="154"/>
      <c r="M965" s="155" t="n">
        <f aca="false">IFERROR(L965*J965,0)</f>
        <v>0</v>
      </c>
      <c r="N965" s="162" t="s">
        <v>147</v>
      </c>
      <c r="O965" s="157" t="s">
        <v>3189</v>
      </c>
      <c r="P965" s="158"/>
      <c r="Q965" s="159"/>
      <c r="R965" s="160"/>
      <c r="S965" s="161"/>
    </row>
    <row r="966" customFormat="false" ht="31.5" hidden="false" customHeight="false" outlineLevel="0" collapsed="false">
      <c r="A966" s="139" t="n">
        <v>950</v>
      </c>
      <c r="B966" s="184" t="str">
        <f aca="false">HYPERLINK("http://www.gardenbulbs.ru/images/Conifers/thumbnails/"&amp;O966&amp;".jpg","фото")</f>
        <v>фото</v>
      </c>
      <c r="C966" s="146"/>
      <c r="D966" s="147" t="n">
        <v>6457</v>
      </c>
      <c r="E966" s="148" t="s">
        <v>3191</v>
      </c>
      <c r="F966" s="149" t="s">
        <v>3192</v>
      </c>
      <c r="G966" s="150"/>
      <c r="H966" s="151" t="s">
        <v>264</v>
      </c>
      <c r="I966" s="151" t="s">
        <v>130</v>
      </c>
      <c r="J966" s="152" t="n">
        <v>149.1</v>
      </c>
      <c r="K966" s="153" t="n">
        <v>10</v>
      </c>
      <c r="L966" s="154"/>
      <c r="M966" s="155" t="n">
        <f aca="false">IFERROR(L966*J966,0)</f>
        <v>0</v>
      </c>
      <c r="N966" s="162"/>
      <c r="O966" s="157" t="s">
        <v>3191</v>
      </c>
      <c r="P966" s="158"/>
      <c r="Q966" s="159"/>
      <c r="R966" s="160"/>
      <c r="S966" s="161"/>
    </row>
    <row r="967" customFormat="false" ht="31.5" hidden="false" customHeight="false" outlineLevel="0" collapsed="false">
      <c r="A967" s="139" t="n">
        <v>951</v>
      </c>
      <c r="B967" s="184" t="str">
        <f aca="false">HYPERLINK("http://www.gardenbulbs.ru/images/Conifers/thumbnails/"&amp;O967&amp;".jpg","фото")</f>
        <v>фото</v>
      </c>
      <c r="C967" s="146"/>
      <c r="D967" s="147" t="n">
        <v>14497</v>
      </c>
      <c r="E967" s="148" t="s">
        <v>3193</v>
      </c>
      <c r="F967" s="149" t="s">
        <v>3192</v>
      </c>
      <c r="G967" s="150" t="s">
        <v>3136</v>
      </c>
      <c r="H967" s="151" t="s">
        <v>165</v>
      </c>
      <c r="I967" s="151" t="s">
        <v>130</v>
      </c>
      <c r="J967" s="152" t="n">
        <v>734</v>
      </c>
      <c r="K967" s="153" t="n">
        <v>1</v>
      </c>
      <c r="L967" s="154"/>
      <c r="M967" s="155" t="n">
        <f aca="false">IFERROR(L967*J967,0)</f>
        <v>0</v>
      </c>
      <c r="N967" s="162" t="s">
        <v>147</v>
      </c>
      <c r="O967" s="157" t="s">
        <v>3193</v>
      </c>
      <c r="P967" s="158"/>
      <c r="Q967" s="159"/>
      <c r="R967" s="160"/>
      <c r="S967" s="161"/>
    </row>
    <row r="968" customFormat="false" ht="31.5" hidden="false" customHeight="false" outlineLevel="0" collapsed="false">
      <c r="A968" s="139" t="n">
        <v>952</v>
      </c>
      <c r="B968" s="184" t="str">
        <f aca="false">HYPERLINK("http://www.gardenbulbs.ru/images/Conifers/thumbnails/"&amp;O968&amp;".jpg","фото")</f>
        <v>фото</v>
      </c>
      <c r="C968" s="146"/>
      <c r="D968" s="147" t="n">
        <v>10130</v>
      </c>
      <c r="E968" s="148" t="s">
        <v>3194</v>
      </c>
      <c r="F968" s="149" t="s">
        <v>3192</v>
      </c>
      <c r="G968" s="150" t="s">
        <v>3195</v>
      </c>
      <c r="H968" s="151" t="s">
        <v>165</v>
      </c>
      <c r="I968" s="151" t="s">
        <v>130</v>
      </c>
      <c r="J968" s="152" t="n">
        <v>734</v>
      </c>
      <c r="K968" s="153" t="n">
        <v>1</v>
      </c>
      <c r="L968" s="154"/>
      <c r="M968" s="155" t="n">
        <f aca="false">IFERROR(L968*J968,0)</f>
        <v>0</v>
      </c>
      <c r="N968" s="162"/>
      <c r="O968" s="157" t="s">
        <v>3194</v>
      </c>
      <c r="P968" s="158"/>
      <c r="Q968" s="159"/>
      <c r="R968" s="160"/>
      <c r="S968" s="161"/>
    </row>
    <row r="969" customFormat="false" ht="24" hidden="false" customHeight="false" outlineLevel="0" collapsed="false">
      <c r="A969" s="139" t="n">
        <v>953</v>
      </c>
      <c r="B969" s="184" t="str">
        <f aca="false">HYPERLINK("http://www.gardenbulbs.ru/images/Conifers/thumbnails/"&amp;O969&amp;".jpg","фото")</f>
        <v>фото</v>
      </c>
      <c r="C969" s="146"/>
      <c r="D969" s="147" t="n">
        <v>10132</v>
      </c>
      <c r="E969" s="148" t="s">
        <v>3196</v>
      </c>
      <c r="F969" s="149" t="s">
        <v>3197</v>
      </c>
      <c r="G969" s="150" t="s">
        <v>3198</v>
      </c>
      <c r="H969" s="151" t="s">
        <v>3119</v>
      </c>
      <c r="I969" s="151" t="s">
        <v>130</v>
      </c>
      <c r="J969" s="152" t="n">
        <v>1091.6</v>
      </c>
      <c r="K969" s="153" t="n">
        <v>1</v>
      </c>
      <c r="L969" s="154"/>
      <c r="M969" s="155" t="n">
        <f aca="false">IFERROR(L969*J969,0)</f>
        <v>0</v>
      </c>
      <c r="N969" s="162"/>
      <c r="O969" s="157" t="s">
        <v>3196</v>
      </c>
      <c r="P969" s="158"/>
      <c r="Q969" s="159"/>
      <c r="R969" s="160"/>
      <c r="S969" s="161"/>
    </row>
    <row r="970" customFormat="false" ht="24" hidden="false" customHeight="false" outlineLevel="0" collapsed="false">
      <c r="A970" s="139" t="n">
        <v>954</v>
      </c>
      <c r="B970" s="184" t="str">
        <f aca="false">HYPERLINK("http://www.gardenbulbs.ru/images/Conifers/thumbnails/"&amp;O970&amp;".jpg","фото")</f>
        <v>фото</v>
      </c>
      <c r="C970" s="146"/>
      <c r="D970" s="147" t="n">
        <v>14249</v>
      </c>
      <c r="E970" s="148" t="s">
        <v>3199</v>
      </c>
      <c r="F970" s="149" t="s">
        <v>3197</v>
      </c>
      <c r="G970" s="150" t="s">
        <v>3200</v>
      </c>
      <c r="H970" s="151" t="s">
        <v>3201</v>
      </c>
      <c r="I970" s="151" t="s">
        <v>130</v>
      </c>
      <c r="J970" s="152" t="n">
        <v>1174.8</v>
      </c>
      <c r="K970" s="153" t="n">
        <v>1</v>
      </c>
      <c r="L970" s="154"/>
      <c r="M970" s="155" t="n">
        <f aca="false">IFERROR(L970*J970,0)</f>
        <v>0</v>
      </c>
      <c r="N970" s="162"/>
      <c r="O970" s="157" t="s">
        <v>3199</v>
      </c>
      <c r="P970" s="158"/>
      <c r="Q970" s="159"/>
      <c r="R970" s="160"/>
      <c r="S970" s="161"/>
    </row>
    <row r="971" customFormat="false" ht="24" hidden="false" customHeight="false" outlineLevel="0" collapsed="false">
      <c r="A971" s="139" t="n">
        <v>955</v>
      </c>
      <c r="B971" s="184" t="str">
        <f aca="false">HYPERLINK("http://www.gardenbulbs.ru/images/Conifers/thumbnails/"&amp;O971&amp;".jpg","фото")</f>
        <v>фото</v>
      </c>
      <c r="C971" s="146"/>
      <c r="D971" s="147" t="n">
        <v>10133</v>
      </c>
      <c r="E971" s="148" t="s">
        <v>3202</v>
      </c>
      <c r="F971" s="149" t="s">
        <v>3197</v>
      </c>
      <c r="G971" s="150" t="s">
        <v>3203</v>
      </c>
      <c r="H971" s="151" t="s">
        <v>3126</v>
      </c>
      <c r="I971" s="151" t="s">
        <v>130</v>
      </c>
      <c r="J971" s="152" t="n">
        <v>1174.8</v>
      </c>
      <c r="K971" s="153" t="n">
        <v>1</v>
      </c>
      <c r="L971" s="154"/>
      <c r="M971" s="155" t="n">
        <f aca="false">IFERROR(L971*J971,0)</f>
        <v>0</v>
      </c>
      <c r="N971" s="162"/>
      <c r="O971" s="157" t="s">
        <v>3202</v>
      </c>
      <c r="P971" s="158"/>
      <c r="Q971" s="159"/>
      <c r="R971" s="160"/>
      <c r="S971" s="161"/>
    </row>
    <row r="972" customFormat="false" ht="15.75" hidden="false" customHeight="false" outlineLevel="0" collapsed="false">
      <c r="A972" s="139" t="n">
        <v>956</v>
      </c>
      <c r="B972" s="184" t="str">
        <f aca="false">HYPERLINK("http://www.gardenbulbs.ru/images/Conifers/thumbnails/"&amp;O972&amp;".jpg","фото")</f>
        <v>фото</v>
      </c>
      <c r="C972" s="146"/>
      <c r="D972" s="147" t="n">
        <v>6458</v>
      </c>
      <c r="E972" s="148" t="s">
        <v>3204</v>
      </c>
      <c r="F972" s="149" t="s">
        <v>3205</v>
      </c>
      <c r="G972" s="150"/>
      <c r="H972" s="151" t="s">
        <v>286</v>
      </c>
      <c r="I972" s="151" t="s">
        <v>130</v>
      </c>
      <c r="J972" s="152" t="n">
        <v>167.4</v>
      </c>
      <c r="K972" s="153" t="n">
        <v>10</v>
      </c>
      <c r="L972" s="154"/>
      <c r="M972" s="155" t="n">
        <f aca="false">IFERROR(L972*J972,0)</f>
        <v>0</v>
      </c>
      <c r="N972" s="162"/>
      <c r="O972" s="157" t="s">
        <v>3204</v>
      </c>
      <c r="P972" s="158"/>
      <c r="Q972" s="159"/>
      <c r="R972" s="160"/>
      <c r="S972" s="161"/>
    </row>
    <row r="973" customFormat="false" ht="15.75" hidden="false" customHeight="false" outlineLevel="0" collapsed="false">
      <c r="A973" s="139" t="n">
        <v>957</v>
      </c>
      <c r="B973" s="184" t="str">
        <f aca="false">HYPERLINK("http://www.gardenbulbs.ru/images/Conifers/thumbnails/"&amp;O973&amp;".jpg","фото")</f>
        <v>фото</v>
      </c>
      <c r="C973" s="146"/>
      <c r="D973" s="147" t="n">
        <v>14499</v>
      </c>
      <c r="E973" s="148" t="s">
        <v>3206</v>
      </c>
      <c r="F973" s="149" t="s">
        <v>3205</v>
      </c>
      <c r="G973" s="150" t="s">
        <v>1739</v>
      </c>
      <c r="H973" s="151" t="s">
        <v>165</v>
      </c>
      <c r="I973" s="151" t="s">
        <v>130</v>
      </c>
      <c r="J973" s="152" t="n">
        <v>734</v>
      </c>
      <c r="K973" s="153" t="n">
        <v>1</v>
      </c>
      <c r="L973" s="154"/>
      <c r="M973" s="155" t="n">
        <f aca="false">IFERROR(L973*J973,0)</f>
        <v>0</v>
      </c>
      <c r="N973" s="162" t="s">
        <v>147</v>
      </c>
      <c r="O973" s="157" t="s">
        <v>3206</v>
      </c>
      <c r="P973" s="158"/>
      <c r="Q973" s="159"/>
      <c r="R973" s="160"/>
      <c r="S973" s="161"/>
    </row>
    <row r="974" customFormat="false" ht="31.5" hidden="false" customHeight="false" outlineLevel="0" collapsed="false">
      <c r="A974" s="139" t="n">
        <v>958</v>
      </c>
      <c r="B974" s="184" t="str">
        <f aca="false">HYPERLINK("http://www.gardenbulbs.ru/images/Conifers/thumbnails/"&amp;O974&amp;".jpg","фото")</f>
        <v>фото</v>
      </c>
      <c r="C974" s="146"/>
      <c r="D974" s="147" t="n">
        <v>14500</v>
      </c>
      <c r="E974" s="148" t="s">
        <v>3207</v>
      </c>
      <c r="F974" s="149" t="s">
        <v>3208</v>
      </c>
      <c r="G974" s="150"/>
      <c r="H974" s="151" t="s">
        <v>137</v>
      </c>
      <c r="I974" s="151" t="s">
        <v>130</v>
      </c>
      <c r="J974" s="152" t="n">
        <v>165.8</v>
      </c>
      <c r="K974" s="153" t="n">
        <v>10</v>
      </c>
      <c r="L974" s="154"/>
      <c r="M974" s="155" t="n">
        <f aca="false">IFERROR(L974*J974,0)</f>
        <v>0</v>
      </c>
      <c r="N974" s="162" t="s">
        <v>147</v>
      </c>
      <c r="O974" s="157" t="s">
        <v>3207</v>
      </c>
      <c r="P974" s="158"/>
      <c r="Q974" s="159"/>
      <c r="R974" s="160"/>
      <c r="S974" s="161"/>
    </row>
    <row r="975" customFormat="false" ht="31.5" hidden="false" customHeight="false" outlineLevel="0" collapsed="false">
      <c r="A975" s="139" t="n">
        <v>959</v>
      </c>
      <c r="B975" s="184" t="str">
        <f aca="false">HYPERLINK("http://www.gardenbulbs.ru/images/Conifers/thumbnails/"&amp;O975&amp;".jpg","фото")</f>
        <v>фото</v>
      </c>
      <c r="C975" s="146"/>
      <c r="D975" s="147" t="n">
        <v>6460</v>
      </c>
      <c r="E975" s="148" t="s">
        <v>3209</v>
      </c>
      <c r="F975" s="149" t="s">
        <v>3210</v>
      </c>
      <c r="G975" s="150"/>
      <c r="H975" s="151" t="s">
        <v>165</v>
      </c>
      <c r="I975" s="151" t="s">
        <v>130</v>
      </c>
      <c r="J975" s="152" t="n">
        <v>842.1</v>
      </c>
      <c r="K975" s="153" t="n">
        <v>1</v>
      </c>
      <c r="L975" s="154"/>
      <c r="M975" s="155" t="n">
        <f aca="false">IFERROR(L975*J975,0)</f>
        <v>0</v>
      </c>
      <c r="N975" s="162"/>
      <c r="O975" s="157" t="s">
        <v>3209</v>
      </c>
      <c r="P975" s="158"/>
      <c r="Q975" s="159"/>
      <c r="R975" s="160"/>
      <c r="S975" s="161"/>
    </row>
    <row r="976" customFormat="false" ht="24" hidden="false" customHeight="false" outlineLevel="0" collapsed="false">
      <c r="A976" s="139" t="n">
        <v>960</v>
      </c>
      <c r="B976" s="184" t="str">
        <f aca="false">HYPERLINK("http://www.gardenbulbs.ru/images/Conifers/thumbnails/"&amp;O976&amp;".jpg","фото")</f>
        <v>фото</v>
      </c>
      <c r="C976" s="146"/>
      <c r="D976" s="147" t="n">
        <v>6209</v>
      </c>
      <c r="E976" s="148" t="s">
        <v>3211</v>
      </c>
      <c r="F976" s="149" t="s">
        <v>3212</v>
      </c>
      <c r="G976" s="150" t="s">
        <v>3213</v>
      </c>
      <c r="H976" s="151" t="s">
        <v>3214</v>
      </c>
      <c r="I976" s="151" t="s">
        <v>130</v>
      </c>
      <c r="J976" s="152" t="n">
        <v>190.7</v>
      </c>
      <c r="K976" s="153" t="n">
        <v>10</v>
      </c>
      <c r="L976" s="154"/>
      <c r="M976" s="155" t="n">
        <f aca="false">IFERROR(L976*J976,0)</f>
        <v>0</v>
      </c>
      <c r="N976" s="162"/>
      <c r="O976" s="157" t="s">
        <v>3211</v>
      </c>
      <c r="P976" s="158"/>
      <c r="Q976" s="159"/>
      <c r="R976" s="160"/>
      <c r="S976" s="161"/>
    </row>
    <row r="977" customFormat="false" ht="15.75" hidden="false" customHeight="false" outlineLevel="0" collapsed="false">
      <c r="A977" s="139" t="n">
        <v>961</v>
      </c>
      <c r="B977" s="184" t="str">
        <f aca="false">HYPERLINK("http://www.gardenbulbs.ru/images/Conifers/thumbnails/"&amp;O977&amp;".jpg","фото")</f>
        <v>фото</v>
      </c>
      <c r="C977" s="146"/>
      <c r="D977" s="147" t="n">
        <v>14250</v>
      </c>
      <c r="E977" s="148" t="s">
        <v>3215</v>
      </c>
      <c r="F977" s="149" t="s">
        <v>3212</v>
      </c>
      <c r="G977" s="150" t="s">
        <v>3216</v>
      </c>
      <c r="H977" s="151" t="s">
        <v>137</v>
      </c>
      <c r="I977" s="151" t="s">
        <v>130</v>
      </c>
      <c r="J977" s="152" t="n">
        <v>182.4</v>
      </c>
      <c r="K977" s="153" t="n">
        <v>10</v>
      </c>
      <c r="L977" s="154"/>
      <c r="M977" s="155" t="n">
        <f aca="false">IFERROR(L977*J977,0)</f>
        <v>0</v>
      </c>
      <c r="N977" s="162"/>
      <c r="O977" s="157" t="s">
        <v>3215</v>
      </c>
      <c r="P977" s="158"/>
      <c r="Q977" s="159"/>
      <c r="R977" s="160"/>
      <c r="S977" s="161"/>
    </row>
    <row r="978" customFormat="false" ht="15.75" hidden="false" customHeight="false" outlineLevel="0" collapsed="false">
      <c r="A978" s="139" t="n">
        <v>962</v>
      </c>
      <c r="B978" s="184" t="str">
        <f aca="false">HYPERLINK("http://www.gardenbulbs.ru/images/Conifers/thumbnails/"&amp;O978&amp;".jpg","фото")</f>
        <v>фото</v>
      </c>
      <c r="C978" s="146"/>
      <c r="D978" s="147" t="n">
        <v>6461</v>
      </c>
      <c r="E978" s="148" t="s">
        <v>3217</v>
      </c>
      <c r="F978" s="149" t="s">
        <v>3218</v>
      </c>
      <c r="G978" s="150" t="s">
        <v>3219</v>
      </c>
      <c r="H978" s="151" t="s">
        <v>565</v>
      </c>
      <c r="I978" s="151" t="s">
        <v>130</v>
      </c>
      <c r="J978" s="152" t="n">
        <v>207.4</v>
      </c>
      <c r="K978" s="153" t="n">
        <v>10</v>
      </c>
      <c r="L978" s="154"/>
      <c r="M978" s="155" t="n">
        <f aca="false">IFERROR(L978*J978,0)</f>
        <v>0</v>
      </c>
      <c r="N978" s="162"/>
      <c r="O978" s="157" t="s">
        <v>3217</v>
      </c>
      <c r="P978" s="158"/>
      <c r="Q978" s="159"/>
      <c r="R978" s="160"/>
      <c r="S978" s="161"/>
    </row>
    <row r="979" customFormat="false" ht="15.75" hidden="false" customHeight="false" outlineLevel="0" collapsed="false">
      <c r="A979" s="139" t="n">
        <v>963</v>
      </c>
      <c r="B979" s="184" t="str">
        <f aca="false">HYPERLINK("http://www.gardenbulbs.ru/images/Conifers/thumbnails/"&amp;O979&amp;".jpg","фото")</f>
        <v>фото</v>
      </c>
      <c r="C979" s="146"/>
      <c r="D979" s="147" t="n">
        <v>6463</v>
      </c>
      <c r="E979" s="148" t="s">
        <v>3220</v>
      </c>
      <c r="F979" s="149" t="s">
        <v>3218</v>
      </c>
      <c r="G979" s="150" t="s">
        <v>3221</v>
      </c>
      <c r="H979" s="151" t="s">
        <v>286</v>
      </c>
      <c r="I979" s="151" t="s">
        <v>130</v>
      </c>
      <c r="J979" s="152" t="n">
        <v>219</v>
      </c>
      <c r="K979" s="153" t="n">
        <v>10</v>
      </c>
      <c r="L979" s="154"/>
      <c r="M979" s="155" t="n">
        <f aca="false">IFERROR(L979*J979,0)</f>
        <v>0</v>
      </c>
      <c r="N979" s="162"/>
      <c r="O979" s="157" t="s">
        <v>3220</v>
      </c>
      <c r="P979" s="158"/>
      <c r="Q979" s="159"/>
      <c r="R979" s="160"/>
      <c r="S979" s="161"/>
    </row>
    <row r="980" customFormat="false" ht="15.75" hidden="false" customHeight="false" outlineLevel="0" collapsed="false">
      <c r="A980" s="139" t="n">
        <v>964</v>
      </c>
      <c r="B980" s="184" t="str">
        <f aca="false">HYPERLINK("http://www.gardenbulbs.ru/images/Conifers/thumbnails/"&amp;O980&amp;".jpg","фото")</f>
        <v>фото</v>
      </c>
      <c r="C980" s="146"/>
      <c r="D980" s="147" t="n">
        <v>6465</v>
      </c>
      <c r="E980" s="148" t="s">
        <v>3222</v>
      </c>
      <c r="F980" s="149" t="s">
        <v>3218</v>
      </c>
      <c r="G980" s="150" t="s">
        <v>3223</v>
      </c>
      <c r="H980" s="151" t="s">
        <v>565</v>
      </c>
      <c r="I980" s="151" t="s">
        <v>130</v>
      </c>
      <c r="J980" s="152" t="n">
        <v>182.4</v>
      </c>
      <c r="K980" s="153" t="n">
        <v>10</v>
      </c>
      <c r="L980" s="154"/>
      <c r="M980" s="155" t="n">
        <f aca="false">IFERROR(L980*J980,0)</f>
        <v>0</v>
      </c>
      <c r="N980" s="162"/>
      <c r="O980" s="157" t="s">
        <v>3222</v>
      </c>
      <c r="P980" s="158"/>
      <c r="Q980" s="159"/>
      <c r="R980" s="160"/>
      <c r="S980" s="161"/>
    </row>
    <row r="981" customFormat="false" ht="15.75" hidden="false" customHeight="false" outlineLevel="0" collapsed="false">
      <c r="A981" s="139" t="n">
        <v>965</v>
      </c>
      <c r="B981" s="184" t="str">
        <f aca="false">HYPERLINK("http://www.gardenbulbs.ru/images/Conifers/thumbnails/"&amp;O981&amp;".jpg","фото")</f>
        <v>фото</v>
      </c>
      <c r="C981" s="146"/>
      <c r="D981" s="147" t="n">
        <v>6467</v>
      </c>
      <c r="E981" s="148" t="s">
        <v>3224</v>
      </c>
      <c r="F981" s="149" t="s">
        <v>3218</v>
      </c>
      <c r="G981" s="150" t="s">
        <v>3225</v>
      </c>
      <c r="H981" s="151" t="s">
        <v>536</v>
      </c>
      <c r="I981" s="151" t="s">
        <v>130</v>
      </c>
      <c r="J981" s="152" t="n">
        <v>140.8</v>
      </c>
      <c r="K981" s="153" t="n">
        <v>10</v>
      </c>
      <c r="L981" s="154"/>
      <c r="M981" s="155" t="n">
        <f aca="false">IFERROR(L981*J981,0)</f>
        <v>0</v>
      </c>
      <c r="N981" s="162"/>
      <c r="O981" s="157" t="s">
        <v>3224</v>
      </c>
      <c r="P981" s="158"/>
      <c r="Q981" s="159"/>
      <c r="R981" s="160"/>
      <c r="S981" s="161"/>
    </row>
    <row r="982" customFormat="false" ht="15.75" hidden="false" customHeight="false" outlineLevel="0" collapsed="false">
      <c r="A982" s="139" t="n">
        <v>966</v>
      </c>
      <c r="B982" s="184" t="str">
        <f aca="false">HYPERLINK("http://www.gardenbulbs.ru/images/Conifers/thumbnails/"&amp;O982&amp;".jpg","фото")</f>
        <v>фото</v>
      </c>
      <c r="C982" s="146"/>
      <c r="D982" s="147" t="n">
        <v>11343</v>
      </c>
      <c r="E982" s="148" t="s">
        <v>3224</v>
      </c>
      <c r="F982" s="149" t="s">
        <v>3218</v>
      </c>
      <c r="G982" s="150" t="s">
        <v>3225</v>
      </c>
      <c r="H982" s="151" t="s">
        <v>194</v>
      </c>
      <c r="I982" s="151" t="s">
        <v>130</v>
      </c>
      <c r="J982" s="152" t="n">
        <v>384.8</v>
      </c>
      <c r="K982" s="153" t="n">
        <v>5</v>
      </c>
      <c r="L982" s="154"/>
      <c r="M982" s="155" t="n">
        <f aca="false">IFERROR(L982*J982,0)</f>
        <v>0</v>
      </c>
      <c r="N982" s="162"/>
      <c r="O982" s="157" t="s">
        <v>3224</v>
      </c>
      <c r="P982" s="158"/>
      <c r="Q982" s="159"/>
      <c r="R982" s="160"/>
      <c r="S982" s="161"/>
    </row>
    <row r="983" customFormat="false" ht="15.75" hidden="false" customHeight="false" outlineLevel="0" collapsed="false">
      <c r="A983" s="139" t="n">
        <v>967</v>
      </c>
      <c r="B983" s="184" t="str">
        <f aca="false">HYPERLINK("http://www.gardenbulbs.ru/images/Conifers/thumbnails/"&amp;O983&amp;".jpg","фото")</f>
        <v>фото</v>
      </c>
      <c r="C983" s="146"/>
      <c r="D983" s="147" t="n">
        <v>14502</v>
      </c>
      <c r="E983" s="148" t="s">
        <v>3224</v>
      </c>
      <c r="F983" s="149" t="s">
        <v>3218</v>
      </c>
      <c r="G983" s="150" t="s">
        <v>3225</v>
      </c>
      <c r="H983" s="151" t="s">
        <v>3226</v>
      </c>
      <c r="I983" s="151" t="s">
        <v>130</v>
      </c>
      <c r="J983" s="152" t="n">
        <v>551.1</v>
      </c>
      <c r="K983" s="153" t="n">
        <v>5</v>
      </c>
      <c r="L983" s="154"/>
      <c r="M983" s="155" t="n">
        <f aca="false">IFERROR(L983*J983,0)</f>
        <v>0</v>
      </c>
      <c r="N983" s="162"/>
      <c r="O983" s="157" t="s">
        <v>3224</v>
      </c>
      <c r="P983" s="158"/>
      <c r="Q983" s="159"/>
      <c r="R983" s="160"/>
      <c r="S983" s="161"/>
    </row>
    <row r="984" customFormat="false" ht="15.75" hidden="false" customHeight="false" outlineLevel="0" collapsed="false">
      <c r="A984" s="139" t="n">
        <v>968</v>
      </c>
      <c r="B984" s="184" t="str">
        <f aca="false">HYPERLINK("http://www.gardenbulbs.ru/images/Conifers/thumbnails/"&amp;O984&amp;".jpg","фото")</f>
        <v>фото</v>
      </c>
      <c r="C984" s="146"/>
      <c r="D984" s="147" t="n">
        <v>6471</v>
      </c>
      <c r="E984" s="148" t="s">
        <v>3227</v>
      </c>
      <c r="F984" s="149" t="s">
        <v>3218</v>
      </c>
      <c r="G984" s="150" t="s">
        <v>3228</v>
      </c>
      <c r="H984" s="151" t="s">
        <v>565</v>
      </c>
      <c r="I984" s="151" t="s">
        <v>130</v>
      </c>
      <c r="J984" s="152" t="n">
        <v>157.5</v>
      </c>
      <c r="K984" s="153" t="n">
        <v>10</v>
      </c>
      <c r="L984" s="154"/>
      <c r="M984" s="155" t="n">
        <f aca="false">IFERROR(L984*J984,0)</f>
        <v>0</v>
      </c>
      <c r="N984" s="162"/>
      <c r="O984" s="157" t="s">
        <v>3227</v>
      </c>
      <c r="P984" s="158"/>
      <c r="Q984" s="159"/>
      <c r="R984" s="160"/>
      <c r="S984" s="161"/>
    </row>
    <row r="985" customFormat="false" ht="15.75" hidden="false" customHeight="false" outlineLevel="0" collapsed="false">
      <c r="A985" s="139" t="n">
        <v>969</v>
      </c>
      <c r="B985" s="184" t="str">
        <f aca="false">HYPERLINK("http://www.gardenbulbs.ru/images/Conifers/thumbnails/"&amp;O985&amp;".jpg","фото")</f>
        <v>фото</v>
      </c>
      <c r="C985" s="146"/>
      <c r="D985" s="147" t="n">
        <v>14504</v>
      </c>
      <c r="E985" s="148" t="s">
        <v>3229</v>
      </c>
      <c r="F985" s="149" t="s">
        <v>3218</v>
      </c>
      <c r="G985" s="150" t="s">
        <v>3230</v>
      </c>
      <c r="H985" s="151" t="s">
        <v>1111</v>
      </c>
      <c r="I985" s="151" t="s">
        <v>130</v>
      </c>
      <c r="J985" s="152" t="n">
        <v>207.4</v>
      </c>
      <c r="K985" s="153" t="n">
        <v>10</v>
      </c>
      <c r="L985" s="154"/>
      <c r="M985" s="155" t="n">
        <f aca="false">IFERROR(L985*J985,0)</f>
        <v>0</v>
      </c>
      <c r="N985" s="162" t="s">
        <v>147</v>
      </c>
      <c r="O985" s="157" t="s">
        <v>3229</v>
      </c>
      <c r="P985" s="158"/>
      <c r="Q985" s="159"/>
      <c r="R985" s="160"/>
      <c r="S985" s="161"/>
    </row>
    <row r="986" customFormat="false" ht="15.75" hidden="false" customHeight="false" outlineLevel="0" collapsed="false">
      <c r="A986" s="139" t="n">
        <v>970</v>
      </c>
      <c r="B986" s="184" t="str">
        <f aca="false">HYPERLINK("http://www.gardenbulbs.ru/images/Conifers/thumbnails/"&amp;O986&amp;".jpg","фото")</f>
        <v>фото</v>
      </c>
      <c r="C986" s="146"/>
      <c r="D986" s="147" t="n">
        <v>6472</v>
      </c>
      <c r="E986" s="148" t="s">
        <v>3231</v>
      </c>
      <c r="F986" s="149" t="s">
        <v>3218</v>
      </c>
      <c r="G986" s="150" t="s">
        <v>3232</v>
      </c>
      <c r="H986" s="151" t="s">
        <v>286</v>
      </c>
      <c r="I986" s="151" t="s">
        <v>130</v>
      </c>
      <c r="J986" s="152" t="n">
        <v>165.8</v>
      </c>
      <c r="K986" s="153" t="n">
        <v>10</v>
      </c>
      <c r="L986" s="154"/>
      <c r="M986" s="155" t="n">
        <f aca="false">IFERROR(L986*J986,0)</f>
        <v>0</v>
      </c>
      <c r="N986" s="162"/>
      <c r="O986" s="157" t="s">
        <v>3231</v>
      </c>
      <c r="P986" s="158"/>
      <c r="Q986" s="159"/>
      <c r="R986" s="160"/>
      <c r="S986" s="161"/>
    </row>
    <row r="987" customFormat="false" ht="15.75" hidden="false" customHeight="false" outlineLevel="0" collapsed="false">
      <c r="A987" s="139" t="n">
        <v>971</v>
      </c>
      <c r="B987" s="184" t="str">
        <f aca="false">HYPERLINK("http://www.gardenbulbs.ru/images/Conifers/thumbnails/"&amp;O987&amp;".jpg","фото")</f>
        <v>фото</v>
      </c>
      <c r="C987" s="146"/>
      <c r="D987" s="147" t="n">
        <v>10138</v>
      </c>
      <c r="E987" s="148" t="s">
        <v>3231</v>
      </c>
      <c r="F987" s="149" t="s">
        <v>3218</v>
      </c>
      <c r="G987" s="150" t="s">
        <v>3232</v>
      </c>
      <c r="H987" s="151" t="s">
        <v>194</v>
      </c>
      <c r="I987" s="151" t="s">
        <v>130</v>
      </c>
      <c r="J987" s="152" t="n">
        <v>467.9</v>
      </c>
      <c r="K987" s="153" t="n">
        <v>5</v>
      </c>
      <c r="L987" s="154"/>
      <c r="M987" s="155" t="n">
        <f aca="false">IFERROR(L987*J987,0)</f>
        <v>0</v>
      </c>
      <c r="N987" s="162"/>
      <c r="O987" s="157" t="s">
        <v>3231</v>
      </c>
      <c r="P987" s="158"/>
      <c r="Q987" s="159"/>
      <c r="R987" s="160"/>
      <c r="S987" s="161"/>
    </row>
    <row r="988" customFormat="false" ht="15.75" hidden="false" customHeight="false" outlineLevel="0" collapsed="false">
      <c r="A988" s="139" t="n">
        <v>972</v>
      </c>
      <c r="B988" s="184" t="str">
        <f aca="false">HYPERLINK("http://www.gardenbulbs.ru/images/Conifers/thumbnails/"&amp;O988&amp;".jpg","фото")</f>
        <v>фото</v>
      </c>
      <c r="C988" s="146"/>
      <c r="D988" s="147" t="n">
        <v>10137</v>
      </c>
      <c r="E988" s="148" t="s">
        <v>3233</v>
      </c>
      <c r="F988" s="149" t="s">
        <v>3218</v>
      </c>
      <c r="G988" s="150" t="s">
        <v>3234</v>
      </c>
      <c r="H988" s="151" t="s">
        <v>286</v>
      </c>
      <c r="I988" s="151" t="s">
        <v>130</v>
      </c>
      <c r="J988" s="152" t="n">
        <v>186.6</v>
      </c>
      <c r="K988" s="153" t="n">
        <v>10</v>
      </c>
      <c r="L988" s="154"/>
      <c r="M988" s="155" t="n">
        <f aca="false">IFERROR(L988*J988,0)</f>
        <v>0</v>
      </c>
      <c r="N988" s="162"/>
      <c r="O988" s="157" t="s">
        <v>3233</v>
      </c>
      <c r="P988" s="158"/>
      <c r="Q988" s="159"/>
      <c r="R988" s="160"/>
      <c r="S988" s="161"/>
    </row>
    <row r="989" customFormat="false" ht="15.75" hidden="false" customHeight="false" outlineLevel="0" collapsed="false">
      <c r="A989" s="139" t="n">
        <v>973</v>
      </c>
      <c r="B989" s="184" t="str">
        <f aca="false">HYPERLINK("http://www.gardenbulbs.ru/images/Conifers/thumbnails/"&amp;O989&amp;".jpg","фото")</f>
        <v>фото</v>
      </c>
      <c r="C989" s="146"/>
      <c r="D989" s="147" t="n">
        <v>10140</v>
      </c>
      <c r="E989" s="148" t="s">
        <v>3235</v>
      </c>
      <c r="F989" s="149" t="s">
        <v>3218</v>
      </c>
      <c r="G989" s="150" t="s">
        <v>3236</v>
      </c>
      <c r="H989" s="151" t="s">
        <v>137</v>
      </c>
      <c r="I989" s="151" t="s">
        <v>130</v>
      </c>
      <c r="J989" s="152" t="n">
        <v>240.6</v>
      </c>
      <c r="K989" s="153" t="n">
        <v>10</v>
      </c>
      <c r="L989" s="154"/>
      <c r="M989" s="155" t="n">
        <f aca="false">IFERROR(L989*J989,0)</f>
        <v>0</v>
      </c>
      <c r="N989" s="162"/>
      <c r="O989" s="157" t="s">
        <v>3235</v>
      </c>
      <c r="P989" s="158"/>
      <c r="Q989" s="159"/>
      <c r="R989" s="160"/>
      <c r="S989" s="161"/>
    </row>
    <row r="990" customFormat="false" ht="15.75" hidden="false" customHeight="false" outlineLevel="0" collapsed="false">
      <c r="A990" s="139" t="n">
        <v>974</v>
      </c>
      <c r="B990" s="184" t="str">
        <f aca="false">HYPERLINK("http://www.gardenbulbs.ru/images/Conifers/thumbnails/"&amp;O990&amp;".jpg","фото")</f>
        <v>фото</v>
      </c>
      <c r="C990" s="146"/>
      <c r="D990" s="147" t="n">
        <v>14505</v>
      </c>
      <c r="E990" s="148" t="s">
        <v>3237</v>
      </c>
      <c r="F990" s="149" t="s">
        <v>3218</v>
      </c>
      <c r="G990" s="150" t="s">
        <v>3238</v>
      </c>
      <c r="H990" s="151" t="s">
        <v>137</v>
      </c>
      <c r="I990" s="151" t="s">
        <v>130</v>
      </c>
      <c r="J990" s="152" t="n">
        <v>240.6</v>
      </c>
      <c r="K990" s="153" t="n">
        <v>10</v>
      </c>
      <c r="L990" s="154"/>
      <c r="M990" s="155" t="n">
        <f aca="false">IFERROR(L990*J990,0)</f>
        <v>0</v>
      </c>
      <c r="N990" s="162" t="s">
        <v>147</v>
      </c>
      <c r="O990" s="157" t="s">
        <v>3237</v>
      </c>
      <c r="P990" s="158"/>
      <c r="Q990" s="159"/>
      <c r="R990" s="160"/>
      <c r="S990" s="161"/>
    </row>
    <row r="991" customFormat="false" ht="15.75" hidden="false" customHeight="false" outlineLevel="0" collapsed="false">
      <c r="A991" s="139" t="n">
        <v>975</v>
      </c>
      <c r="B991" s="184" t="str">
        <f aca="false">HYPERLINK("http://www.gardenbulbs.ru/images/Conifers/thumbnails/"&amp;O991&amp;".jpg","фото")</f>
        <v>фото</v>
      </c>
      <c r="C991" s="146"/>
      <c r="D991" s="147" t="n">
        <v>6473</v>
      </c>
      <c r="E991" s="148" t="s">
        <v>3239</v>
      </c>
      <c r="F991" s="149" t="s">
        <v>3218</v>
      </c>
      <c r="G991" s="150" t="s">
        <v>3240</v>
      </c>
      <c r="H991" s="151" t="s">
        <v>286</v>
      </c>
      <c r="I991" s="151" t="s">
        <v>130</v>
      </c>
      <c r="J991" s="152" t="n">
        <v>179.9</v>
      </c>
      <c r="K991" s="153" t="n">
        <v>10</v>
      </c>
      <c r="L991" s="154"/>
      <c r="M991" s="155" t="n">
        <f aca="false">IFERROR(L991*J991,0)</f>
        <v>0</v>
      </c>
      <c r="N991" s="162"/>
      <c r="O991" s="157" t="s">
        <v>3239</v>
      </c>
      <c r="P991" s="158"/>
      <c r="Q991" s="159"/>
      <c r="R991" s="160"/>
      <c r="S991" s="161"/>
    </row>
    <row r="992" customFormat="false" ht="15.75" hidden="false" customHeight="false" outlineLevel="0" collapsed="false">
      <c r="A992" s="139" t="n">
        <v>976</v>
      </c>
      <c r="B992" s="184" t="str">
        <f aca="false">HYPERLINK("http://www.gardenbulbs.ru/images/Conifers/thumbnails/"&amp;O992&amp;".jpg","фото")</f>
        <v>фото</v>
      </c>
      <c r="C992" s="146"/>
      <c r="D992" s="147" t="n">
        <v>10141</v>
      </c>
      <c r="E992" s="148" t="s">
        <v>3241</v>
      </c>
      <c r="F992" s="149" t="s">
        <v>3218</v>
      </c>
      <c r="G992" s="150" t="s">
        <v>3242</v>
      </c>
      <c r="H992" s="151" t="s">
        <v>565</v>
      </c>
      <c r="I992" s="151" t="s">
        <v>130</v>
      </c>
      <c r="J992" s="152" t="n">
        <v>157.5</v>
      </c>
      <c r="K992" s="153" t="n">
        <v>10</v>
      </c>
      <c r="L992" s="154"/>
      <c r="M992" s="155" t="n">
        <f aca="false">IFERROR(L992*J992,0)</f>
        <v>0</v>
      </c>
      <c r="N992" s="162"/>
      <c r="O992" s="157" t="s">
        <v>3241</v>
      </c>
      <c r="P992" s="158"/>
      <c r="Q992" s="159"/>
      <c r="R992" s="160"/>
      <c r="S992" s="161"/>
    </row>
    <row r="993" customFormat="false" ht="15.75" hidden="false" customHeight="false" outlineLevel="0" collapsed="false">
      <c r="A993" s="139" t="n">
        <v>977</v>
      </c>
      <c r="B993" s="184" t="str">
        <f aca="false">HYPERLINK("http://www.gardenbulbs.ru/images/Conifers/thumbnails/"&amp;O993&amp;".jpg","фото")</f>
        <v>фото</v>
      </c>
      <c r="C993" s="146"/>
      <c r="D993" s="147" t="n">
        <v>6478</v>
      </c>
      <c r="E993" s="148" t="s">
        <v>3243</v>
      </c>
      <c r="F993" s="149" t="s">
        <v>3218</v>
      </c>
      <c r="G993" s="150" t="s">
        <v>3244</v>
      </c>
      <c r="H993" s="151" t="s">
        <v>565</v>
      </c>
      <c r="I993" s="151" t="s">
        <v>130</v>
      </c>
      <c r="J993" s="152" t="n">
        <v>240.6</v>
      </c>
      <c r="K993" s="153" t="n">
        <v>10</v>
      </c>
      <c r="L993" s="154"/>
      <c r="M993" s="155" t="n">
        <f aca="false">IFERROR(L993*J993,0)</f>
        <v>0</v>
      </c>
      <c r="N993" s="162"/>
      <c r="O993" s="157" t="s">
        <v>3243</v>
      </c>
      <c r="P993" s="158"/>
      <c r="Q993" s="159"/>
      <c r="R993" s="160"/>
      <c r="S993" s="161"/>
    </row>
    <row r="994" customFormat="false" ht="15.75" hidden="false" customHeight="false" outlineLevel="0" collapsed="false">
      <c r="A994" s="139" t="n">
        <v>978</v>
      </c>
      <c r="B994" s="184" t="str">
        <f aca="false">HYPERLINK("http://www.gardenbulbs.ru/images/Conifers/thumbnails/"&amp;O994&amp;".jpg","фото")</f>
        <v>фото</v>
      </c>
      <c r="C994" s="146"/>
      <c r="D994" s="147" t="n">
        <v>14253</v>
      </c>
      <c r="E994" s="148" t="s">
        <v>3245</v>
      </c>
      <c r="F994" s="149" t="s">
        <v>3218</v>
      </c>
      <c r="G994" s="150" t="s">
        <v>3246</v>
      </c>
      <c r="H994" s="151" t="s">
        <v>565</v>
      </c>
      <c r="I994" s="151" t="s">
        <v>130</v>
      </c>
      <c r="J994" s="152" t="n">
        <v>240.6</v>
      </c>
      <c r="K994" s="153" t="n">
        <v>10</v>
      </c>
      <c r="L994" s="154"/>
      <c r="M994" s="155" t="n">
        <f aca="false">IFERROR(L994*J994,0)</f>
        <v>0</v>
      </c>
      <c r="N994" s="162"/>
      <c r="O994" s="157" t="s">
        <v>3245</v>
      </c>
      <c r="P994" s="158"/>
      <c r="Q994" s="159"/>
      <c r="R994" s="160"/>
      <c r="S994" s="161"/>
    </row>
    <row r="995" customFormat="false" ht="15.75" hidden="false" customHeight="false" outlineLevel="0" collapsed="false">
      <c r="A995" s="139" t="n">
        <v>979</v>
      </c>
      <c r="B995" s="184" t="str">
        <f aca="false">HYPERLINK("http://www.gardenbulbs.ru/images/Conifers/thumbnails/"&amp;O995&amp;".jpg","фото")</f>
        <v>фото</v>
      </c>
      <c r="C995" s="146"/>
      <c r="D995" s="147" t="n">
        <v>6483</v>
      </c>
      <c r="E995" s="148" t="s">
        <v>3247</v>
      </c>
      <c r="F995" s="149" t="s">
        <v>3218</v>
      </c>
      <c r="G995" s="150" t="s">
        <v>3248</v>
      </c>
      <c r="H995" s="151" t="s">
        <v>264</v>
      </c>
      <c r="I995" s="151" t="s">
        <v>130</v>
      </c>
      <c r="J995" s="152" t="n">
        <v>165.8</v>
      </c>
      <c r="K995" s="153" t="n">
        <v>10</v>
      </c>
      <c r="L995" s="154"/>
      <c r="M995" s="155" t="n">
        <f aca="false">IFERROR(L995*J995,0)</f>
        <v>0</v>
      </c>
      <c r="N995" s="162"/>
      <c r="O995" s="157" t="s">
        <v>3247</v>
      </c>
      <c r="P995" s="158"/>
      <c r="Q995" s="159"/>
      <c r="R995" s="160"/>
      <c r="S995" s="161"/>
    </row>
    <row r="996" customFormat="false" ht="15.75" hidden="false" customHeight="false" outlineLevel="0" collapsed="false">
      <c r="A996" s="139" t="n">
        <v>980</v>
      </c>
      <c r="B996" s="184" t="str">
        <f aca="false">HYPERLINK("http://www.gardenbulbs.ru/images/Conifers/thumbnails/"&amp;O996&amp;".jpg","фото")</f>
        <v>фото</v>
      </c>
      <c r="C996" s="146"/>
      <c r="D996" s="147" t="n">
        <v>6486</v>
      </c>
      <c r="E996" s="148" t="s">
        <v>3249</v>
      </c>
      <c r="F996" s="149" t="s">
        <v>3218</v>
      </c>
      <c r="G996" s="150" t="s">
        <v>3250</v>
      </c>
      <c r="H996" s="151" t="s">
        <v>647</v>
      </c>
      <c r="I996" s="151" t="s">
        <v>130</v>
      </c>
      <c r="J996" s="152" t="n">
        <v>240.6</v>
      </c>
      <c r="K996" s="153" t="n">
        <v>10</v>
      </c>
      <c r="L996" s="154"/>
      <c r="M996" s="155" t="n">
        <f aca="false">IFERROR(L996*J996,0)</f>
        <v>0</v>
      </c>
      <c r="N996" s="162"/>
      <c r="O996" s="157" t="s">
        <v>3249</v>
      </c>
      <c r="P996" s="158"/>
      <c r="Q996" s="159"/>
      <c r="R996" s="160"/>
      <c r="S996" s="161"/>
    </row>
    <row r="997" customFormat="false" ht="15.75" hidden="false" customHeight="false" outlineLevel="0" collapsed="false">
      <c r="A997" s="139" t="n">
        <v>981</v>
      </c>
      <c r="B997" s="184" t="str">
        <f aca="false">HYPERLINK("http://www.gardenbulbs.ru/images/Conifers/thumbnails/"&amp;O997&amp;".jpg","фото")</f>
        <v>фото</v>
      </c>
      <c r="C997" s="146"/>
      <c r="D997" s="147" t="n">
        <v>10143</v>
      </c>
      <c r="E997" s="148" t="s">
        <v>3249</v>
      </c>
      <c r="F997" s="149" t="s">
        <v>3218</v>
      </c>
      <c r="G997" s="150" t="s">
        <v>3250</v>
      </c>
      <c r="H997" s="151" t="s">
        <v>194</v>
      </c>
      <c r="I997" s="151" t="s">
        <v>130</v>
      </c>
      <c r="J997" s="152" t="n">
        <v>526.1</v>
      </c>
      <c r="K997" s="153" t="n">
        <v>5</v>
      </c>
      <c r="L997" s="154"/>
      <c r="M997" s="155" t="n">
        <f aca="false">IFERROR(L997*J997,0)</f>
        <v>0</v>
      </c>
      <c r="N997" s="162"/>
      <c r="O997" s="157" t="s">
        <v>3249</v>
      </c>
      <c r="P997" s="158"/>
      <c r="Q997" s="159"/>
      <c r="R997" s="160"/>
      <c r="S997" s="161"/>
    </row>
    <row r="998" customFormat="false" ht="15.75" hidden="false" customHeight="false" outlineLevel="0" collapsed="false">
      <c r="A998" s="139" t="n">
        <v>982</v>
      </c>
      <c r="B998" s="184" t="str">
        <f aca="false">HYPERLINK("http://www.gardenbulbs.ru/images/Conifers/thumbnails/"&amp;O998&amp;".jpg","фото")</f>
        <v>фото</v>
      </c>
      <c r="C998" s="146"/>
      <c r="D998" s="147" t="n">
        <v>6210</v>
      </c>
      <c r="E998" s="148" t="s">
        <v>3251</v>
      </c>
      <c r="F998" s="149" t="s">
        <v>3218</v>
      </c>
      <c r="G998" s="150" t="s">
        <v>3252</v>
      </c>
      <c r="H998" s="151" t="s">
        <v>286</v>
      </c>
      <c r="I998" s="151" t="s">
        <v>130</v>
      </c>
      <c r="J998" s="152" t="n">
        <v>190.7</v>
      </c>
      <c r="K998" s="153" t="n">
        <v>10</v>
      </c>
      <c r="L998" s="154"/>
      <c r="M998" s="155" t="n">
        <f aca="false">IFERROR(L998*J998,0)</f>
        <v>0</v>
      </c>
      <c r="N998" s="162"/>
      <c r="O998" s="157" t="s">
        <v>3251</v>
      </c>
      <c r="P998" s="158"/>
      <c r="Q998" s="159"/>
      <c r="R998" s="160"/>
      <c r="S998" s="161"/>
    </row>
    <row r="999" customFormat="false" ht="15.75" hidden="false" customHeight="false" outlineLevel="0" collapsed="false">
      <c r="A999" s="139" t="n">
        <v>983</v>
      </c>
      <c r="B999" s="184" t="str">
        <f aca="false">HYPERLINK("http://www.gardenbulbs.ru/images/Conifers/thumbnails/"&amp;O999&amp;".jpg","фото")</f>
        <v>фото</v>
      </c>
      <c r="C999" s="146"/>
      <c r="D999" s="147" t="n">
        <v>6487</v>
      </c>
      <c r="E999" s="148" t="s">
        <v>3253</v>
      </c>
      <c r="F999" s="149" t="s">
        <v>3218</v>
      </c>
      <c r="G999" s="150" t="s">
        <v>3254</v>
      </c>
      <c r="H999" s="151" t="s">
        <v>286</v>
      </c>
      <c r="I999" s="151" t="s">
        <v>130</v>
      </c>
      <c r="J999" s="152" t="n">
        <v>165.8</v>
      </c>
      <c r="K999" s="153" t="n">
        <v>10</v>
      </c>
      <c r="L999" s="154"/>
      <c r="M999" s="155" t="n">
        <f aca="false">IFERROR(L999*J999,0)</f>
        <v>0</v>
      </c>
      <c r="N999" s="162"/>
      <c r="O999" s="157" t="s">
        <v>3253</v>
      </c>
      <c r="P999" s="158"/>
      <c r="Q999" s="159"/>
      <c r="R999" s="160"/>
      <c r="S999" s="161"/>
    </row>
    <row r="1000" customFormat="false" ht="15.75" hidden="false" customHeight="false" outlineLevel="0" collapsed="false">
      <c r="A1000" s="139" t="n">
        <v>984</v>
      </c>
      <c r="B1000" s="184" t="str">
        <f aca="false">HYPERLINK("http://www.gardenbulbs.ru/images/Conifers/thumbnails/"&amp;O1000&amp;".jpg","фото")</f>
        <v>фото</v>
      </c>
      <c r="C1000" s="146"/>
      <c r="D1000" s="147" t="n">
        <v>14506</v>
      </c>
      <c r="E1000" s="148" t="s">
        <v>3255</v>
      </c>
      <c r="F1000" s="149" t="s">
        <v>3218</v>
      </c>
      <c r="G1000" s="150" t="s">
        <v>3256</v>
      </c>
      <c r="H1000" s="151" t="s">
        <v>286</v>
      </c>
      <c r="I1000" s="151" t="s">
        <v>130</v>
      </c>
      <c r="J1000" s="152" t="n">
        <v>172.4</v>
      </c>
      <c r="K1000" s="153" t="n">
        <v>10</v>
      </c>
      <c r="L1000" s="154"/>
      <c r="M1000" s="155" t="n">
        <f aca="false">IFERROR(L1000*J1000,0)</f>
        <v>0</v>
      </c>
      <c r="N1000" s="162" t="s">
        <v>147</v>
      </c>
      <c r="O1000" s="157" t="s">
        <v>3257</v>
      </c>
      <c r="P1000" s="158"/>
      <c r="Q1000" s="159"/>
      <c r="R1000" s="160"/>
      <c r="S1000" s="161"/>
    </row>
    <row r="1001" customFormat="false" ht="15.75" hidden="false" customHeight="false" outlineLevel="0" collapsed="false">
      <c r="A1001" s="139" t="n">
        <v>985</v>
      </c>
      <c r="B1001" s="184" t="str">
        <f aca="false">HYPERLINK("http://www.gardenbulbs.ru/images/Conifers/thumbnails/"&amp;O1001&amp;".jpg","фото")</f>
        <v>фото</v>
      </c>
      <c r="C1001" s="146"/>
      <c r="D1001" s="147" t="n">
        <v>14507</v>
      </c>
      <c r="E1001" s="148" t="s">
        <v>3258</v>
      </c>
      <c r="F1001" s="149" t="s">
        <v>3218</v>
      </c>
      <c r="G1001" s="150" t="s">
        <v>3259</v>
      </c>
      <c r="H1001" s="151" t="s">
        <v>194</v>
      </c>
      <c r="I1001" s="151" t="s">
        <v>130</v>
      </c>
      <c r="J1001" s="152" t="n">
        <v>426.3</v>
      </c>
      <c r="K1001" s="153" t="n">
        <v>5</v>
      </c>
      <c r="L1001" s="154"/>
      <c r="M1001" s="155" t="n">
        <f aca="false">IFERROR(L1001*J1001,0)</f>
        <v>0</v>
      </c>
      <c r="N1001" s="162" t="s">
        <v>147</v>
      </c>
      <c r="O1001" s="157" t="s">
        <v>3258</v>
      </c>
      <c r="P1001" s="158"/>
      <c r="Q1001" s="159"/>
      <c r="R1001" s="160"/>
      <c r="S1001" s="161"/>
    </row>
    <row r="1002" customFormat="false" ht="15.75" hidden="false" customHeight="false" outlineLevel="0" collapsed="false">
      <c r="A1002" s="139" t="n">
        <v>986</v>
      </c>
      <c r="B1002" s="184" t="str">
        <f aca="false">HYPERLINK("http://www.gardenbulbs.ru/images/Conifers/thumbnails/"&amp;O1002&amp;".jpg","фото")</f>
        <v>фото</v>
      </c>
      <c r="C1002" s="146"/>
      <c r="D1002" s="147" t="n">
        <v>6488</v>
      </c>
      <c r="E1002" s="148" t="s">
        <v>3260</v>
      </c>
      <c r="F1002" s="149" t="s">
        <v>3218</v>
      </c>
      <c r="G1002" s="150" t="s">
        <v>3261</v>
      </c>
      <c r="H1002" s="151" t="s">
        <v>297</v>
      </c>
      <c r="I1002" s="151" t="s">
        <v>130</v>
      </c>
      <c r="J1002" s="152" t="n">
        <v>132.5</v>
      </c>
      <c r="K1002" s="153" t="n">
        <v>10</v>
      </c>
      <c r="L1002" s="154"/>
      <c r="M1002" s="155" t="n">
        <f aca="false">IFERROR(L1002*J1002,0)</f>
        <v>0</v>
      </c>
      <c r="N1002" s="162"/>
      <c r="O1002" s="157" t="s">
        <v>3260</v>
      </c>
      <c r="P1002" s="158"/>
      <c r="Q1002" s="159"/>
      <c r="R1002" s="160"/>
      <c r="S1002" s="161"/>
    </row>
    <row r="1003" customFormat="false" ht="24" hidden="false" customHeight="false" outlineLevel="0" collapsed="false">
      <c r="A1003" s="139" t="n">
        <v>987</v>
      </c>
      <c r="B1003" s="184" t="str">
        <f aca="false">HYPERLINK("http://www.gardenbulbs.ru/images/Conifers/thumbnails/"&amp;O1003&amp;".jpg","фото")</f>
        <v>фото</v>
      </c>
      <c r="C1003" s="146"/>
      <c r="D1003" s="147" t="n">
        <v>6494</v>
      </c>
      <c r="E1003" s="148" t="s">
        <v>3262</v>
      </c>
      <c r="F1003" s="149" t="s">
        <v>3218</v>
      </c>
      <c r="G1003" s="150" t="s">
        <v>3263</v>
      </c>
      <c r="H1003" s="151" t="s">
        <v>2742</v>
      </c>
      <c r="I1003" s="151" t="s">
        <v>130</v>
      </c>
      <c r="J1003" s="152" t="n">
        <v>190.7</v>
      </c>
      <c r="K1003" s="153" t="n">
        <v>10</v>
      </c>
      <c r="L1003" s="154"/>
      <c r="M1003" s="155" t="n">
        <f aca="false">IFERROR(L1003*J1003,0)</f>
        <v>0</v>
      </c>
      <c r="N1003" s="162"/>
      <c r="O1003" s="157" t="s">
        <v>3262</v>
      </c>
      <c r="P1003" s="158"/>
      <c r="Q1003" s="159"/>
      <c r="R1003" s="160"/>
      <c r="S1003" s="161"/>
    </row>
    <row r="1004" customFormat="false" ht="15.75" hidden="false" customHeight="false" outlineLevel="0" collapsed="false">
      <c r="A1004" s="139" t="n">
        <v>988</v>
      </c>
      <c r="B1004" s="184" t="str">
        <f aca="false">HYPERLINK("http://www.gardenbulbs.ru/images/Conifers/thumbnails/"&amp;O1004&amp;".jpg","фото")</f>
        <v>фото</v>
      </c>
      <c r="C1004" s="146"/>
      <c r="D1004" s="147" t="n">
        <v>5277</v>
      </c>
      <c r="E1004" s="148" t="s">
        <v>3264</v>
      </c>
      <c r="F1004" s="149" t="s">
        <v>3218</v>
      </c>
      <c r="G1004" s="150" t="s">
        <v>3265</v>
      </c>
      <c r="H1004" s="151" t="s">
        <v>286</v>
      </c>
      <c r="I1004" s="151" t="s">
        <v>130</v>
      </c>
      <c r="J1004" s="152" t="n">
        <v>149.1</v>
      </c>
      <c r="K1004" s="153" t="n">
        <v>10</v>
      </c>
      <c r="L1004" s="154"/>
      <c r="M1004" s="155" t="n">
        <f aca="false">IFERROR(L1004*J1004,0)</f>
        <v>0</v>
      </c>
      <c r="N1004" s="162"/>
      <c r="O1004" s="157" t="s">
        <v>3264</v>
      </c>
      <c r="P1004" s="158"/>
      <c r="Q1004" s="159"/>
      <c r="R1004" s="160"/>
      <c r="S1004" s="161"/>
    </row>
    <row r="1005" customFormat="false" ht="15.75" hidden="false" customHeight="false" outlineLevel="0" collapsed="false">
      <c r="A1005" s="139" t="n">
        <v>989</v>
      </c>
      <c r="B1005" s="184" t="str">
        <f aca="false">HYPERLINK("http://www.gardenbulbs.ru/images/Conifers/thumbnails/"&amp;O1005&amp;".jpg","фото")</f>
        <v>фото</v>
      </c>
      <c r="C1005" s="146"/>
      <c r="D1005" s="147" t="n">
        <v>10145</v>
      </c>
      <c r="E1005" s="148" t="s">
        <v>3266</v>
      </c>
      <c r="F1005" s="149" t="s">
        <v>3218</v>
      </c>
      <c r="G1005" s="150" t="s">
        <v>2974</v>
      </c>
      <c r="H1005" s="151" t="s">
        <v>565</v>
      </c>
      <c r="I1005" s="151" t="s">
        <v>130</v>
      </c>
      <c r="J1005" s="152" t="n">
        <v>172.4</v>
      </c>
      <c r="K1005" s="153" t="n">
        <v>10</v>
      </c>
      <c r="L1005" s="154"/>
      <c r="M1005" s="155" t="n">
        <f aca="false">IFERROR(L1005*J1005,0)</f>
        <v>0</v>
      </c>
      <c r="N1005" s="162"/>
      <c r="O1005" s="157" t="s">
        <v>3266</v>
      </c>
      <c r="P1005" s="158"/>
      <c r="Q1005" s="159"/>
      <c r="R1005" s="160"/>
      <c r="S1005" s="161"/>
    </row>
    <row r="1006" customFormat="false" ht="15.75" hidden="false" customHeight="false" outlineLevel="0" collapsed="false">
      <c r="A1006" s="139" t="n">
        <v>990</v>
      </c>
      <c r="B1006" s="184" t="str">
        <f aca="false">HYPERLINK("http://www.gardenbulbs.ru/images/Conifers/thumbnails/"&amp;O1006&amp;".jpg","фото")</f>
        <v>фото</v>
      </c>
      <c r="C1006" s="146"/>
      <c r="D1006" s="147" t="n">
        <v>6503</v>
      </c>
      <c r="E1006" s="148" t="s">
        <v>3267</v>
      </c>
      <c r="F1006" s="149" t="s">
        <v>3218</v>
      </c>
      <c r="G1006" s="150" t="s">
        <v>3268</v>
      </c>
      <c r="H1006" s="151" t="s">
        <v>286</v>
      </c>
      <c r="I1006" s="151" t="s">
        <v>130</v>
      </c>
      <c r="J1006" s="152" t="n">
        <v>149.1</v>
      </c>
      <c r="K1006" s="153" t="n">
        <v>10</v>
      </c>
      <c r="L1006" s="154"/>
      <c r="M1006" s="155" t="n">
        <f aca="false">IFERROR(L1006*J1006,0)</f>
        <v>0</v>
      </c>
      <c r="N1006" s="162"/>
      <c r="O1006" s="157" t="s">
        <v>3267</v>
      </c>
      <c r="P1006" s="158"/>
      <c r="Q1006" s="159"/>
      <c r="R1006" s="160"/>
      <c r="S1006" s="161"/>
    </row>
    <row r="1007" customFormat="false" ht="15.75" hidden="false" customHeight="false" outlineLevel="0" collapsed="false">
      <c r="A1007" s="139" t="n">
        <v>991</v>
      </c>
      <c r="B1007" s="184" t="str">
        <f aca="false">HYPERLINK("http://www.gardenbulbs.ru/images/Conifers/thumbnails/"&amp;O1007&amp;".jpg","фото")</f>
        <v>фото</v>
      </c>
      <c r="C1007" s="146"/>
      <c r="D1007" s="147" t="n">
        <v>6347</v>
      </c>
      <c r="E1007" s="148" t="s">
        <v>3269</v>
      </c>
      <c r="F1007" s="149" t="s">
        <v>3218</v>
      </c>
      <c r="G1007" s="150" t="s">
        <v>3270</v>
      </c>
      <c r="H1007" s="151" t="s">
        <v>286</v>
      </c>
      <c r="I1007" s="151" t="s">
        <v>130</v>
      </c>
      <c r="J1007" s="152" t="n">
        <v>149.1</v>
      </c>
      <c r="K1007" s="153" t="n">
        <v>10</v>
      </c>
      <c r="L1007" s="154"/>
      <c r="M1007" s="155" t="n">
        <f aca="false">IFERROR(L1007*J1007,0)</f>
        <v>0</v>
      </c>
      <c r="N1007" s="162"/>
      <c r="O1007" s="157" t="s">
        <v>3269</v>
      </c>
      <c r="P1007" s="158"/>
      <c r="Q1007" s="159"/>
      <c r="R1007" s="160"/>
      <c r="S1007" s="161"/>
    </row>
    <row r="1008" customFormat="false" ht="15.75" hidden="false" customHeight="false" outlineLevel="0" collapsed="false">
      <c r="A1008" s="139" t="n">
        <v>992</v>
      </c>
      <c r="B1008" s="184" t="str">
        <f aca="false">HYPERLINK("http://www.gardenbulbs.ru/images/Conifers/thumbnails/"&amp;O1008&amp;".jpg","фото")</f>
        <v>фото</v>
      </c>
      <c r="C1008" s="146"/>
      <c r="D1008" s="147" t="n">
        <v>14508</v>
      </c>
      <c r="E1008" s="148" t="s">
        <v>3271</v>
      </c>
      <c r="F1008" s="149" t="s">
        <v>3218</v>
      </c>
      <c r="G1008" s="150" t="s">
        <v>398</v>
      </c>
      <c r="H1008" s="151" t="s">
        <v>137</v>
      </c>
      <c r="I1008" s="151" t="s">
        <v>130</v>
      </c>
      <c r="J1008" s="152" t="n">
        <v>149.1</v>
      </c>
      <c r="K1008" s="153" t="n">
        <v>10</v>
      </c>
      <c r="L1008" s="154"/>
      <c r="M1008" s="155" t="n">
        <f aca="false">IFERROR(L1008*J1008,0)</f>
        <v>0</v>
      </c>
      <c r="N1008" s="162"/>
      <c r="O1008" s="157" t="s">
        <v>3271</v>
      </c>
      <c r="P1008" s="158"/>
      <c r="Q1008" s="159"/>
      <c r="R1008" s="160"/>
      <c r="S1008" s="161"/>
    </row>
    <row r="1009" customFormat="false" ht="15.75" hidden="false" customHeight="false" outlineLevel="0" collapsed="false">
      <c r="A1009" s="139" t="n">
        <v>993</v>
      </c>
      <c r="B1009" s="184" t="str">
        <f aca="false">HYPERLINK("http://www.gardenbulbs.ru/images/Conifers/thumbnails/"&amp;O1009&amp;".jpg","фото")</f>
        <v>фото</v>
      </c>
      <c r="C1009" s="146"/>
      <c r="D1009" s="147" t="n">
        <v>11344</v>
      </c>
      <c r="E1009" s="148" t="s">
        <v>3272</v>
      </c>
      <c r="F1009" s="149" t="s">
        <v>3218</v>
      </c>
      <c r="G1009" s="150" t="s">
        <v>3273</v>
      </c>
      <c r="H1009" s="151" t="s">
        <v>137</v>
      </c>
      <c r="I1009" s="151" t="s">
        <v>130</v>
      </c>
      <c r="J1009" s="152" t="n">
        <v>248.9</v>
      </c>
      <c r="K1009" s="153" t="n">
        <v>10</v>
      </c>
      <c r="L1009" s="154"/>
      <c r="M1009" s="155" t="n">
        <f aca="false">IFERROR(L1009*J1009,0)</f>
        <v>0</v>
      </c>
      <c r="N1009" s="162"/>
      <c r="O1009" s="157" t="s">
        <v>3272</v>
      </c>
      <c r="P1009" s="158"/>
      <c r="Q1009" s="159"/>
      <c r="R1009" s="160"/>
      <c r="S1009" s="161"/>
    </row>
    <row r="1010" customFormat="false" ht="15.75" hidden="false" customHeight="false" outlineLevel="0" collapsed="false">
      <c r="A1010" s="139" t="n">
        <v>994</v>
      </c>
      <c r="B1010" s="184" t="str">
        <f aca="false">HYPERLINK("http://www.gardenbulbs.ru/images/Conifers/thumbnails/"&amp;O1010&amp;".jpg","фото")</f>
        <v>фото</v>
      </c>
      <c r="C1010" s="146"/>
      <c r="D1010" s="147" t="n">
        <v>6505</v>
      </c>
      <c r="E1010" s="148" t="s">
        <v>3274</v>
      </c>
      <c r="F1010" s="149" t="s">
        <v>3218</v>
      </c>
      <c r="G1010" s="150" t="s">
        <v>3275</v>
      </c>
      <c r="H1010" s="151" t="s">
        <v>1823</v>
      </c>
      <c r="I1010" s="151" t="s">
        <v>130</v>
      </c>
      <c r="J1010" s="152" t="n">
        <v>149.1</v>
      </c>
      <c r="K1010" s="153" t="n">
        <v>10</v>
      </c>
      <c r="L1010" s="154"/>
      <c r="M1010" s="155" t="n">
        <f aca="false">IFERROR(L1010*J1010,0)</f>
        <v>0</v>
      </c>
      <c r="N1010" s="162"/>
      <c r="O1010" s="157" t="s">
        <v>3274</v>
      </c>
      <c r="P1010" s="158"/>
      <c r="Q1010" s="159"/>
      <c r="R1010" s="160"/>
      <c r="S1010" s="161"/>
    </row>
    <row r="1011" customFormat="false" ht="15.75" hidden="false" customHeight="false" outlineLevel="0" collapsed="false">
      <c r="A1011" s="139" t="n">
        <v>995</v>
      </c>
      <c r="B1011" s="184" t="str">
        <f aca="false">HYPERLINK("http://www.gardenbulbs.ru/images/Conifers/thumbnails/"&amp;O1011&amp;".jpg","фото")</f>
        <v>фото</v>
      </c>
      <c r="C1011" s="146"/>
      <c r="D1011" s="147" t="n">
        <v>6506</v>
      </c>
      <c r="E1011" s="148" t="s">
        <v>3276</v>
      </c>
      <c r="F1011" s="149" t="s">
        <v>3218</v>
      </c>
      <c r="G1011" s="150" t="s">
        <v>3277</v>
      </c>
      <c r="H1011" s="151" t="s">
        <v>297</v>
      </c>
      <c r="I1011" s="151" t="s">
        <v>130</v>
      </c>
      <c r="J1011" s="152" t="n">
        <v>282.2</v>
      </c>
      <c r="K1011" s="153" t="n">
        <v>10</v>
      </c>
      <c r="L1011" s="154"/>
      <c r="M1011" s="155" t="n">
        <f aca="false">IFERROR(L1011*J1011,0)</f>
        <v>0</v>
      </c>
      <c r="N1011" s="162"/>
      <c r="O1011" s="157" t="s">
        <v>3276</v>
      </c>
      <c r="P1011" s="158"/>
      <c r="Q1011" s="159"/>
      <c r="R1011" s="160"/>
      <c r="S1011" s="161"/>
    </row>
    <row r="1012" customFormat="false" ht="31.5" hidden="false" customHeight="false" outlineLevel="0" collapsed="false">
      <c r="A1012" s="139" t="n">
        <v>996</v>
      </c>
      <c r="B1012" s="184" t="str">
        <f aca="false">HYPERLINK("http://www.gardenbulbs.ru/images/Conifers/thumbnails/"&amp;O1012&amp;".jpg","фото")</f>
        <v>фото</v>
      </c>
      <c r="C1012" s="146"/>
      <c r="D1012" s="147" t="n">
        <v>6509</v>
      </c>
      <c r="E1012" s="148" t="s">
        <v>3278</v>
      </c>
      <c r="F1012" s="149" t="s">
        <v>3218</v>
      </c>
      <c r="G1012" s="150" t="s">
        <v>3279</v>
      </c>
      <c r="H1012" s="151" t="s">
        <v>286</v>
      </c>
      <c r="I1012" s="151" t="s">
        <v>130</v>
      </c>
      <c r="J1012" s="152" t="n">
        <v>149.1</v>
      </c>
      <c r="K1012" s="153" t="n">
        <v>10</v>
      </c>
      <c r="L1012" s="154"/>
      <c r="M1012" s="155" t="n">
        <f aca="false">IFERROR(L1012*J1012,0)</f>
        <v>0</v>
      </c>
      <c r="N1012" s="162"/>
      <c r="O1012" s="157" t="s">
        <v>3278</v>
      </c>
      <c r="P1012" s="158"/>
      <c r="Q1012" s="159"/>
      <c r="R1012" s="160"/>
      <c r="S1012" s="161"/>
    </row>
    <row r="1013" customFormat="false" ht="31.5" hidden="false" customHeight="false" outlineLevel="0" collapsed="false">
      <c r="A1013" s="139" t="n">
        <v>997</v>
      </c>
      <c r="B1013" s="184" t="str">
        <f aca="false">HYPERLINK("http://www.gardenbulbs.ru/images/Conifers/thumbnails/"&amp;O1013&amp;".jpg","фото")</f>
        <v>фото</v>
      </c>
      <c r="C1013" s="146"/>
      <c r="D1013" s="147" t="n">
        <v>6513</v>
      </c>
      <c r="E1013" s="148" t="s">
        <v>3280</v>
      </c>
      <c r="F1013" s="149" t="s">
        <v>3218</v>
      </c>
      <c r="G1013" s="150" t="s">
        <v>3281</v>
      </c>
      <c r="H1013" s="151" t="s">
        <v>565</v>
      </c>
      <c r="I1013" s="151" t="s">
        <v>130</v>
      </c>
      <c r="J1013" s="152" t="n">
        <v>149.1</v>
      </c>
      <c r="K1013" s="153" t="n">
        <v>10</v>
      </c>
      <c r="L1013" s="154"/>
      <c r="M1013" s="155" t="n">
        <f aca="false">IFERROR(L1013*J1013,0)</f>
        <v>0</v>
      </c>
      <c r="N1013" s="162"/>
      <c r="O1013" s="157" t="s">
        <v>3280</v>
      </c>
      <c r="P1013" s="158"/>
      <c r="Q1013" s="159"/>
      <c r="R1013" s="160"/>
      <c r="S1013" s="161"/>
    </row>
    <row r="1014" customFormat="false" ht="15.75" hidden="false" customHeight="false" outlineLevel="0" collapsed="false">
      <c r="A1014" s="139" t="n">
        <v>998</v>
      </c>
      <c r="B1014" s="184" t="str">
        <f aca="false">HYPERLINK("http://www.gardenbulbs.ru/images/Conifers/thumbnails/"&amp;O1014&amp;".jpg","фото")</f>
        <v>фото</v>
      </c>
      <c r="C1014" s="146"/>
      <c r="D1014" s="147" t="n">
        <v>6517</v>
      </c>
      <c r="E1014" s="148" t="s">
        <v>3282</v>
      </c>
      <c r="F1014" s="149" t="s">
        <v>3218</v>
      </c>
      <c r="G1014" s="150" t="s">
        <v>3283</v>
      </c>
      <c r="H1014" s="151" t="s">
        <v>264</v>
      </c>
      <c r="I1014" s="151" t="s">
        <v>130</v>
      </c>
      <c r="J1014" s="152" t="n">
        <v>149.1</v>
      </c>
      <c r="K1014" s="153" t="n">
        <v>10</v>
      </c>
      <c r="L1014" s="154"/>
      <c r="M1014" s="155" t="n">
        <f aca="false">IFERROR(L1014*J1014,0)</f>
        <v>0</v>
      </c>
      <c r="N1014" s="162"/>
      <c r="O1014" s="157" t="s">
        <v>3282</v>
      </c>
      <c r="P1014" s="158"/>
      <c r="Q1014" s="159"/>
      <c r="R1014" s="160"/>
      <c r="S1014" s="161"/>
    </row>
    <row r="1015" customFormat="false" ht="15.75" hidden="false" customHeight="false" outlineLevel="0" collapsed="false">
      <c r="A1015" s="139" t="n">
        <v>999</v>
      </c>
      <c r="B1015" s="184" t="str">
        <f aca="false">HYPERLINK("http://www.gardenbulbs.ru/images/Conifers/thumbnails/"&amp;O1015&amp;".jpg","фото")</f>
        <v>фото</v>
      </c>
      <c r="C1015" s="146"/>
      <c r="D1015" s="147" t="n">
        <v>10146</v>
      </c>
      <c r="E1015" s="148" t="s">
        <v>3284</v>
      </c>
      <c r="F1015" s="149" t="s">
        <v>3218</v>
      </c>
      <c r="G1015" s="150" t="s">
        <v>3285</v>
      </c>
      <c r="H1015" s="151" t="s">
        <v>286</v>
      </c>
      <c r="I1015" s="151" t="s">
        <v>130</v>
      </c>
      <c r="J1015" s="152" t="n">
        <v>149.1</v>
      </c>
      <c r="K1015" s="153" t="n">
        <v>10</v>
      </c>
      <c r="L1015" s="154"/>
      <c r="M1015" s="155" t="n">
        <f aca="false">IFERROR(L1015*J1015,0)</f>
        <v>0</v>
      </c>
      <c r="N1015" s="162"/>
      <c r="O1015" s="157" t="s">
        <v>3284</v>
      </c>
      <c r="P1015" s="158"/>
      <c r="Q1015" s="159"/>
      <c r="R1015" s="160"/>
      <c r="S1015" s="161"/>
    </row>
    <row r="1016" customFormat="false" ht="15.75" hidden="false" customHeight="false" outlineLevel="0" collapsed="false">
      <c r="A1016" s="139" t="n">
        <v>1000</v>
      </c>
      <c r="B1016" s="184" t="str">
        <f aca="false">HYPERLINK("http://www.gardenbulbs.ru/images/Conifers/thumbnails/"&amp;O1016&amp;".jpg","фото")</f>
        <v>фото</v>
      </c>
      <c r="C1016" s="146"/>
      <c r="D1016" s="147" t="n">
        <v>14256</v>
      </c>
      <c r="E1016" s="148" t="s">
        <v>3286</v>
      </c>
      <c r="F1016" s="149" t="s">
        <v>3218</v>
      </c>
      <c r="G1016" s="150" t="s">
        <v>3287</v>
      </c>
      <c r="H1016" s="151" t="s">
        <v>286</v>
      </c>
      <c r="I1016" s="151" t="s">
        <v>130</v>
      </c>
      <c r="J1016" s="152" t="n">
        <v>149.1</v>
      </c>
      <c r="K1016" s="153" t="n">
        <v>10</v>
      </c>
      <c r="L1016" s="154"/>
      <c r="M1016" s="155" t="n">
        <f aca="false">IFERROR(L1016*J1016,0)</f>
        <v>0</v>
      </c>
      <c r="N1016" s="162"/>
      <c r="O1016" s="157" t="s">
        <v>3286</v>
      </c>
      <c r="P1016" s="158"/>
      <c r="Q1016" s="159"/>
      <c r="R1016" s="160"/>
      <c r="S1016" s="161"/>
    </row>
    <row r="1017" customFormat="false" ht="15.75" hidden="false" customHeight="false" outlineLevel="0" collapsed="false">
      <c r="A1017" s="139" t="n">
        <v>1001</v>
      </c>
      <c r="B1017" s="184" t="str">
        <f aca="false">HYPERLINK("http://www.gardenbulbs.ru/images/Conifers/thumbnails/"&amp;O1017&amp;".jpg","фото")</f>
        <v>фото</v>
      </c>
      <c r="C1017" s="146"/>
      <c r="D1017" s="147" t="n">
        <v>14257</v>
      </c>
      <c r="E1017" s="148" t="s">
        <v>3288</v>
      </c>
      <c r="F1017" s="149" t="s">
        <v>3218</v>
      </c>
      <c r="G1017" s="150" t="s">
        <v>3289</v>
      </c>
      <c r="H1017" s="151" t="s">
        <v>286</v>
      </c>
      <c r="I1017" s="151" t="s">
        <v>130</v>
      </c>
      <c r="J1017" s="152" t="n">
        <v>190.7</v>
      </c>
      <c r="K1017" s="153" t="n">
        <v>10</v>
      </c>
      <c r="L1017" s="154"/>
      <c r="M1017" s="155" t="n">
        <f aca="false">IFERROR(L1017*J1017,0)</f>
        <v>0</v>
      </c>
      <c r="N1017" s="162"/>
      <c r="O1017" s="157" t="s">
        <v>3288</v>
      </c>
      <c r="P1017" s="158"/>
      <c r="Q1017" s="159"/>
      <c r="R1017" s="160"/>
      <c r="S1017" s="161"/>
    </row>
    <row r="1018" customFormat="false" ht="15.75" hidden="false" customHeight="false" outlineLevel="0" collapsed="false">
      <c r="A1018" s="139" t="n">
        <v>1002</v>
      </c>
      <c r="B1018" s="184" t="str">
        <f aca="false">HYPERLINK("http://www.gardenbulbs.ru/images/Conifers/thumbnails/"&amp;O1018&amp;".jpg","фото")</f>
        <v>фото</v>
      </c>
      <c r="C1018" s="146"/>
      <c r="D1018" s="147" t="n">
        <v>6526</v>
      </c>
      <c r="E1018" s="148" t="s">
        <v>3290</v>
      </c>
      <c r="F1018" s="149" t="s">
        <v>3218</v>
      </c>
      <c r="G1018" s="150" t="s">
        <v>3291</v>
      </c>
      <c r="H1018" s="151" t="s">
        <v>536</v>
      </c>
      <c r="I1018" s="151" t="s">
        <v>130</v>
      </c>
      <c r="J1018" s="152" t="n">
        <v>132.5</v>
      </c>
      <c r="K1018" s="153" t="n">
        <v>10</v>
      </c>
      <c r="L1018" s="154"/>
      <c r="M1018" s="155" t="n">
        <f aca="false">IFERROR(L1018*J1018,0)</f>
        <v>0</v>
      </c>
      <c r="N1018" s="162"/>
      <c r="O1018" s="157" t="s">
        <v>3290</v>
      </c>
      <c r="P1018" s="158"/>
      <c r="Q1018" s="159"/>
      <c r="R1018" s="160"/>
      <c r="S1018" s="161"/>
    </row>
    <row r="1019" customFormat="false" ht="15.75" hidden="false" customHeight="false" outlineLevel="0" collapsed="false">
      <c r="A1019" s="139" t="n">
        <v>1003</v>
      </c>
      <c r="B1019" s="184" t="str">
        <f aca="false">HYPERLINK("http://www.gardenbulbs.ru/images/Conifers/thumbnails/"&amp;O1019&amp;".jpg","фото")</f>
        <v>фото</v>
      </c>
      <c r="C1019" s="146"/>
      <c r="D1019" s="147" t="n">
        <v>6536</v>
      </c>
      <c r="E1019" s="148" t="s">
        <v>3290</v>
      </c>
      <c r="F1019" s="149" t="s">
        <v>3218</v>
      </c>
      <c r="G1019" s="150" t="s">
        <v>3291</v>
      </c>
      <c r="H1019" s="151" t="s">
        <v>194</v>
      </c>
      <c r="I1019" s="151" t="s">
        <v>130</v>
      </c>
      <c r="J1019" s="152" t="n">
        <v>401.4</v>
      </c>
      <c r="K1019" s="153" t="n">
        <v>5</v>
      </c>
      <c r="L1019" s="154"/>
      <c r="M1019" s="155" t="n">
        <f aca="false">IFERROR(L1019*J1019,0)</f>
        <v>0</v>
      </c>
      <c r="N1019" s="162"/>
      <c r="O1019" s="157" t="s">
        <v>3290</v>
      </c>
      <c r="P1019" s="158"/>
      <c r="Q1019" s="159"/>
      <c r="R1019" s="160"/>
      <c r="S1019" s="161"/>
    </row>
    <row r="1020" customFormat="false" ht="15.75" hidden="false" customHeight="false" outlineLevel="0" collapsed="false">
      <c r="A1020" s="139" t="n">
        <v>1004</v>
      </c>
      <c r="B1020" s="184" t="str">
        <f aca="false">HYPERLINK("http://www.gardenbulbs.ru/images/Conifers/thumbnails/"&amp;O1020&amp;".jpg","фото")</f>
        <v>фото</v>
      </c>
      <c r="C1020" s="146"/>
      <c r="D1020" s="147" t="n">
        <v>10147</v>
      </c>
      <c r="E1020" s="148" t="s">
        <v>3290</v>
      </c>
      <c r="F1020" s="149" t="s">
        <v>3218</v>
      </c>
      <c r="G1020" s="150" t="s">
        <v>3291</v>
      </c>
      <c r="H1020" s="151" t="s">
        <v>3292</v>
      </c>
      <c r="I1020" s="151" t="s">
        <v>130</v>
      </c>
      <c r="J1020" s="152" t="n">
        <v>559.4</v>
      </c>
      <c r="K1020" s="153" t="n">
        <v>5</v>
      </c>
      <c r="L1020" s="154"/>
      <c r="M1020" s="155" t="n">
        <f aca="false">IFERROR(L1020*J1020,0)</f>
        <v>0</v>
      </c>
      <c r="N1020" s="162"/>
      <c r="O1020" s="157" t="s">
        <v>3290</v>
      </c>
      <c r="P1020" s="158"/>
      <c r="Q1020" s="159"/>
      <c r="R1020" s="160"/>
      <c r="S1020" s="161"/>
    </row>
    <row r="1021" customFormat="false" ht="15.75" hidden="false" customHeight="false" outlineLevel="0" collapsed="false">
      <c r="A1021" s="139" t="n">
        <v>1005</v>
      </c>
      <c r="B1021" s="184" t="str">
        <f aca="false">HYPERLINK("http://www.gardenbulbs.ru/images/Conifers/thumbnails/"&amp;O1021&amp;".jpg","фото")</f>
        <v>фото</v>
      </c>
      <c r="C1021" s="146"/>
      <c r="D1021" s="147" t="n">
        <v>6530</v>
      </c>
      <c r="E1021" s="148" t="s">
        <v>3293</v>
      </c>
      <c r="F1021" s="149" t="s">
        <v>3218</v>
      </c>
      <c r="G1021" s="150" t="s">
        <v>3294</v>
      </c>
      <c r="H1021" s="151" t="s">
        <v>286</v>
      </c>
      <c r="I1021" s="151" t="s">
        <v>130</v>
      </c>
      <c r="J1021" s="152" t="n">
        <v>172.4</v>
      </c>
      <c r="K1021" s="153" t="n">
        <v>10</v>
      </c>
      <c r="L1021" s="154"/>
      <c r="M1021" s="155" t="n">
        <f aca="false">IFERROR(L1021*J1021,0)</f>
        <v>0</v>
      </c>
      <c r="N1021" s="162"/>
      <c r="O1021" s="157" t="s">
        <v>3293</v>
      </c>
      <c r="P1021" s="158"/>
      <c r="Q1021" s="159"/>
      <c r="R1021" s="160"/>
      <c r="S1021" s="161"/>
    </row>
    <row r="1022" customFormat="false" ht="15.75" hidden="false" customHeight="false" outlineLevel="0" collapsed="false">
      <c r="A1022" s="139" t="n">
        <v>1006</v>
      </c>
      <c r="B1022" s="184" t="str">
        <f aca="false">HYPERLINK("http://www.gardenbulbs.ru/images/Conifers/thumbnails/"&amp;O1022&amp;".jpg","фото")</f>
        <v>фото</v>
      </c>
      <c r="C1022" s="146"/>
      <c r="D1022" s="147" t="n">
        <v>14511</v>
      </c>
      <c r="E1022" s="148" t="s">
        <v>3295</v>
      </c>
      <c r="F1022" s="149" t="s">
        <v>3218</v>
      </c>
      <c r="G1022" s="150" t="s">
        <v>3296</v>
      </c>
      <c r="H1022" s="151" t="s">
        <v>194</v>
      </c>
      <c r="I1022" s="151" t="s">
        <v>130</v>
      </c>
      <c r="J1022" s="152" t="n">
        <v>509.5</v>
      </c>
      <c r="K1022" s="153" t="n">
        <v>5</v>
      </c>
      <c r="L1022" s="154"/>
      <c r="M1022" s="155" t="n">
        <f aca="false">IFERROR(L1022*J1022,0)</f>
        <v>0</v>
      </c>
      <c r="N1022" s="162" t="s">
        <v>147</v>
      </c>
      <c r="O1022" s="157" t="s">
        <v>3295</v>
      </c>
      <c r="P1022" s="158"/>
      <c r="Q1022" s="159"/>
      <c r="R1022" s="160"/>
      <c r="S1022" s="161"/>
    </row>
    <row r="1023" customFormat="false" ht="15.75" hidden="false" customHeight="false" outlineLevel="0" collapsed="false">
      <c r="A1023" s="139" t="n">
        <v>1007</v>
      </c>
      <c r="B1023" s="184" t="str">
        <f aca="false">HYPERLINK("http://www.gardenbulbs.ru/images/Conifers/thumbnails/"&amp;O1023&amp;".jpg","фото")</f>
        <v>фото</v>
      </c>
      <c r="C1023" s="146"/>
      <c r="D1023" s="147" t="n">
        <v>14258</v>
      </c>
      <c r="E1023" s="148" t="s">
        <v>3297</v>
      </c>
      <c r="F1023" s="149" t="s">
        <v>3218</v>
      </c>
      <c r="G1023" s="150" t="s">
        <v>3298</v>
      </c>
      <c r="H1023" s="151" t="s">
        <v>286</v>
      </c>
      <c r="I1023" s="151" t="s">
        <v>130</v>
      </c>
      <c r="J1023" s="152" t="n">
        <v>149.1</v>
      </c>
      <c r="K1023" s="153" t="n">
        <v>10</v>
      </c>
      <c r="L1023" s="154"/>
      <c r="M1023" s="155" t="n">
        <f aca="false">IFERROR(L1023*J1023,0)</f>
        <v>0</v>
      </c>
      <c r="N1023" s="162"/>
      <c r="O1023" s="157" t="s">
        <v>3297</v>
      </c>
      <c r="P1023" s="158"/>
      <c r="Q1023" s="159"/>
      <c r="R1023" s="160"/>
      <c r="S1023" s="161"/>
    </row>
    <row r="1024" customFormat="false" ht="15.75" hidden="false" customHeight="false" outlineLevel="0" collapsed="false">
      <c r="A1024" s="139" t="n">
        <v>1008</v>
      </c>
      <c r="B1024" s="184" t="str">
        <f aca="false">HYPERLINK("http://www.gardenbulbs.ru/images/Conifers/thumbnails/"&amp;O1024&amp;".jpg","фото")</f>
        <v>фото</v>
      </c>
      <c r="C1024" s="146"/>
      <c r="D1024" s="147" t="n">
        <v>10148</v>
      </c>
      <c r="E1024" s="148" t="s">
        <v>3299</v>
      </c>
      <c r="F1024" s="149" t="s">
        <v>3218</v>
      </c>
      <c r="G1024" s="150" t="s">
        <v>3300</v>
      </c>
      <c r="H1024" s="151" t="s">
        <v>286</v>
      </c>
      <c r="I1024" s="151" t="s">
        <v>130</v>
      </c>
      <c r="J1024" s="152" t="n">
        <v>149.1</v>
      </c>
      <c r="K1024" s="153" t="n">
        <v>10</v>
      </c>
      <c r="L1024" s="154"/>
      <c r="M1024" s="155" t="n">
        <f aca="false">IFERROR(L1024*J1024,0)</f>
        <v>0</v>
      </c>
      <c r="N1024" s="162"/>
      <c r="O1024" s="157" t="s">
        <v>3299</v>
      </c>
      <c r="P1024" s="158"/>
      <c r="Q1024" s="159"/>
      <c r="R1024" s="160"/>
      <c r="S1024" s="161"/>
    </row>
    <row r="1025" customFormat="false" ht="15.75" hidden="false" customHeight="false" outlineLevel="0" collapsed="false">
      <c r="A1025" s="139" t="n">
        <v>1009</v>
      </c>
      <c r="B1025" s="184" t="str">
        <f aca="false">HYPERLINK("http://www.gardenbulbs.ru/images/Conifers/thumbnails/"&amp;O1025&amp;".jpg","фото")</f>
        <v>фото</v>
      </c>
      <c r="C1025" s="146"/>
      <c r="D1025" s="147" t="n">
        <v>11346</v>
      </c>
      <c r="E1025" s="148" t="s">
        <v>3301</v>
      </c>
      <c r="F1025" s="149" t="s">
        <v>3218</v>
      </c>
      <c r="G1025" s="150" t="s">
        <v>3302</v>
      </c>
      <c r="H1025" s="151" t="s">
        <v>137</v>
      </c>
      <c r="I1025" s="151" t="s">
        <v>130</v>
      </c>
      <c r="J1025" s="152" t="n">
        <v>182.4</v>
      </c>
      <c r="K1025" s="153" t="n">
        <v>10</v>
      </c>
      <c r="L1025" s="154"/>
      <c r="M1025" s="155" t="n">
        <f aca="false">IFERROR(L1025*J1025,0)</f>
        <v>0</v>
      </c>
      <c r="N1025" s="162"/>
      <c r="O1025" s="157" t="s">
        <v>3301</v>
      </c>
      <c r="P1025" s="158"/>
      <c r="Q1025" s="159"/>
      <c r="R1025" s="160"/>
      <c r="S1025" s="161"/>
    </row>
    <row r="1026" customFormat="false" ht="15.75" hidden="false" customHeight="false" outlineLevel="0" collapsed="false">
      <c r="A1026" s="139" t="n">
        <v>1010</v>
      </c>
      <c r="B1026" s="184" t="str">
        <f aca="false">HYPERLINK("http://www.gardenbulbs.ru/images/Conifers/thumbnails/"&amp;O1026&amp;".jpg","фото")</f>
        <v>фото</v>
      </c>
      <c r="C1026" s="146"/>
      <c r="D1026" s="147" t="n">
        <v>14259</v>
      </c>
      <c r="E1026" s="148" t="s">
        <v>3301</v>
      </c>
      <c r="F1026" s="149" t="s">
        <v>3218</v>
      </c>
      <c r="G1026" s="150" t="s">
        <v>3302</v>
      </c>
      <c r="H1026" s="151" t="s">
        <v>194</v>
      </c>
      <c r="I1026" s="151" t="s">
        <v>130</v>
      </c>
      <c r="J1026" s="152" t="n">
        <v>459.6</v>
      </c>
      <c r="K1026" s="153" t="n">
        <v>5</v>
      </c>
      <c r="L1026" s="154"/>
      <c r="M1026" s="155" t="n">
        <f aca="false">IFERROR(L1026*J1026,0)</f>
        <v>0</v>
      </c>
      <c r="N1026" s="162"/>
      <c r="O1026" s="157" t="s">
        <v>3301</v>
      </c>
      <c r="P1026" s="158"/>
      <c r="Q1026" s="159"/>
      <c r="R1026" s="160"/>
      <c r="S1026" s="161"/>
    </row>
    <row r="1027" customFormat="false" ht="15.75" hidden="false" customHeight="false" outlineLevel="0" collapsed="false">
      <c r="A1027" s="139" t="n">
        <v>1011</v>
      </c>
      <c r="B1027" s="184" t="str">
        <f aca="false">HYPERLINK("http://www.gardenbulbs.ru/images/Conifers/thumbnails/"&amp;O1027&amp;".jpg","фото")</f>
        <v>фото</v>
      </c>
      <c r="C1027" s="146"/>
      <c r="D1027" s="147" t="n">
        <v>6539</v>
      </c>
      <c r="E1027" s="148" t="s">
        <v>3303</v>
      </c>
      <c r="F1027" s="149" t="s">
        <v>3218</v>
      </c>
      <c r="G1027" s="150" t="s">
        <v>3304</v>
      </c>
      <c r="H1027" s="151" t="s">
        <v>286</v>
      </c>
      <c r="I1027" s="151" t="s">
        <v>130</v>
      </c>
      <c r="J1027" s="152" t="n">
        <v>149.1</v>
      </c>
      <c r="K1027" s="153" t="n">
        <v>10</v>
      </c>
      <c r="L1027" s="154"/>
      <c r="M1027" s="155" t="n">
        <f aca="false">IFERROR(L1027*J1027,0)</f>
        <v>0</v>
      </c>
      <c r="N1027" s="162"/>
      <c r="O1027" s="157" t="s">
        <v>3303</v>
      </c>
      <c r="P1027" s="158"/>
      <c r="Q1027" s="159"/>
      <c r="R1027" s="160"/>
      <c r="S1027" s="161"/>
    </row>
    <row r="1028" customFormat="false" ht="15.75" hidden="false" customHeight="false" outlineLevel="0" collapsed="false">
      <c r="A1028" s="139" t="n">
        <v>1012</v>
      </c>
      <c r="B1028" s="184" t="str">
        <f aca="false">HYPERLINK("http://www.gardenbulbs.ru/images/Conifers/thumbnails/"&amp;O1028&amp;".jpg","фото")</f>
        <v>фото</v>
      </c>
      <c r="C1028" s="146"/>
      <c r="D1028" s="147" t="n">
        <v>6543</v>
      </c>
      <c r="E1028" s="148" t="s">
        <v>3305</v>
      </c>
      <c r="F1028" s="149" t="s">
        <v>3218</v>
      </c>
      <c r="G1028" s="150" t="s">
        <v>3306</v>
      </c>
      <c r="H1028" s="151" t="s">
        <v>286</v>
      </c>
      <c r="I1028" s="151" t="s">
        <v>130</v>
      </c>
      <c r="J1028" s="152" t="n">
        <v>149.1</v>
      </c>
      <c r="K1028" s="153" t="n">
        <v>10</v>
      </c>
      <c r="L1028" s="154"/>
      <c r="M1028" s="155" t="n">
        <f aca="false">IFERROR(L1028*J1028,0)</f>
        <v>0</v>
      </c>
      <c r="N1028" s="162"/>
      <c r="O1028" s="157" t="s">
        <v>3305</v>
      </c>
      <c r="P1028" s="158"/>
      <c r="Q1028" s="159"/>
      <c r="R1028" s="160"/>
      <c r="S1028" s="161"/>
    </row>
    <row r="1029" customFormat="false" ht="15.75" hidden="false" customHeight="false" outlineLevel="0" collapsed="false">
      <c r="A1029" s="139" t="n">
        <v>1013</v>
      </c>
      <c r="B1029" s="184" t="str">
        <f aca="false">HYPERLINK("http://www.gardenbulbs.ru/images/Conifers/thumbnails/"&amp;O1029&amp;".jpg","фото")</f>
        <v>фото</v>
      </c>
      <c r="C1029" s="146"/>
      <c r="D1029" s="147" t="n">
        <v>10149</v>
      </c>
      <c r="E1029" s="148" t="s">
        <v>3307</v>
      </c>
      <c r="F1029" s="149" t="s">
        <v>3218</v>
      </c>
      <c r="G1029" s="150" t="s">
        <v>3308</v>
      </c>
      <c r="H1029" s="151" t="s">
        <v>286</v>
      </c>
      <c r="I1029" s="151" t="s">
        <v>130</v>
      </c>
      <c r="J1029" s="152" t="n">
        <v>149.1</v>
      </c>
      <c r="K1029" s="153" t="n">
        <v>10</v>
      </c>
      <c r="L1029" s="154"/>
      <c r="M1029" s="155" t="n">
        <f aca="false">IFERROR(L1029*J1029,0)</f>
        <v>0</v>
      </c>
      <c r="N1029" s="162"/>
      <c r="O1029" s="157" t="s">
        <v>3307</v>
      </c>
      <c r="P1029" s="158"/>
      <c r="Q1029" s="159"/>
      <c r="R1029" s="160"/>
      <c r="S1029" s="161"/>
    </row>
    <row r="1030" customFormat="false" ht="15.75" hidden="false" customHeight="false" outlineLevel="0" collapsed="false">
      <c r="A1030" s="139" t="n">
        <v>1014</v>
      </c>
      <c r="B1030" s="184" t="str">
        <f aca="false">HYPERLINK("http://www.gardenbulbs.ru/images/Conifers/thumbnails/"&amp;O1030&amp;".jpg","фото")</f>
        <v>фото</v>
      </c>
      <c r="C1030" s="146"/>
      <c r="D1030" s="147" t="n">
        <v>14512</v>
      </c>
      <c r="E1030" s="148" t="s">
        <v>3309</v>
      </c>
      <c r="F1030" s="149" t="s">
        <v>3218</v>
      </c>
      <c r="G1030" s="150" t="s">
        <v>3310</v>
      </c>
      <c r="H1030" s="151" t="s">
        <v>137</v>
      </c>
      <c r="I1030" s="151" t="s">
        <v>130</v>
      </c>
      <c r="J1030" s="152" t="n">
        <v>282.2</v>
      </c>
      <c r="K1030" s="153" t="n">
        <v>10</v>
      </c>
      <c r="L1030" s="154"/>
      <c r="M1030" s="155" t="n">
        <f aca="false">IFERROR(L1030*J1030,0)</f>
        <v>0</v>
      </c>
      <c r="N1030" s="162" t="s">
        <v>147</v>
      </c>
      <c r="O1030" s="157" t="s">
        <v>3309</v>
      </c>
      <c r="P1030" s="158"/>
      <c r="Q1030" s="159"/>
      <c r="R1030" s="160"/>
      <c r="S1030" s="161"/>
    </row>
    <row r="1031" customFormat="false" ht="15.75" hidden="false" customHeight="false" outlineLevel="0" collapsed="false">
      <c r="A1031" s="139" t="n">
        <v>1015</v>
      </c>
      <c r="B1031" s="184" t="str">
        <f aca="false">HYPERLINK("http://www.gardenbulbs.ru/images/Conifers/thumbnails/"&amp;O1031&amp;".jpg","фото")</f>
        <v>фото</v>
      </c>
      <c r="C1031" s="146"/>
      <c r="D1031" s="147" t="n">
        <v>14261</v>
      </c>
      <c r="E1031" s="148" t="s">
        <v>3309</v>
      </c>
      <c r="F1031" s="149" t="s">
        <v>3218</v>
      </c>
      <c r="G1031" s="150" t="s">
        <v>3310</v>
      </c>
      <c r="H1031" s="151" t="s">
        <v>194</v>
      </c>
      <c r="I1031" s="151" t="s">
        <v>130</v>
      </c>
      <c r="J1031" s="152" t="n">
        <v>509.5</v>
      </c>
      <c r="K1031" s="153" t="n">
        <v>5</v>
      </c>
      <c r="L1031" s="154"/>
      <c r="M1031" s="155" t="n">
        <f aca="false">IFERROR(L1031*J1031,0)</f>
        <v>0</v>
      </c>
      <c r="N1031" s="162" t="s">
        <v>147</v>
      </c>
      <c r="O1031" s="157" t="s">
        <v>3309</v>
      </c>
      <c r="P1031" s="158"/>
      <c r="Q1031" s="159"/>
      <c r="R1031" s="160"/>
      <c r="S1031" s="161"/>
    </row>
    <row r="1032" customFormat="false" ht="15.75" hidden="false" customHeight="false" outlineLevel="0" collapsed="false">
      <c r="A1032" s="139" t="n">
        <v>1016</v>
      </c>
      <c r="B1032" s="184" t="str">
        <f aca="false">HYPERLINK("http://www.gardenbulbs.ru/images/Conifers/thumbnails/"&amp;O1032&amp;".jpg","фото")</f>
        <v>фото</v>
      </c>
      <c r="C1032" s="146"/>
      <c r="D1032" s="147" t="n">
        <v>10150</v>
      </c>
      <c r="E1032" s="148" t="s">
        <v>3311</v>
      </c>
      <c r="F1032" s="149" t="s">
        <v>3218</v>
      </c>
      <c r="G1032" s="150" t="s">
        <v>3312</v>
      </c>
      <c r="H1032" s="151" t="s">
        <v>1823</v>
      </c>
      <c r="I1032" s="151" t="s">
        <v>130</v>
      </c>
      <c r="J1032" s="152" t="n">
        <v>180.7</v>
      </c>
      <c r="K1032" s="153" t="n">
        <v>10</v>
      </c>
      <c r="L1032" s="154"/>
      <c r="M1032" s="155" t="n">
        <f aca="false">IFERROR(L1032*J1032,0)</f>
        <v>0</v>
      </c>
      <c r="N1032" s="162"/>
      <c r="O1032" s="157" t="s">
        <v>3313</v>
      </c>
      <c r="P1032" s="158"/>
      <c r="Q1032" s="159"/>
      <c r="R1032" s="160"/>
      <c r="S1032" s="161"/>
    </row>
    <row r="1033" customFormat="false" ht="15.75" hidden="false" customHeight="false" outlineLevel="0" collapsed="false">
      <c r="A1033" s="139" t="n">
        <v>1017</v>
      </c>
      <c r="B1033" s="184" t="str">
        <f aca="false">HYPERLINK("http://www.gardenbulbs.ru/images/Conifers/thumbnails/"&amp;O1033&amp;".jpg","фото")</f>
        <v>фото</v>
      </c>
      <c r="C1033" s="146"/>
      <c r="D1033" s="147" t="n">
        <v>14262</v>
      </c>
      <c r="E1033" s="148" t="s">
        <v>3314</v>
      </c>
      <c r="F1033" s="149" t="s">
        <v>3218</v>
      </c>
      <c r="G1033" s="150" t="s">
        <v>3315</v>
      </c>
      <c r="H1033" s="151" t="s">
        <v>286</v>
      </c>
      <c r="I1033" s="151" t="s">
        <v>130</v>
      </c>
      <c r="J1033" s="152" t="n">
        <v>157.5</v>
      </c>
      <c r="K1033" s="153" t="n">
        <v>10</v>
      </c>
      <c r="L1033" s="154"/>
      <c r="M1033" s="155" t="n">
        <f aca="false">IFERROR(L1033*J1033,0)</f>
        <v>0</v>
      </c>
      <c r="N1033" s="162"/>
      <c r="O1033" s="157" t="s">
        <v>3314</v>
      </c>
      <c r="P1033" s="158"/>
      <c r="Q1033" s="159"/>
      <c r="R1033" s="160"/>
      <c r="S1033" s="161"/>
    </row>
    <row r="1034" customFormat="false" ht="15.75" hidden="false" customHeight="false" outlineLevel="0" collapsed="false">
      <c r="A1034" s="139" t="n">
        <v>1018</v>
      </c>
      <c r="B1034" s="184" t="str">
        <f aca="false">HYPERLINK("http://www.gardenbulbs.ru/images/Conifers/thumbnails/"&amp;O1034&amp;".jpg","фото")</f>
        <v>фото</v>
      </c>
      <c r="C1034" s="146"/>
      <c r="D1034" s="147" t="n">
        <v>6550</v>
      </c>
      <c r="E1034" s="148" t="s">
        <v>3316</v>
      </c>
      <c r="F1034" s="149" t="s">
        <v>3218</v>
      </c>
      <c r="G1034" s="150" t="s">
        <v>3317</v>
      </c>
      <c r="H1034" s="151" t="s">
        <v>565</v>
      </c>
      <c r="I1034" s="151" t="s">
        <v>130</v>
      </c>
      <c r="J1034" s="152" t="n">
        <v>240.6</v>
      </c>
      <c r="K1034" s="153" t="n">
        <v>10</v>
      </c>
      <c r="L1034" s="154"/>
      <c r="M1034" s="155" t="n">
        <f aca="false">IFERROR(L1034*J1034,0)</f>
        <v>0</v>
      </c>
      <c r="N1034" s="162"/>
      <c r="O1034" s="157" t="s">
        <v>3316</v>
      </c>
      <c r="P1034" s="158"/>
      <c r="Q1034" s="159"/>
      <c r="R1034" s="160"/>
      <c r="S1034" s="161"/>
    </row>
    <row r="1035" customFormat="false" ht="15.75" hidden="false" customHeight="false" outlineLevel="0" collapsed="false">
      <c r="A1035" s="139" t="n">
        <v>1019</v>
      </c>
      <c r="B1035" s="184" t="str">
        <f aca="false">HYPERLINK("http://www.gardenbulbs.ru/images/Conifers/thumbnails/"&amp;O1035&amp;".jpg","фото")</f>
        <v>фото</v>
      </c>
      <c r="C1035" s="146"/>
      <c r="D1035" s="147" t="n">
        <v>6551</v>
      </c>
      <c r="E1035" s="148" t="s">
        <v>3318</v>
      </c>
      <c r="F1035" s="149" t="s">
        <v>3218</v>
      </c>
      <c r="G1035" s="150" t="s">
        <v>3319</v>
      </c>
      <c r="H1035" s="151" t="s">
        <v>286</v>
      </c>
      <c r="I1035" s="151" t="s">
        <v>130</v>
      </c>
      <c r="J1035" s="152" t="n">
        <v>149.1</v>
      </c>
      <c r="K1035" s="153" t="n">
        <v>10</v>
      </c>
      <c r="L1035" s="154"/>
      <c r="M1035" s="155" t="n">
        <f aca="false">IFERROR(L1035*J1035,0)</f>
        <v>0</v>
      </c>
      <c r="N1035" s="162"/>
      <c r="O1035" s="157" t="s">
        <v>3318</v>
      </c>
      <c r="P1035" s="158"/>
      <c r="Q1035" s="159"/>
      <c r="R1035" s="160"/>
      <c r="S1035" s="161"/>
    </row>
    <row r="1036" customFormat="false" ht="15.75" hidden="false" customHeight="false" outlineLevel="0" collapsed="false">
      <c r="A1036" s="139" t="n">
        <v>1020</v>
      </c>
      <c r="B1036" s="184" t="str">
        <f aca="false">HYPERLINK("http://www.gardenbulbs.ru/images/Conifers/thumbnails/"&amp;O1036&amp;".jpg","фото")</f>
        <v>фото</v>
      </c>
      <c r="C1036" s="146"/>
      <c r="D1036" s="147" t="n">
        <v>6555</v>
      </c>
      <c r="E1036" s="148" t="s">
        <v>3320</v>
      </c>
      <c r="F1036" s="149" t="s">
        <v>3321</v>
      </c>
      <c r="G1036" s="150" t="s">
        <v>3223</v>
      </c>
      <c r="H1036" s="151" t="s">
        <v>565</v>
      </c>
      <c r="I1036" s="151" t="s">
        <v>130</v>
      </c>
      <c r="J1036" s="152" t="n">
        <v>149.1</v>
      </c>
      <c r="K1036" s="153" t="n">
        <v>10</v>
      </c>
      <c r="L1036" s="154"/>
      <c r="M1036" s="155" t="n">
        <f aca="false">IFERROR(L1036*J1036,0)</f>
        <v>0</v>
      </c>
      <c r="N1036" s="162"/>
      <c r="O1036" s="157" t="s">
        <v>3320</v>
      </c>
      <c r="P1036" s="158"/>
      <c r="Q1036" s="185" t="s">
        <v>3322</v>
      </c>
      <c r="R1036" s="160"/>
      <c r="S1036" s="161"/>
    </row>
    <row r="1037" customFormat="false" ht="15.75" hidden="false" customHeight="false" outlineLevel="0" collapsed="false">
      <c r="A1037" s="139" t="n">
        <v>1021</v>
      </c>
      <c r="B1037" s="184" t="str">
        <f aca="false">HYPERLINK("http://www.gardenbulbs.ru/images/Conifers/thumbnails/"&amp;O1037&amp;".jpg","фото")</f>
        <v>фото</v>
      </c>
      <c r="C1037" s="146"/>
      <c r="D1037" s="147" t="n">
        <v>10151</v>
      </c>
      <c r="E1037" s="148" t="s">
        <v>3323</v>
      </c>
      <c r="F1037" s="149" t="s">
        <v>3321</v>
      </c>
      <c r="G1037" s="150" t="s">
        <v>3324</v>
      </c>
      <c r="H1037" s="151" t="s">
        <v>1823</v>
      </c>
      <c r="I1037" s="151" t="s">
        <v>130</v>
      </c>
      <c r="J1037" s="152" t="n">
        <v>179.1</v>
      </c>
      <c r="K1037" s="153" t="n">
        <v>10</v>
      </c>
      <c r="L1037" s="154"/>
      <c r="M1037" s="155" t="n">
        <f aca="false">IFERROR(L1037*J1037,0)</f>
        <v>0</v>
      </c>
      <c r="N1037" s="162"/>
      <c r="O1037" s="157" t="s">
        <v>3323</v>
      </c>
      <c r="P1037" s="158"/>
      <c r="Q1037" s="185" t="s">
        <v>3325</v>
      </c>
      <c r="R1037" s="160"/>
      <c r="S1037" s="161"/>
    </row>
    <row r="1038" customFormat="false" ht="15.75" hidden="false" customHeight="false" outlineLevel="0" collapsed="false">
      <c r="A1038" s="139" t="n">
        <v>1022</v>
      </c>
      <c r="B1038" s="184" t="str">
        <f aca="false">HYPERLINK("http://www.gardenbulbs.ru/images/Conifers/thumbnails/"&amp;O1038&amp;".jpg","фото")</f>
        <v>фото</v>
      </c>
      <c r="C1038" s="146"/>
      <c r="D1038" s="147" t="n">
        <v>14514</v>
      </c>
      <c r="E1038" s="148" t="s">
        <v>3326</v>
      </c>
      <c r="F1038" s="149" t="s">
        <v>3321</v>
      </c>
      <c r="G1038" s="150" t="s">
        <v>3327</v>
      </c>
      <c r="H1038" s="151" t="s">
        <v>565</v>
      </c>
      <c r="I1038" s="151" t="s">
        <v>130</v>
      </c>
      <c r="J1038" s="152" t="n">
        <v>179.1</v>
      </c>
      <c r="K1038" s="153" t="n">
        <v>10</v>
      </c>
      <c r="L1038" s="154"/>
      <c r="M1038" s="155" t="n">
        <f aca="false">IFERROR(L1038*J1038,0)</f>
        <v>0</v>
      </c>
      <c r="N1038" s="162" t="s">
        <v>147</v>
      </c>
      <c r="O1038" s="157" t="s">
        <v>3326</v>
      </c>
      <c r="P1038" s="158"/>
      <c r="Q1038" s="185" t="s">
        <v>3328</v>
      </c>
      <c r="R1038" s="160"/>
      <c r="S1038" s="161"/>
    </row>
    <row r="1039" customFormat="false" ht="15.75" hidden="false" customHeight="false" outlineLevel="0" collapsed="false">
      <c r="A1039" s="139" t="n">
        <v>1023</v>
      </c>
      <c r="B1039" s="184" t="str">
        <f aca="false">HYPERLINK("http://www.gardenbulbs.ru/images/Conifers/thumbnails/"&amp;O1039&amp;".jpg","фото")</f>
        <v>фото</v>
      </c>
      <c r="C1039" s="146"/>
      <c r="D1039" s="147" t="n">
        <v>14515</v>
      </c>
      <c r="E1039" s="148" t="s">
        <v>3329</v>
      </c>
      <c r="F1039" s="149" t="s">
        <v>3321</v>
      </c>
      <c r="G1039" s="150" t="s">
        <v>3330</v>
      </c>
      <c r="H1039" s="151" t="s">
        <v>565</v>
      </c>
      <c r="I1039" s="151" t="s">
        <v>130</v>
      </c>
      <c r="J1039" s="152" t="n">
        <v>179.1</v>
      </c>
      <c r="K1039" s="153" t="n">
        <v>10</v>
      </c>
      <c r="L1039" s="154"/>
      <c r="M1039" s="155" t="n">
        <f aca="false">IFERROR(L1039*J1039,0)</f>
        <v>0</v>
      </c>
      <c r="N1039" s="162" t="s">
        <v>147</v>
      </c>
      <c r="O1039" s="157" t="s">
        <v>3329</v>
      </c>
      <c r="P1039" s="158"/>
      <c r="Q1039" s="185" t="s">
        <v>3331</v>
      </c>
      <c r="R1039" s="160"/>
      <c r="S1039" s="161"/>
    </row>
    <row r="1040" customFormat="false" ht="15.75" hidden="false" customHeight="false" outlineLevel="0" collapsed="false">
      <c r="A1040" s="139" t="n">
        <v>1024</v>
      </c>
      <c r="B1040" s="184" t="str">
        <f aca="false">HYPERLINK("http://www.gardenbulbs.ru/images/Conifers/thumbnails/"&amp;O1040&amp;".jpg","фото")</f>
        <v>фото</v>
      </c>
      <c r="C1040" s="146"/>
      <c r="D1040" s="147" t="n">
        <v>14516</v>
      </c>
      <c r="E1040" s="148" t="s">
        <v>3332</v>
      </c>
      <c r="F1040" s="149" t="s">
        <v>3321</v>
      </c>
      <c r="G1040" s="150" t="s">
        <v>3333</v>
      </c>
      <c r="H1040" s="151" t="s">
        <v>565</v>
      </c>
      <c r="I1040" s="151" t="s">
        <v>130</v>
      </c>
      <c r="J1040" s="152" t="n">
        <v>164.1</v>
      </c>
      <c r="K1040" s="153" t="n">
        <v>10</v>
      </c>
      <c r="L1040" s="154"/>
      <c r="M1040" s="155" t="n">
        <f aca="false">IFERROR(L1040*J1040,0)</f>
        <v>0</v>
      </c>
      <c r="N1040" s="162" t="s">
        <v>147</v>
      </c>
      <c r="O1040" s="157" t="s">
        <v>3332</v>
      </c>
      <c r="P1040" s="158"/>
      <c r="Q1040" s="185" t="s">
        <v>3334</v>
      </c>
      <c r="R1040" s="160"/>
      <c r="S1040" s="161"/>
    </row>
    <row r="1041" customFormat="false" ht="15.75" hidden="false" customHeight="false" outlineLevel="0" collapsed="false">
      <c r="A1041" s="139" t="n">
        <v>1025</v>
      </c>
      <c r="B1041" s="184" t="str">
        <f aca="false">HYPERLINK("http://www.gardenbulbs.ru/images/Conifers/thumbnails/"&amp;O1041&amp;".jpg","фото")</f>
        <v>фото</v>
      </c>
      <c r="C1041" s="146"/>
      <c r="D1041" s="147" t="n">
        <v>10152</v>
      </c>
      <c r="E1041" s="148" t="s">
        <v>3335</v>
      </c>
      <c r="F1041" s="149" t="s">
        <v>3336</v>
      </c>
      <c r="G1041" s="150" t="s">
        <v>3337</v>
      </c>
      <c r="H1041" s="151" t="s">
        <v>647</v>
      </c>
      <c r="I1041" s="151" t="s">
        <v>130</v>
      </c>
      <c r="J1041" s="152" t="n">
        <v>140.8</v>
      </c>
      <c r="K1041" s="153" t="n">
        <v>10</v>
      </c>
      <c r="L1041" s="154"/>
      <c r="M1041" s="155" t="n">
        <f aca="false">IFERROR(L1041*J1041,0)</f>
        <v>0</v>
      </c>
      <c r="N1041" s="162"/>
      <c r="O1041" s="157" t="s">
        <v>3335</v>
      </c>
      <c r="P1041" s="158"/>
      <c r="Q1041" s="159"/>
      <c r="R1041" s="160"/>
      <c r="S1041" s="161"/>
    </row>
    <row r="1042" customFormat="false" ht="15.75" hidden="false" customHeight="false" outlineLevel="0" collapsed="false">
      <c r="A1042" s="139" t="n">
        <v>1026</v>
      </c>
      <c r="B1042" s="184" t="str">
        <f aca="false">HYPERLINK("http://www.gardenbulbs.ru/images/Conifers/thumbnails/"&amp;O1042&amp;".jpg","фото")</f>
        <v>фото</v>
      </c>
      <c r="C1042" s="146"/>
      <c r="D1042" s="147" t="n">
        <v>6215</v>
      </c>
      <c r="E1042" s="148" t="s">
        <v>3338</v>
      </c>
      <c r="F1042" s="149" t="s">
        <v>3336</v>
      </c>
      <c r="G1042" s="150" t="s">
        <v>3339</v>
      </c>
      <c r="H1042" s="151" t="s">
        <v>565</v>
      </c>
      <c r="I1042" s="151" t="s">
        <v>130</v>
      </c>
      <c r="J1042" s="152" t="n">
        <v>132.5</v>
      </c>
      <c r="K1042" s="153" t="n">
        <v>10</v>
      </c>
      <c r="L1042" s="154"/>
      <c r="M1042" s="155" t="n">
        <f aca="false">IFERROR(L1042*J1042,0)</f>
        <v>0</v>
      </c>
      <c r="N1042" s="162"/>
      <c r="O1042" s="157" t="s">
        <v>3338</v>
      </c>
      <c r="P1042" s="158"/>
      <c r="Q1042" s="159"/>
      <c r="R1042" s="160"/>
      <c r="S1042" s="161"/>
    </row>
    <row r="1043" customFormat="false" ht="15.75" hidden="false" customHeight="false" outlineLevel="0" collapsed="false">
      <c r="A1043" s="139" t="n">
        <v>1027</v>
      </c>
      <c r="B1043" s="184" t="str">
        <f aca="false">HYPERLINK("http://www.gardenbulbs.ru/images/Conifers/thumbnails/"&amp;O1043&amp;".jpg","фото")</f>
        <v>фото</v>
      </c>
      <c r="C1043" s="146"/>
      <c r="D1043" s="147" t="n">
        <v>10153</v>
      </c>
      <c r="E1043" s="148" t="s">
        <v>3340</v>
      </c>
      <c r="F1043" s="149" t="s">
        <v>3336</v>
      </c>
      <c r="G1043" s="150" t="s">
        <v>3341</v>
      </c>
      <c r="H1043" s="151" t="s">
        <v>565</v>
      </c>
      <c r="I1043" s="151" t="s">
        <v>130</v>
      </c>
      <c r="J1043" s="152" t="n">
        <v>142.5</v>
      </c>
      <c r="K1043" s="153" t="n">
        <v>10</v>
      </c>
      <c r="L1043" s="154"/>
      <c r="M1043" s="155" t="n">
        <f aca="false">IFERROR(L1043*J1043,0)</f>
        <v>0</v>
      </c>
      <c r="N1043" s="162"/>
      <c r="O1043" s="157" t="s">
        <v>3340</v>
      </c>
      <c r="P1043" s="158"/>
      <c r="Q1043" s="159"/>
      <c r="R1043" s="160"/>
      <c r="S1043" s="161"/>
    </row>
    <row r="1044" customFormat="false" ht="15.75" hidden="false" customHeight="false" outlineLevel="0" collapsed="false">
      <c r="A1044" s="139" t="n">
        <v>1028</v>
      </c>
      <c r="B1044" s="184" t="str">
        <f aca="false">HYPERLINK("http://www.gardenbulbs.ru/images/Conifers/thumbnails/"&amp;O1044&amp;".jpg","фото")</f>
        <v>фото</v>
      </c>
      <c r="C1044" s="146"/>
      <c r="D1044" s="147" t="n">
        <v>14517</v>
      </c>
      <c r="E1044" s="148" t="s">
        <v>3342</v>
      </c>
      <c r="F1044" s="149" t="s">
        <v>3336</v>
      </c>
      <c r="G1044" s="150" t="s">
        <v>3343</v>
      </c>
      <c r="H1044" s="151" t="s">
        <v>565</v>
      </c>
      <c r="I1044" s="151" t="s">
        <v>130</v>
      </c>
      <c r="J1044" s="152" t="n">
        <v>142.5</v>
      </c>
      <c r="K1044" s="153" t="n">
        <v>10</v>
      </c>
      <c r="L1044" s="154"/>
      <c r="M1044" s="155" t="n">
        <f aca="false">IFERROR(L1044*J1044,0)</f>
        <v>0</v>
      </c>
      <c r="N1044" s="162" t="s">
        <v>147</v>
      </c>
      <c r="O1044" s="157" t="s">
        <v>3342</v>
      </c>
      <c r="P1044" s="158"/>
      <c r="Q1044" s="159"/>
      <c r="R1044" s="160"/>
      <c r="S1044" s="161"/>
    </row>
    <row r="1045" customFormat="false" ht="15.75" hidden="false" customHeight="false" outlineLevel="0" collapsed="false">
      <c r="A1045" s="139" t="n">
        <v>1029</v>
      </c>
      <c r="B1045" s="184" t="str">
        <f aca="false">HYPERLINK("http://www.gardenbulbs.ru/images/Conifers/thumbnails/"&amp;O1045&amp;".jpg","фото")</f>
        <v>фото</v>
      </c>
      <c r="C1045" s="146"/>
      <c r="D1045" s="147" t="n">
        <v>14518</v>
      </c>
      <c r="E1045" s="148" t="s">
        <v>3344</v>
      </c>
      <c r="F1045" s="149" t="s">
        <v>3336</v>
      </c>
      <c r="G1045" s="150" t="s">
        <v>3345</v>
      </c>
      <c r="H1045" s="151" t="s">
        <v>194</v>
      </c>
      <c r="I1045" s="151" t="s">
        <v>130</v>
      </c>
      <c r="J1045" s="152" t="n">
        <v>467.9</v>
      </c>
      <c r="K1045" s="153" t="n">
        <v>5</v>
      </c>
      <c r="L1045" s="154"/>
      <c r="M1045" s="155" t="n">
        <f aca="false">IFERROR(L1045*J1045,0)</f>
        <v>0</v>
      </c>
      <c r="N1045" s="162" t="s">
        <v>147</v>
      </c>
      <c r="O1045" s="157" t="s">
        <v>3344</v>
      </c>
      <c r="P1045" s="158"/>
      <c r="Q1045" s="159"/>
      <c r="R1045" s="160"/>
      <c r="S1045" s="161"/>
    </row>
    <row r="1046" customFormat="false" ht="15.75" hidden="false" customHeight="false" outlineLevel="0" collapsed="false">
      <c r="A1046" s="139" t="n">
        <v>1030</v>
      </c>
      <c r="B1046" s="184" t="str">
        <f aca="false">HYPERLINK("http://www.gardenbulbs.ru/images/Conifers/thumbnails/"&amp;O1046&amp;".jpg","фото")</f>
        <v>фото</v>
      </c>
      <c r="C1046" s="146"/>
      <c r="D1046" s="147" t="n">
        <v>10154</v>
      </c>
      <c r="E1046" s="148" t="s">
        <v>3346</v>
      </c>
      <c r="F1046" s="149" t="s">
        <v>3336</v>
      </c>
      <c r="G1046" s="150" t="s">
        <v>2940</v>
      </c>
      <c r="H1046" s="151" t="s">
        <v>137</v>
      </c>
      <c r="I1046" s="151" t="s">
        <v>130</v>
      </c>
      <c r="J1046" s="152" t="n">
        <v>149.1</v>
      </c>
      <c r="K1046" s="153" t="n">
        <v>10</v>
      </c>
      <c r="L1046" s="154"/>
      <c r="M1046" s="155" t="n">
        <f aca="false">IFERROR(L1046*J1046,0)</f>
        <v>0</v>
      </c>
      <c r="N1046" s="162"/>
      <c r="O1046" s="157" t="s">
        <v>3347</v>
      </c>
      <c r="P1046" s="158"/>
      <c r="Q1046" s="159"/>
      <c r="R1046" s="160"/>
      <c r="S1046" s="161"/>
    </row>
    <row r="1047" customFormat="false" ht="15.75" hidden="false" customHeight="false" outlineLevel="0" collapsed="false">
      <c r="A1047" s="139" t="n">
        <v>1031</v>
      </c>
      <c r="B1047" s="184" t="str">
        <f aca="false">HYPERLINK("http://www.gardenbulbs.ru/images/Conifers/thumbnails/"&amp;O1047&amp;".jpg","фото")</f>
        <v>фото</v>
      </c>
      <c r="C1047" s="146"/>
      <c r="D1047" s="147" t="n">
        <v>14519</v>
      </c>
      <c r="E1047" s="148" t="s">
        <v>3348</v>
      </c>
      <c r="F1047" s="149" t="s">
        <v>3336</v>
      </c>
      <c r="G1047" s="150" t="s">
        <v>2275</v>
      </c>
      <c r="H1047" s="151" t="s">
        <v>565</v>
      </c>
      <c r="I1047" s="151" t="s">
        <v>130</v>
      </c>
      <c r="J1047" s="152" t="n">
        <v>142.5</v>
      </c>
      <c r="K1047" s="153" t="n">
        <v>10</v>
      </c>
      <c r="L1047" s="154"/>
      <c r="M1047" s="155" t="n">
        <f aca="false">IFERROR(L1047*J1047,0)</f>
        <v>0</v>
      </c>
      <c r="N1047" s="162" t="s">
        <v>147</v>
      </c>
      <c r="O1047" s="157" t="s">
        <v>3348</v>
      </c>
      <c r="P1047" s="158"/>
      <c r="Q1047" s="159"/>
      <c r="R1047" s="160"/>
      <c r="S1047" s="161"/>
    </row>
    <row r="1048" customFormat="false" ht="15.75" hidden="false" customHeight="false" outlineLevel="0" collapsed="false">
      <c r="A1048" s="139" t="n">
        <v>1032</v>
      </c>
      <c r="B1048" s="184" t="str">
        <f aca="false">HYPERLINK("http://www.gardenbulbs.ru/images/Conifers/thumbnails/"&amp;O1048&amp;".jpg","фото")</f>
        <v>фото</v>
      </c>
      <c r="C1048" s="146"/>
      <c r="D1048" s="147" t="n">
        <v>14520</v>
      </c>
      <c r="E1048" s="148" t="s">
        <v>3349</v>
      </c>
      <c r="F1048" s="149" t="s">
        <v>3336</v>
      </c>
      <c r="G1048" s="150" t="s">
        <v>3350</v>
      </c>
      <c r="H1048" s="151" t="s">
        <v>286</v>
      </c>
      <c r="I1048" s="151" t="s">
        <v>130</v>
      </c>
      <c r="J1048" s="152" t="n">
        <v>182.4</v>
      </c>
      <c r="K1048" s="153" t="n">
        <v>10</v>
      </c>
      <c r="L1048" s="154"/>
      <c r="M1048" s="155" t="n">
        <f aca="false">IFERROR(L1048*J1048,0)</f>
        <v>0</v>
      </c>
      <c r="N1048" s="162"/>
      <c r="O1048" s="157" t="s">
        <v>3349</v>
      </c>
      <c r="P1048" s="158"/>
      <c r="Q1048" s="159"/>
      <c r="R1048" s="160"/>
      <c r="S1048" s="161"/>
    </row>
    <row r="1049" customFormat="false" ht="15.75" hidden="false" customHeight="false" outlineLevel="0" collapsed="false">
      <c r="A1049" s="139" t="n">
        <v>1033</v>
      </c>
      <c r="B1049" s="184" t="str">
        <f aca="false">HYPERLINK("http://www.gardenbulbs.ru/images/Conifers/thumbnails/"&amp;O1049&amp;".jpg","фото")</f>
        <v>фото</v>
      </c>
      <c r="C1049" s="146"/>
      <c r="D1049" s="147" t="n">
        <v>11348</v>
      </c>
      <c r="E1049" s="148" t="s">
        <v>3349</v>
      </c>
      <c r="F1049" s="149" t="s">
        <v>3336</v>
      </c>
      <c r="G1049" s="150" t="s">
        <v>3350</v>
      </c>
      <c r="H1049" s="151" t="s">
        <v>194</v>
      </c>
      <c r="I1049" s="151" t="s">
        <v>130</v>
      </c>
      <c r="J1049" s="152" t="n">
        <v>467.9</v>
      </c>
      <c r="K1049" s="153" t="n">
        <v>5</v>
      </c>
      <c r="L1049" s="154"/>
      <c r="M1049" s="155" t="n">
        <f aca="false">IFERROR(L1049*J1049,0)</f>
        <v>0</v>
      </c>
      <c r="N1049" s="162"/>
      <c r="O1049" s="157" t="s">
        <v>3349</v>
      </c>
      <c r="P1049" s="158"/>
      <c r="Q1049" s="159"/>
      <c r="R1049" s="160"/>
      <c r="S1049" s="161"/>
    </row>
    <row r="1050" customFormat="false" ht="15.75" hidden="false" customHeight="false" outlineLevel="0" collapsed="false">
      <c r="A1050" s="139" t="n">
        <v>1034</v>
      </c>
      <c r="B1050" s="184" t="str">
        <f aca="false">HYPERLINK("http://www.gardenbulbs.ru/images/Conifers/thumbnails/"&amp;O1050&amp;".jpg","фото")</f>
        <v>фото</v>
      </c>
      <c r="C1050" s="146"/>
      <c r="D1050" s="147" t="n">
        <v>6570</v>
      </c>
      <c r="E1050" s="148" t="s">
        <v>3351</v>
      </c>
      <c r="F1050" s="149" t="s">
        <v>3336</v>
      </c>
      <c r="G1050" s="150" t="s">
        <v>3352</v>
      </c>
      <c r="H1050" s="151" t="s">
        <v>565</v>
      </c>
      <c r="I1050" s="151" t="s">
        <v>130</v>
      </c>
      <c r="J1050" s="152" t="n">
        <v>139.2</v>
      </c>
      <c r="K1050" s="153" t="n">
        <v>10</v>
      </c>
      <c r="L1050" s="154"/>
      <c r="M1050" s="155" t="n">
        <f aca="false">IFERROR(L1050*J1050,0)</f>
        <v>0</v>
      </c>
      <c r="N1050" s="162"/>
      <c r="O1050" s="157" t="s">
        <v>3351</v>
      </c>
      <c r="P1050" s="158"/>
      <c r="Q1050" s="159"/>
      <c r="R1050" s="160"/>
      <c r="S1050" s="161"/>
    </row>
    <row r="1051" customFormat="false" ht="31.5" hidden="false" customHeight="false" outlineLevel="0" collapsed="false">
      <c r="A1051" s="139" t="n">
        <v>1035</v>
      </c>
      <c r="B1051" s="184" t="str">
        <f aca="false">HYPERLINK("http://www.gardenbulbs.ru/images/Conifers/thumbnails/"&amp;O1051&amp;".jpg","фото")</f>
        <v>фото</v>
      </c>
      <c r="C1051" s="146"/>
      <c r="D1051" s="147" t="n">
        <v>6578</v>
      </c>
      <c r="E1051" s="148" t="s">
        <v>3353</v>
      </c>
      <c r="F1051" s="149" t="s">
        <v>3354</v>
      </c>
      <c r="G1051" s="150" t="s">
        <v>2695</v>
      </c>
      <c r="H1051" s="151" t="s">
        <v>286</v>
      </c>
      <c r="I1051" s="151" t="s">
        <v>130</v>
      </c>
      <c r="J1051" s="152" t="n">
        <v>174.1</v>
      </c>
      <c r="K1051" s="153" t="n">
        <v>10</v>
      </c>
      <c r="L1051" s="154"/>
      <c r="M1051" s="155" t="n">
        <f aca="false">IFERROR(L1051*J1051,0)</f>
        <v>0</v>
      </c>
      <c r="N1051" s="162"/>
      <c r="O1051" s="157" t="s">
        <v>3353</v>
      </c>
      <c r="P1051" s="158"/>
      <c r="Q1051" s="159"/>
      <c r="R1051" s="160"/>
      <c r="S1051" s="161"/>
    </row>
    <row r="1052" customFormat="false" ht="31.5" hidden="false" customHeight="false" outlineLevel="0" collapsed="false">
      <c r="A1052" s="139" t="n">
        <v>1036</v>
      </c>
      <c r="B1052" s="184" t="str">
        <f aca="false">HYPERLINK("http://www.gardenbulbs.ru/images/Conifers/thumbnails/"&amp;O1052&amp;".jpg","фото")</f>
        <v>фото</v>
      </c>
      <c r="C1052" s="146"/>
      <c r="D1052" s="147" t="n">
        <v>6579</v>
      </c>
      <c r="E1052" s="148" t="s">
        <v>3355</v>
      </c>
      <c r="F1052" s="149" t="s">
        <v>3354</v>
      </c>
      <c r="G1052" s="150" t="s">
        <v>1739</v>
      </c>
      <c r="H1052" s="151" t="s">
        <v>286</v>
      </c>
      <c r="I1052" s="151" t="s">
        <v>130</v>
      </c>
      <c r="J1052" s="152" t="n">
        <v>174.1</v>
      </c>
      <c r="K1052" s="153" t="n">
        <v>10</v>
      </c>
      <c r="L1052" s="154"/>
      <c r="M1052" s="155" t="n">
        <f aca="false">IFERROR(L1052*J1052,0)</f>
        <v>0</v>
      </c>
      <c r="N1052" s="162"/>
      <c r="O1052" s="157" t="s">
        <v>3355</v>
      </c>
      <c r="P1052" s="158"/>
      <c r="Q1052" s="159"/>
      <c r="R1052" s="160"/>
      <c r="S1052" s="161"/>
    </row>
    <row r="1053" customFormat="false" ht="31.5" hidden="false" customHeight="false" outlineLevel="0" collapsed="false">
      <c r="A1053" s="139" t="n">
        <v>1037</v>
      </c>
      <c r="B1053" s="184" t="str">
        <f aca="false">HYPERLINK("http://www.gardenbulbs.ru/images/Conifers/thumbnails/"&amp;O1053&amp;".jpg","фото")</f>
        <v>фото</v>
      </c>
      <c r="C1053" s="146"/>
      <c r="D1053" s="147" t="n">
        <v>6580</v>
      </c>
      <c r="E1053" s="148" t="s">
        <v>3356</v>
      </c>
      <c r="F1053" s="149" t="s">
        <v>3354</v>
      </c>
      <c r="G1053" s="150" t="s">
        <v>1859</v>
      </c>
      <c r="H1053" s="151" t="s">
        <v>286</v>
      </c>
      <c r="I1053" s="151" t="s">
        <v>130</v>
      </c>
      <c r="J1053" s="152" t="n">
        <v>174.1</v>
      </c>
      <c r="K1053" s="153" t="n">
        <v>10</v>
      </c>
      <c r="L1053" s="154"/>
      <c r="M1053" s="155" t="n">
        <f aca="false">IFERROR(L1053*J1053,0)</f>
        <v>0</v>
      </c>
      <c r="N1053" s="162"/>
      <c r="O1053" s="157" t="s">
        <v>3356</v>
      </c>
      <c r="P1053" s="158"/>
      <c r="Q1053" s="159"/>
      <c r="R1053" s="160"/>
      <c r="S1053" s="161"/>
    </row>
    <row r="1054" customFormat="false" ht="15.75" hidden="false" customHeight="false" outlineLevel="0" collapsed="false">
      <c r="A1054" s="139" t="n">
        <v>1038</v>
      </c>
      <c r="B1054" s="184" t="str">
        <f aca="false">HYPERLINK("http://www.gardenbulbs.ru/images/Conifers/thumbnails/"&amp;O1054&amp;".jpg","фото")</f>
        <v>фото</v>
      </c>
      <c r="C1054" s="146"/>
      <c r="D1054" s="147" t="n">
        <v>10155</v>
      </c>
      <c r="E1054" s="148" t="s">
        <v>3357</v>
      </c>
      <c r="F1054" s="149" t="s">
        <v>3358</v>
      </c>
      <c r="G1054" s="150" t="s">
        <v>1739</v>
      </c>
      <c r="H1054" s="151" t="s">
        <v>1111</v>
      </c>
      <c r="I1054" s="151" t="s">
        <v>130</v>
      </c>
      <c r="J1054" s="152" t="n">
        <v>190.7</v>
      </c>
      <c r="K1054" s="153" t="n">
        <v>10</v>
      </c>
      <c r="L1054" s="154"/>
      <c r="M1054" s="155" t="n">
        <f aca="false">IFERROR(L1054*J1054,0)</f>
        <v>0</v>
      </c>
      <c r="N1054" s="162"/>
      <c r="O1054" s="157" t="s">
        <v>3357</v>
      </c>
      <c r="P1054" s="158"/>
      <c r="Q1054" s="159"/>
      <c r="R1054" s="160"/>
      <c r="S1054" s="161"/>
    </row>
    <row r="1055" customFormat="false" ht="15.75" hidden="false" customHeight="false" outlineLevel="0" collapsed="false">
      <c r="A1055" s="139" t="n">
        <v>1039</v>
      </c>
      <c r="B1055" s="184" t="str">
        <f aca="false">HYPERLINK("http://www.gardenbulbs.ru/images/Conifers/thumbnails/"&amp;O1055&amp;".jpg","фото")</f>
        <v>фото</v>
      </c>
      <c r="C1055" s="146"/>
      <c r="D1055" s="147" t="n">
        <v>6581</v>
      </c>
      <c r="E1055" s="148" t="s">
        <v>3359</v>
      </c>
      <c r="F1055" s="149" t="s">
        <v>3358</v>
      </c>
      <c r="G1055" s="150"/>
      <c r="H1055" s="151" t="s">
        <v>264</v>
      </c>
      <c r="I1055" s="151" t="s">
        <v>130</v>
      </c>
      <c r="J1055" s="152" t="n">
        <v>165.8</v>
      </c>
      <c r="K1055" s="153" t="n">
        <v>10</v>
      </c>
      <c r="L1055" s="154"/>
      <c r="M1055" s="155" t="n">
        <f aca="false">IFERROR(L1055*J1055,0)</f>
        <v>0</v>
      </c>
      <c r="N1055" s="162"/>
      <c r="O1055" s="157" t="s">
        <v>3359</v>
      </c>
      <c r="P1055" s="158"/>
      <c r="Q1055" s="159"/>
      <c r="R1055" s="160"/>
      <c r="S1055" s="161"/>
    </row>
    <row r="1056" customFormat="false" ht="15.75" hidden="false" customHeight="false" outlineLevel="0" collapsed="false">
      <c r="A1056" s="139" t="n">
        <v>1040</v>
      </c>
      <c r="B1056" s="184" t="str">
        <f aca="false">HYPERLINK("http://www.gardenbulbs.ru/images/Conifers/thumbnails/"&amp;O1056&amp;".jpg","фото")</f>
        <v>фото</v>
      </c>
      <c r="C1056" s="146"/>
      <c r="D1056" s="147" t="n">
        <v>6584</v>
      </c>
      <c r="E1056" s="148" t="s">
        <v>3360</v>
      </c>
      <c r="F1056" s="149" t="s">
        <v>3358</v>
      </c>
      <c r="G1056" s="150" t="s">
        <v>3361</v>
      </c>
      <c r="H1056" s="151" t="s">
        <v>137</v>
      </c>
      <c r="I1056" s="151" t="s">
        <v>130</v>
      </c>
      <c r="J1056" s="152" t="n">
        <v>174.1</v>
      </c>
      <c r="K1056" s="153" t="n">
        <v>10</v>
      </c>
      <c r="L1056" s="154"/>
      <c r="M1056" s="155" t="n">
        <f aca="false">IFERROR(L1056*J1056,0)</f>
        <v>0</v>
      </c>
      <c r="N1056" s="162"/>
      <c r="O1056" s="157" t="s">
        <v>3360</v>
      </c>
      <c r="P1056" s="158"/>
      <c r="Q1056" s="159"/>
      <c r="R1056" s="160"/>
      <c r="S1056" s="161"/>
    </row>
    <row r="1057" customFormat="false" ht="15" hidden="false" customHeight="false" outlineLevel="0" collapsed="false">
      <c r="A1057" s="139" t="n">
        <v>1041</v>
      </c>
      <c r="B1057" s="186"/>
      <c r="C1057" s="186"/>
      <c r="D1057" s="186"/>
      <c r="E1057" s="187"/>
      <c r="F1057" s="188"/>
      <c r="G1057" s="188"/>
      <c r="H1057" s="189"/>
      <c r="I1057" s="186"/>
      <c r="J1057" s="190"/>
      <c r="K1057" s="186"/>
      <c r="L1057" s="190"/>
      <c r="M1057" s="190"/>
      <c r="N1057" s="190"/>
      <c r="O1057" s="191"/>
      <c r="P1057" s="186"/>
      <c r="Q1057" s="186"/>
      <c r="R1057" s="192"/>
      <c r="S1057" s="186"/>
    </row>
    <row r="1058" customFormat="false" ht="15.75" hidden="false" customHeight="false" outlineLevel="0" collapsed="false">
      <c r="A1058" s="139" t="n">
        <v>1042</v>
      </c>
      <c r="B1058" s="178"/>
      <c r="C1058" s="179"/>
      <c r="D1058" s="180"/>
      <c r="E1058" s="179" t="s">
        <v>3362</v>
      </c>
      <c r="F1058" s="181"/>
      <c r="G1058" s="181"/>
      <c r="H1058" s="182"/>
      <c r="I1058" s="179"/>
      <c r="J1058" s="183"/>
      <c r="K1058" s="179"/>
      <c r="L1058" s="179"/>
      <c r="M1058" s="179"/>
      <c r="N1058" s="179"/>
      <c r="O1058" s="179"/>
      <c r="P1058" s="179"/>
      <c r="Q1058" s="179"/>
      <c r="R1058" s="179"/>
      <c r="S1058" s="179"/>
    </row>
    <row r="1059" customFormat="false" ht="31.5" hidden="false" customHeight="false" outlineLevel="0" collapsed="false">
      <c r="A1059" s="139" t="n">
        <v>1043</v>
      </c>
      <c r="B1059" s="184" t="str">
        <f aca="false">HYPERLINK("http://www.gardenbulbs.ru/images/Conifers/thumbnails/"&amp;O1059&amp;".jpg","фото")</f>
        <v>фото</v>
      </c>
      <c r="C1059" s="146"/>
      <c r="D1059" s="147" t="n">
        <v>14523</v>
      </c>
      <c r="E1059" s="148" t="s">
        <v>2713</v>
      </c>
      <c r="F1059" s="149" t="s">
        <v>2709</v>
      </c>
      <c r="G1059" s="150" t="s">
        <v>2714</v>
      </c>
      <c r="H1059" s="151" t="s">
        <v>3363</v>
      </c>
      <c r="I1059" s="151" t="s">
        <v>130</v>
      </c>
      <c r="J1059" s="152" t="n">
        <v>576</v>
      </c>
      <c r="K1059" s="153" t="n">
        <v>5</v>
      </c>
      <c r="L1059" s="154"/>
      <c r="M1059" s="155" t="n">
        <f aca="false">IFERROR(L1059*J1059,0)</f>
        <v>0</v>
      </c>
      <c r="N1059" s="162" t="s">
        <v>147</v>
      </c>
      <c r="O1059" s="157" t="s">
        <v>2713</v>
      </c>
      <c r="P1059" s="158"/>
      <c r="Q1059" s="159"/>
      <c r="R1059" s="160"/>
      <c r="S1059" s="161"/>
    </row>
    <row r="1060" customFormat="false" ht="24" hidden="false" customHeight="false" outlineLevel="0" collapsed="false">
      <c r="A1060" s="139" t="n">
        <v>1044</v>
      </c>
      <c r="B1060" s="184" t="str">
        <f aca="false">HYPERLINK("http://www.gardenbulbs.ru/images/Conifers/thumbnails/"&amp;O1060&amp;".jpg","фото")</f>
        <v>фото</v>
      </c>
      <c r="C1060" s="146"/>
      <c r="D1060" s="147" t="n">
        <v>14267</v>
      </c>
      <c r="E1060" s="148" t="s">
        <v>2996</v>
      </c>
      <c r="F1060" s="149" t="s">
        <v>2986</v>
      </c>
      <c r="G1060" s="150" t="s">
        <v>2997</v>
      </c>
      <c r="H1060" s="151" t="s">
        <v>3364</v>
      </c>
      <c r="I1060" s="151" t="s">
        <v>130</v>
      </c>
      <c r="J1060" s="152" t="n">
        <v>734</v>
      </c>
      <c r="K1060" s="153" t="n">
        <v>5</v>
      </c>
      <c r="L1060" s="154"/>
      <c r="M1060" s="155" t="n">
        <f aca="false">IFERROR(L1060*J1060,0)</f>
        <v>0</v>
      </c>
      <c r="N1060" s="162"/>
      <c r="O1060" s="157" t="s">
        <v>2996</v>
      </c>
      <c r="P1060" s="158"/>
      <c r="Q1060" s="159"/>
      <c r="R1060" s="160"/>
      <c r="S1060" s="161"/>
    </row>
    <row r="1061" customFormat="false" ht="24" hidden="false" customHeight="false" outlineLevel="0" collapsed="false">
      <c r="A1061" s="139" t="n">
        <v>1045</v>
      </c>
      <c r="B1061" s="184" t="str">
        <f aca="false">HYPERLINK("http://www.gardenbulbs.ru/images/Conifers/thumbnails/"&amp;O1061&amp;".jpg","фото")</f>
        <v>фото</v>
      </c>
      <c r="C1061" s="146"/>
      <c r="D1061" s="147" t="n">
        <v>14268</v>
      </c>
      <c r="E1061" s="148" t="s">
        <v>2996</v>
      </c>
      <c r="F1061" s="149" t="s">
        <v>2986</v>
      </c>
      <c r="G1061" s="150" t="s">
        <v>2997</v>
      </c>
      <c r="H1061" s="151" t="s">
        <v>3365</v>
      </c>
      <c r="I1061" s="151" t="s">
        <v>130</v>
      </c>
      <c r="J1061" s="152" t="n">
        <v>900.4</v>
      </c>
      <c r="K1061" s="153" t="n">
        <v>5</v>
      </c>
      <c r="L1061" s="154"/>
      <c r="M1061" s="155" t="n">
        <f aca="false">IFERROR(L1061*J1061,0)</f>
        <v>0</v>
      </c>
      <c r="N1061" s="162"/>
      <c r="O1061" s="157" t="s">
        <v>2996</v>
      </c>
      <c r="P1061" s="158"/>
      <c r="Q1061" s="159"/>
      <c r="R1061" s="160"/>
      <c r="S1061" s="161"/>
    </row>
    <row r="1062" customFormat="false" ht="24" hidden="false" customHeight="false" outlineLevel="0" collapsed="false">
      <c r="A1062" s="139" t="n">
        <v>1046</v>
      </c>
      <c r="B1062" s="184" t="str">
        <f aca="false">HYPERLINK("http://www.gardenbulbs.ru/images/Conifers/thumbnails/"&amp;O1062&amp;".jpg","фото")</f>
        <v>фото</v>
      </c>
      <c r="C1062" s="146"/>
      <c r="D1062" s="147" t="n">
        <v>14269</v>
      </c>
      <c r="E1062" s="148" t="s">
        <v>3224</v>
      </c>
      <c r="F1062" s="149" t="s">
        <v>3218</v>
      </c>
      <c r="G1062" s="150" t="s">
        <v>3225</v>
      </c>
      <c r="H1062" s="151" t="s">
        <v>3363</v>
      </c>
      <c r="I1062" s="151" t="s">
        <v>130</v>
      </c>
      <c r="J1062" s="152" t="n">
        <v>576</v>
      </c>
      <c r="K1062" s="153" t="n">
        <v>5</v>
      </c>
      <c r="L1062" s="154"/>
      <c r="M1062" s="155" t="n">
        <f aca="false">IFERROR(L1062*J1062,0)</f>
        <v>0</v>
      </c>
      <c r="N1062" s="162"/>
      <c r="O1062" s="157" t="s">
        <v>3224</v>
      </c>
      <c r="P1062" s="158"/>
      <c r="Q1062" s="159"/>
      <c r="R1062" s="160"/>
      <c r="S1062" s="161"/>
    </row>
    <row r="1063" customFormat="false" ht="24" hidden="false" customHeight="false" outlineLevel="0" collapsed="false">
      <c r="A1063" s="139" t="n">
        <v>1047</v>
      </c>
      <c r="B1063" s="184" t="str">
        <f aca="false">HYPERLINK("http://www.gardenbulbs.ru/images/Conifers/thumbnails/"&amp;O1063&amp;".jpg","фото")</f>
        <v>фото</v>
      </c>
      <c r="C1063" s="146"/>
      <c r="D1063" s="147" t="n">
        <v>14524</v>
      </c>
      <c r="E1063" s="148" t="s">
        <v>3224</v>
      </c>
      <c r="F1063" s="149" t="s">
        <v>3218</v>
      </c>
      <c r="G1063" s="150" t="s">
        <v>3225</v>
      </c>
      <c r="H1063" s="151" t="s">
        <v>3366</v>
      </c>
      <c r="I1063" s="151" t="s">
        <v>130</v>
      </c>
      <c r="J1063" s="152" t="n">
        <v>677.9</v>
      </c>
      <c r="K1063" s="153" t="n">
        <v>5</v>
      </c>
      <c r="L1063" s="154"/>
      <c r="M1063" s="155" t="n">
        <f aca="false">IFERROR(L1063*J1063,0)</f>
        <v>0</v>
      </c>
      <c r="N1063" s="162" t="s">
        <v>147</v>
      </c>
      <c r="O1063" s="157" t="s">
        <v>3224</v>
      </c>
      <c r="P1063" s="158"/>
      <c r="Q1063" s="159"/>
      <c r="R1063" s="160"/>
      <c r="S1063" s="161"/>
    </row>
    <row r="1064" customFormat="false" ht="24" hidden="false" customHeight="false" outlineLevel="0" collapsed="false">
      <c r="A1064" s="139" t="n">
        <v>1048</v>
      </c>
      <c r="B1064" s="184" t="str">
        <f aca="false">HYPERLINK("http://www.gardenbulbs.ru/images/Conifers/thumbnails/"&amp;O1064&amp;".jpg","фото")</f>
        <v>фото</v>
      </c>
      <c r="C1064" s="146"/>
      <c r="D1064" s="147" t="n">
        <v>14270</v>
      </c>
      <c r="E1064" s="148" t="s">
        <v>3224</v>
      </c>
      <c r="F1064" s="149" t="s">
        <v>3218</v>
      </c>
      <c r="G1064" s="150" t="s">
        <v>3225</v>
      </c>
      <c r="H1064" s="151" t="s">
        <v>3367</v>
      </c>
      <c r="I1064" s="151" t="s">
        <v>130</v>
      </c>
      <c r="J1064" s="152" t="n">
        <v>2014.7</v>
      </c>
      <c r="K1064" s="153" t="n">
        <v>1</v>
      </c>
      <c r="L1064" s="154"/>
      <c r="M1064" s="155" t="n">
        <f aca="false">IFERROR(L1064*J1064,0)</f>
        <v>0</v>
      </c>
      <c r="N1064" s="162"/>
      <c r="O1064" s="157" t="s">
        <v>3224</v>
      </c>
      <c r="P1064" s="158"/>
      <c r="Q1064" s="159"/>
      <c r="R1064" s="160"/>
      <c r="S1064" s="161"/>
    </row>
    <row r="1065" customFormat="false" ht="24" hidden="false" customHeight="false" outlineLevel="0" collapsed="false">
      <c r="A1065" s="139" t="n">
        <v>1049</v>
      </c>
      <c r="B1065" s="184" t="str">
        <f aca="false">HYPERLINK("http://www.gardenbulbs.ru/images/Conifers/thumbnails/"&amp;O1065&amp;".jpg","фото")</f>
        <v>фото</v>
      </c>
      <c r="C1065" s="146"/>
      <c r="D1065" s="147" t="n">
        <v>14525</v>
      </c>
      <c r="E1065" s="148" t="s">
        <v>3224</v>
      </c>
      <c r="F1065" s="149" t="s">
        <v>3218</v>
      </c>
      <c r="G1065" s="150" t="s">
        <v>3225</v>
      </c>
      <c r="H1065" s="151" t="s">
        <v>3368</v>
      </c>
      <c r="I1065" s="151" t="s">
        <v>130</v>
      </c>
      <c r="J1065" s="152" t="n">
        <v>2430.5</v>
      </c>
      <c r="K1065" s="153" t="n">
        <v>1</v>
      </c>
      <c r="L1065" s="154"/>
      <c r="M1065" s="155" t="n">
        <f aca="false">IFERROR(L1065*J1065,0)</f>
        <v>0</v>
      </c>
      <c r="N1065" s="162" t="s">
        <v>147</v>
      </c>
      <c r="O1065" s="157" t="s">
        <v>3224</v>
      </c>
      <c r="P1065" s="158"/>
      <c r="Q1065" s="159"/>
      <c r="R1065" s="160"/>
      <c r="S1065" s="161"/>
    </row>
    <row r="1066" customFormat="false" ht="24" hidden="false" customHeight="false" outlineLevel="0" collapsed="false">
      <c r="A1066" s="139" t="n">
        <v>1050</v>
      </c>
      <c r="B1066" s="184" t="str">
        <f aca="false">HYPERLINK("http://www.gardenbulbs.ru/images/Conifers/thumbnails/"&amp;O1066&amp;".jpg","фото")</f>
        <v>фото</v>
      </c>
      <c r="C1066" s="146"/>
      <c r="D1066" s="147" t="n">
        <v>14271</v>
      </c>
      <c r="E1066" s="148" t="s">
        <v>3249</v>
      </c>
      <c r="F1066" s="149" t="s">
        <v>3218</v>
      </c>
      <c r="G1066" s="150" t="s">
        <v>3250</v>
      </c>
      <c r="H1066" s="151" t="s">
        <v>3363</v>
      </c>
      <c r="I1066" s="151" t="s">
        <v>130</v>
      </c>
      <c r="J1066" s="152" t="n">
        <v>941.9</v>
      </c>
      <c r="K1066" s="153" t="n">
        <v>1</v>
      </c>
      <c r="L1066" s="154"/>
      <c r="M1066" s="155" t="n">
        <f aca="false">IFERROR(L1066*J1066,0)</f>
        <v>0</v>
      </c>
      <c r="N1066" s="162"/>
      <c r="O1066" s="157" t="s">
        <v>3249</v>
      </c>
      <c r="P1066" s="158"/>
      <c r="Q1066" s="159"/>
      <c r="R1066" s="160"/>
      <c r="S1066" s="161"/>
    </row>
    <row r="1067" customFormat="false" ht="24" hidden="false" customHeight="false" outlineLevel="0" collapsed="false">
      <c r="A1067" s="139" t="n">
        <v>1051</v>
      </c>
      <c r="B1067" s="184" t="str">
        <f aca="false">HYPERLINK("http://www.gardenbulbs.ru/images/Conifers/thumbnails/"&amp;O1067&amp;".jpg","фото")</f>
        <v>фото</v>
      </c>
      <c r="C1067" s="146"/>
      <c r="D1067" s="147" t="n">
        <v>14526</v>
      </c>
      <c r="E1067" s="148" t="s">
        <v>3249</v>
      </c>
      <c r="F1067" s="149" t="s">
        <v>3218</v>
      </c>
      <c r="G1067" s="150" t="s">
        <v>3250</v>
      </c>
      <c r="H1067" s="151" t="s">
        <v>3366</v>
      </c>
      <c r="I1067" s="151" t="s">
        <v>130</v>
      </c>
      <c r="J1067" s="152" t="n">
        <v>1176.9</v>
      </c>
      <c r="K1067" s="153" t="n">
        <v>1</v>
      </c>
      <c r="L1067" s="154"/>
      <c r="M1067" s="155" t="n">
        <f aca="false">IFERROR(L1067*J1067,0)</f>
        <v>0</v>
      </c>
      <c r="N1067" s="162" t="s">
        <v>147</v>
      </c>
      <c r="O1067" s="157" t="s">
        <v>3249</v>
      </c>
      <c r="P1067" s="158"/>
      <c r="Q1067" s="159"/>
      <c r="R1067" s="160"/>
      <c r="S1067" s="161"/>
    </row>
    <row r="1068" customFormat="false" ht="24" hidden="false" customHeight="false" outlineLevel="0" collapsed="false">
      <c r="A1068" s="139" t="n">
        <v>1052</v>
      </c>
      <c r="B1068" s="184" t="str">
        <f aca="false">HYPERLINK("http://www.gardenbulbs.ru/images/Conifers/thumbnails/"&amp;O1068&amp;".jpg","фото")</f>
        <v>фото</v>
      </c>
      <c r="C1068" s="146"/>
      <c r="D1068" s="147" t="n">
        <v>14272</v>
      </c>
      <c r="E1068" s="148" t="s">
        <v>3290</v>
      </c>
      <c r="F1068" s="149" t="s">
        <v>3218</v>
      </c>
      <c r="G1068" s="150" t="s">
        <v>3291</v>
      </c>
      <c r="H1068" s="151" t="s">
        <v>3363</v>
      </c>
      <c r="I1068" s="151" t="s">
        <v>130</v>
      </c>
      <c r="J1068" s="152" t="n">
        <v>734</v>
      </c>
      <c r="K1068" s="153" t="n">
        <v>5</v>
      </c>
      <c r="L1068" s="154"/>
      <c r="M1068" s="155" t="n">
        <f aca="false">IFERROR(L1068*J1068,0)</f>
        <v>0</v>
      </c>
      <c r="N1068" s="162"/>
      <c r="O1068" s="157" t="s">
        <v>3290</v>
      </c>
      <c r="P1068" s="158"/>
      <c r="Q1068" s="159"/>
      <c r="R1068" s="160"/>
      <c r="S1068" s="161"/>
    </row>
    <row r="1069" customFormat="false" ht="24" hidden="false" customHeight="false" outlineLevel="0" collapsed="false">
      <c r="A1069" s="139" t="n">
        <v>1053</v>
      </c>
      <c r="B1069" s="184" t="str">
        <f aca="false">HYPERLINK("http://www.gardenbulbs.ru/images/Conifers/thumbnails/"&amp;O1069&amp;".jpg","фото")</f>
        <v>фото</v>
      </c>
      <c r="C1069" s="146"/>
      <c r="D1069" s="147" t="n">
        <v>14527</v>
      </c>
      <c r="E1069" s="148" t="s">
        <v>3290</v>
      </c>
      <c r="F1069" s="149" t="s">
        <v>3218</v>
      </c>
      <c r="G1069" s="150" t="s">
        <v>3291</v>
      </c>
      <c r="H1069" s="151" t="s">
        <v>3366</v>
      </c>
      <c r="I1069" s="151" t="s">
        <v>130</v>
      </c>
      <c r="J1069" s="152" t="n">
        <v>927.4</v>
      </c>
      <c r="K1069" s="153" t="n">
        <v>5</v>
      </c>
      <c r="L1069" s="154"/>
      <c r="M1069" s="155" t="n">
        <f aca="false">IFERROR(L1069*J1069,0)</f>
        <v>0</v>
      </c>
      <c r="N1069" s="162" t="s">
        <v>147</v>
      </c>
      <c r="O1069" s="157" t="s">
        <v>3290</v>
      </c>
      <c r="P1069" s="158"/>
      <c r="Q1069" s="159"/>
      <c r="R1069" s="160"/>
      <c r="S1069" s="161"/>
    </row>
    <row r="1070" customFormat="false" ht="24" hidden="false" customHeight="false" outlineLevel="0" collapsed="false">
      <c r="A1070" s="139" t="n">
        <v>1054</v>
      </c>
      <c r="B1070" s="184" t="str">
        <f aca="false">HYPERLINK("http://www.gardenbulbs.ru/images/Conifers/thumbnails/"&amp;O1070&amp;".jpg","фото")</f>
        <v>фото</v>
      </c>
      <c r="C1070" s="146"/>
      <c r="D1070" s="147" t="n">
        <v>14273</v>
      </c>
      <c r="E1070" s="148" t="s">
        <v>3290</v>
      </c>
      <c r="F1070" s="149" t="s">
        <v>3218</v>
      </c>
      <c r="G1070" s="150" t="s">
        <v>3291</v>
      </c>
      <c r="H1070" s="151" t="s">
        <v>3369</v>
      </c>
      <c r="I1070" s="151" t="s">
        <v>130</v>
      </c>
      <c r="J1070" s="152" t="n">
        <v>1549</v>
      </c>
      <c r="K1070" s="153" t="n">
        <v>1</v>
      </c>
      <c r="L1070" s="154"/>
      <c r="M1070" s="155" t="n">
        <f aca="false">IFERROR(L1070*J1070,0)</f>
        <v>0</v>
      </c>
      <c r="N1070" s="162"/>
      <c r="O1070" s="157" t="s">
        <v>3290</v>
      </c>
      <c r="P1070" s="158"/>
      <c r="Q1070" s="159"/>
      <c r="R1070" s="160"/>
      <c r="S1070" s="161"/>
    </row>
    <row r="1071" customFormat="false" ht="24" hidden="false" customHeight="false" outlineLevel="0" collapsed="false">
      <c r="A1071" s="139" t="n">
        <v>1055</v>
      </c>
      <c r="B1071" s="184" t="str">
        <f aca="false">HYPERLINK("http://www.gardenbulbs.ru/images/Conifers/thumbnails/"&amp;O1071&amp;".jpg","фото")</f>
        <v>фото</v>
      </c>
      <c r="C1071" s="146"/>
      <c r="D1071" s="147" t="n">
        <v>14528</v>
      </c>
      <c r="E1071" s="148" t="s">
        <v>3290</v>
      </c>
      <c r="F1071" s="149" t="s">
        <v>3218</v>
      </c>
      <c r="G1071" s="150" t="s">
        <v>3291</v>
      </c>
      <c r="H1071" s="151" t="s">
        <v>3367</v>
      </c>
      <c r="I1071" s="151" t="s">
        <v>130</v>
      </c>
      <c r="J1071" s="152" t="n">
        <v>2430.5</v>
      </c>
      <c r="K1071" s="153" t="n">
        <v>1</v>
      </c>
      <c r="L1071" s="154"/>
      <c r="M1071" s="155" t="n">
        <f aca="false">IFERROR(L1071*J1071,0)</f>
        <v>0</v>
      </c>
      <c r="N1071" s="162" t="s">
        <v>147</v>
      </c>
      <c r="O1071" s="157" t="s">
        <v>3290</v>
      </c>
      <c r="P1071" s="158"/>
      <c r="Q1071" s="159"/>
      <c r="R1071" s="160"/>
      <c r="S1071" s="161"/>
    </row>
    <row r="1072" customFormat="false" ht="24" hidden="false" customHeight="false" outlineLevel="0" collapsed="false">
      <c r="A1072" s="139" t="n">
        <v>1056</v>
      </c>
      <c r="B1072" s="184" t="str">
        <f aca="false">HYPERLINK("http://www.gardenbulbs.ru/images/Conifers/thumbnails/"&amp;O1072&amp;".jpg","фото")</f>
        <v>фото</v>
      </c>
      <c r="C1072" s="146"/>
      <c r="D1072" s="147" t="n">
        <v>14274</v>
      </c>
      <c r="E1072" s="148" t="s">
        <v>3290</v>
      </c>
      <c r="F1072" s="149" t="s">
        <v>3218</v>
      </c>
      <c r="G1072" s="150" t="s">
        <v>3291</v>
      </c>
      <c r="H1072" s="151" t="s">
        <v>3368</v>
      </c>
      <c r="I1072" s="151" t="s">
        <v>130</v>
      </c>
      <c r="J1072" s="152" t="n">
        <v>2929.5</v>
      </c>
      <c r="K1072" s="153" t="n">
        <v>1</v>
      </c>
      <c r="L1072" s="154"/>
      <c r="M1072" s="155" t="n">
        <f aca="false">IFERROR(L1072*J1072,0)</f>
        <v>0</v>
      </c>
      <c r="N1072" s="162"/>
      <c r="O1072" s="157" t="s">
        <v>3290</v>
      </c>
      <c r="P1072" s="158"/>
      <c r="Q1072" s="159"/>
      <c r="R1072" s="160"/>
      <c r="S1072" s="161"/>
    </row>
  </sheetData>
  <autoFilter ref="A16:S1072"/>
  <mergeCells count="6">
    <mergeCell ref="H1:L1"/>
    <mergeCell ref="B2:G5"/>
    <mergeCell ref="H2:L4"/>
    <mergeCell ref="H6:L6"/>
    <mergeCell ref="H7:L9"/>
    <mergeCell ref="J11:L12"/>
  </mergeCells>
  <conditionalFormatting sqref="E502">
    <cfRule type="cellIs" priority="2" operator="equal" aboveAverage="0" equalAverage="0" bottom="0" percent="0" rank="0" text="" dxfId="0">
      <formula>"нов15"</formula>
    </cfRule>
  </conditionalFormatting>
  <conditionalFormatting sqref="E573">
    <cfRule type="cellIs" priority="3" operator="equal" aboveAverage="0" equalAverage="0" bottom="0" percent="0" rank="0" text="" dxfId="1">
      <formula>"нов15"</formula>
    </cfRule>
  </conditionalFormatting>
  <conditionalFormatting sqref="N502 N573">
    <cfRule type="containsText" priority="4" operator="containsText" aboveAverage="0" equalAverage="0" bottom="0" percent="0" rank="0" text="новинка" dxfId="2">
      <formula>NOT(ISERROR(SEARCH("новинка",N502)))</formula>
    </cfRule>
  </conditionalFormatting>
  <conditionalFormatting sqref="C18:D18 L18 N18">
    <cfRule type="cellIs" priority="5" operator="equal" aboveAverage="0" equalAverage="0" bottom="0" percent="0" rank="0" text="" dxfId="3">
      <formula>"нов18"</formula>
    </cfRule>
  </conditionalFormatting>
  <conditionalFormatting sqref="C19:D21 L19:L21 N19:N21">
    <cfRule type="cellIs" priority="6" operator="equal" aboveAverage="0" equalAverage="0" bottom="0" percent="0" rank="0" text="" dxfId="4">
      <formula>"нов18"</formula>
    </cfRule>
  </conditionalFormatting>
  <conditionalFormatting sqref="C22:D36 L22:L36 N22:N36">
    <cfRule type="cellIs" priority="7" operator="equal" aboveAverage="0" equalAverage="0" bottom="0" percent="0" rank="0" text="" dxfId="5">
      <formula>"нов18"</formula>
    </cfRule>
  </conditionalFormatting>
  <conditionalFormatting sqref="C60:D60 L59:L501 N59:N501 D59 C64:D68 D61:D63 C75:D75 D69:D74 C78:D78 D76:D77 C80:D80 D79 C82:D85 D81 C90:D91 D86:D89 C93:D93 D92 C97:D103 D94:D96 C105:D111 D104 C114:D117 D112:D113 C120:D120 D118:D119 C122:D124 D121 C126:D127 D125 C129:D133 D128 C135:D135 D134 C144:D148 D136:D143 C150:D150 D149 C152:D153 D151 C156:D159 D154:D155 C161:D168 D160 C171:D175 D169:D170 C179:D180 D176:D178 C182:D182 D181 C184:D185 D183 C187:D188 D186 C191:D191 D189:D190 C196:D197 D192:D195 C199:D200 D198 C202:D202 D201 C206:D207 D203:D205 C209:D213 D208 C215:D215 D214 C217:D217 D216 C221:D222 D218:D220 C227:D227 D223:D226 C231:D232 D228:D230 C234:D234 D233 C236:D237 D235 C241:D241 D238:D240 C249:D253 D242:D248 C255:D257 D254 C262:D265 D258:D261 C268:D268 D266:D267 C273:D273 D269:D272 C276:D276 D274:D275 C278:D279 D277 C284:D284 D280:D283 C286:D286 D285 C292:D294 D287:D291 C303:D318 D295:D302 C323:D324 D319:D322 C327:D337 D325:D326 C340:D341 D338:D339 C343:D355 D342 C357:D359 D356 C361:D361 D360 C365:D374 D362:D364 C376:D378 D375 C380:D392 D379 C394:D399 D393 C401:D401 D400 C403:D406 D402 C408:D410 D407 C412:D426 D411 C429:D430 D427:D428 C435:D436 D431:D434 C438:D445 D437 C447:D449 D446 C452:D452 D450:D451 C455:D456 D453:D454 C458:D458 D457 C460:D461 D459 C464:D472 D462:D463 C474:D475 D473 C477:D484 D476 C487:D489 D485:D486 C492:D492 D490:D491 C495:D495 D493:D494 C497:D497 D496 C499:D499 D498 C501:D501 D500">
    <cfRule type="cellIs" priority="8" operator="equal" aboveAverage="0" equalAverage="0" bottom="0" percent="0" rank="0" text="" dxfId="6">
      <formula>"нов18"</formula>
    </cfRule>
  </conditionalFormatting>
  <conditionalFormatting sqref="C37:D46 L37:L58 N37:N58 C48:D49 D47 C56:D57 D50:D55 D58">
    <cfRule type="cellIs" priority="9" operator="equal" aboveAverage="0" equalAverage="0" bottom="0" percent="0" rank="0" text="" dxfId="7">
      <formula>"нов18"</formula>
    </cfRule>
  </conditionalFormatting>
  <conditionalFormatting sqref="C504:D506 L503:L572 N503:N572 D503 C508:D513 D507 C515:D522 D514 C524:D528 D523 C531:D532 D529:D530 C536:D541 D533:D535 C543:D547 D542 C549:D550 D548 C552:D556 D551 C558:D562 D557 C565:D565 D563:D564 C567:D567 D566 C572:D572 D568:D571">
    <cfRule type="cellIs" priority="10" operator="equal" aboveAverage="0" equalAverage="0" bottom="0" percent="0" rank="0" text="" dxfId="8">
      <formula>"нов18"</formula>
    </cfRule>
  </conditionalFormatting>
  <conditionalFormatting sqref="L574:L693 N574:N693 B574:D693">
    <cfRule type="cellIs" priority="11" operator="equal" aboveAverage="0" equalAverage="0" bottom="0" percent="0" rank="0" text="" dxfId="9">
      <formula>"нов18"</formula>
    </cfRule>
  </conditionalFormatting>
  <conditionalFormatting sqref="M693">
    <cfRule type="cellIs" priority="12" operator="equal" aboveAverage="0" equalAverage="0" bottom="0" percent="0" rank="0" text="" dxfId="10">
      <formula>"нов18"</formula>
    </cfRule>
  </conditionalFormatting>
  <conditionalFormatting sqref="J694:S694">
    <cfRule type="cellIs" priority="13" operator="equal" aboveAverage="0" equalAverage="0" bottom="0" percent="0" rank="0" text="" dxfId="11">
      <formula>"нов15"</formula>
    </cfRule>
  </conditionalFormatting>
  <conditionalFormatting sqref="C694 I694">
    <cfRule type="cellIs" priority="14" operator="equal" aboveAverage="0" equalAverage="0" bottom="0" percent="0" rank="0" text="" dxfId="12">
      <formula>"нов15"</formula>
    </cfRule>
  </conditionalFormatting>
  <conditionalFormatting sqref="B694 H694">
    <cfRule type="containsText" priority="15" operator="containsText" aboveAverage="0" equalAverage="0" bottom="0" percent="0" rank="0" text="нов15" dxfId="13">
      <formula>NOT(ISERROR(SEARCH("нов15",B694)))</formula>
    </cfRule>
  </conditionalFormatting>
  <conditionalFormatting sqref="E694">
    <cfRule type="cellIs" priority="16" operator="equal" aboveAverage="0" equalAverage="0" bottom="0" percent="0" rank="0" text="" dxfId="14">
      <formula>"нов15"</formula>
    </cfRule>
  </conditionalFormatting>
  <conditionalFormatting sqref="Q1058:S1058">
    <cfRule type="cellIs" priority="17" operator="equal" aboveAverage="0" equalAverage="0" bottom="0" percent="0" rank="0" text="" dxfId="15">
      <formula>"нов15"</formula>
    </cfRule>
  </conditionalFormatting>
  <conditionalFormatting sqref="C1058 I1058">
    <cfRule type="cellIs" priority="18" operator="equal" aboveAverage="0" equalAverage="0" bottom="0" percent="0" rank="0" text="" dxfId="16">
      <formula>"нов15"</formula>
    </cfRule>
  </conditionalFormatting>
  <conditionalFormatting sqref="B1058 H1058">
    <cfRule type="containsText" priority="19" operator="containsText" aboveAverage="0" equalAverage="0" bottom="0" percent="0" rank="0" text="нов15" dxfId="17">
      <formula>NOT(ISERROR(SEARCH("нов15",B1058)))</formula>
    </cfRule>
  </conditionalFormatting>
  <conditionalFormatting sqref="J1058:P1058">
    <cfRule type="cellIs" priority="20" operator="equal" aboveAverage="0" equalAverage="0" bottom="0" percent="0" rank="0" text="" dxfId="18">
      <formula>"нов15"</formula>
    </cfRule>
  </conditionalFormatting>
  <conditionalFormatting sqref="E1058">
    <cfRule type="cellIs" priority="21" operator="equal" aboveAverage="0" equalAverage="0" bottom="0" percent="0" rank="0" text="" dxfId="19">
      <formula>"нов15"</formula>
    </cfRule>
  </conditionalFormatting>
  <conditionalFormatting sqref="O1058">
    <cfRule type="cellIs" priority="22" operator="equal" aboveAverage="0" equalAverage="0" bottom="0" percent="0" rank="0" text="" dxfId="20">
      <formula>"нов15"</formula>
    </cfRule>
  </conditionalFormatting>
  <conditionalFormatting sqref="B695:D696 L696 N695:N696 B695:B1056">
    <cfRule type="cellIs" priority="23" operator="equal" aboveAverage="0" equalAverage="0" bottom="0" percent="0" rank="0" text="" dxfId="21">
      <formula>"нов18"</formula>
    </cfRule>
  </conditionalFormatting>
  <conditionalFormatting sqref="L695">
    <cfRule type="cellIs" priority="24" operator="equal" aboveAverage="0" equalAverage="0" bottom="0" percent="0" rank="0" text="" dxfId="22">
      <formula>"нов18"</formula>
    </cfRule>
  </conditionalFormatting>
  <conditionalFormatting sqref="B697:D1056 L697:L1056 N697:N1056 B695:B1056">
    <cfRule type="cellIs" priority="25" operator="equal" aboveAverage="0" equalAverage="0" bottom="0" percent="0" rank="0" text="" dxfId="23">
      <formula>"нов18"</formula>
    </cfRule>
  </conditionalFormatting>
  <conditionalFormatting sqref="C1059:D1072 L1059:L1072 N1059:N1072">
    <cfRule type="cellIs" priority="26" operator="equal" aboveAverage="0" equalAverage="0" bottom="0" percent="0" rank="0" text="" dxfId="24">
      <formula>"нов18"</formula>
    </cfRule>
  </conditionalFormatting>
  <conditionalFormatting sqref="B1059:B1072">
    <cfRule type="cellIs" priority="27" operator="equal" aboveAverage="0" equalAverage="0" bottom="0" percent="0" rank="0" text="" dxfId="25">
      <formula>"нов18"</formula>
    </cfRule>
  </conditionalFormatting>
  <conditionalFormatting sqref="B1059:B1072">
    <cfRule type="cellIs" priority="28" operator="equal" aboveAverage="0" equalAverage="0" bottom="0" percent="0" rank="0" text="" dxfId="26">
      <formula>"нов18"</formula>
    </cfRule>
  </conditionalFormatting>
  <conditionalFormatting sqref="C568:C571 C566 C563:C564 C557 C551 C548 C542 C533:C535 C529:C530 C523 C514 C507 C503 C500 C498 C496 C493:C494 C490:C491 C485:C486 C476 C473 C462:C463 C459 C457 C453:C454 C450:C451 C446 C437 C431:C434 C427:C428 C411 C407 C402 C400 C393 C379 C375 C362:C364 C360 C356 C342 C338:C339 C325:C326 C319:C322 C295:C302 C287:C291 C285 C280:C283 C277 C274:C275 C269:C272 C266:C267 C258:C261 C254 C242:C248 C238:C240 C235 C233 C228:C230 C223:C226 C218:C220 C216 C214 C208 C203:C205 C201 C198 C192:C195 C189:C190 C186 C183 C181 C176:C178 C169:C170 C160 C154:C155 C151 C149 C136:C143 C134 C128 C125 C121 C118:C119 C112:C113 C104 C94:C96 C92 C86:C89 C81 C79 C76:C77 C69:C74 C61:C63 C58:C59 C50:C55 C47">
    <cfRule type="cellIs" priority="29" operator="equal" aboveAverage="0" equalAverage="0" bottom="0" percent="0" rank="0" text="" dxfId="27">
      <formula>"нов18"</formula>
    </cfRule>
  </conditionalFormatting>
  <conditionalFormatting sqref="B503:B572 B18:B501">
    <cfRule type="cellIs" priority="30" operator="equal" aboveAverage="0" equalAverage="0" bottom="0" percent="0" rank="0" text="" dxfId="28">
      <formula>"нов18"</formula>
    </cfRule>
  </conditionalFormatting>
  <printOptions headings="false" gridLines="false" gridLinesSet="true" horizontalCentered="false" verticalCentered="false"/>
  <pageMargins left="0.157638888888889" right="0.157638888888889" top="0.511805555555556" bottom="0.39375" header="0.157638888888889" footer="0.157638888888889"/>
  <pageSetup paperSize="9" scale="100" firstPageNumber="0" fitToWidth="1" fitToHeight="30" pageOrder="downThenOver" orientation="portrait" blackAndWhite="false" draft="false" cellComments="none" useFirstPageNumber="false" horizontalDpi="300" verticalDpi="300" copies="1"/>
  <headerFooter differentFirst="false" differentOddEven="false">
    <oddHeader>&amp;LКОЛОРЛАЙН TM
г. Москва</oddHeader>
    <oddFooter>&amp;CСтраница &amp;P из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LibreOffice/6.3.0.4$Windows_x86 LibreOffice_project/057fc023c990d676a43019934386b85b21a9ee99</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2012-10-23T01:55:04Z</dcterms:created>
  <dc:creator>Colorline</dc:creator>
  <dc:description/>
  <dc:language>ru-RU</dc:language>
  <cp:lastModifiedBy>Cololrine</cp:lastModifiedBy>
  <cp:lastPrinted>2020-10-24T23:08:00Z</cp:lastPrinted>
  <dcterms:modified xsi:type="dcterms:W3CDTF">2020-10-26T04:22:33Z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