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1115" windowHeight="895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<sst xmlns="http://schemas.openxmlformats.org/spreadsheetml/2006/main" count="148" uniqueCount="148">
  <si>
    <t>Laina</t>
  </si>
  <si>
    <t>погремушка 8340 58р (божья коровка. на замену лягушка)</t>
  </si>
  <si>
    <t>Трещётка 9317 63р (зайка. на замену мишка)</t>
  </si>
  <si>
    <t>julia+</t>
  </si>
  <si>
    <t>шнуровка яблоко 1110</t>
  </si>
  <si>
    <t>каталка 5309 (мышку или медвежонка)</t>
  </si>
  <si>
    <t>семейка 6 чел 9365</t>
  </si>
  <si>
    <t>Кубики 1093</t>
  </si>
  <si>
    <t>Шнуровки Насекомые 8018</t>
  </si>
  <si>
    <t>Колодка под канцтовары 9320A</t>
  </si>
  <si>
    <t>Колодка под канцтовары 9321</t>
  </si>
  <si>
    <t>разновидные пазлы 1085</t>
  </si>
  <si>
    <t>Трещётка 9317</t>
  </si>
  <si>
    <t>животные на палочке 9318 3шт разных</t>
  </si>
  <si>
    <t>попрыгунчик 9315A</t>
  </si>
  <si>
    <t>выдвигающие картинки 2101</t>
  </si>
  <si>
    <t>скакалка 8015</t>
  </si>
  <si>
    <t>танцующая кукла 1061</t>
  </si>
  <si>
    <t>Пазлы Животные 1086A</t>
  </si>
  <si>
    <t>ValenTina</t>
  </si>
  <si>
    <t>1. пазл мишка 4 1055 (именно 4 мишки) - 1шт - 203р</t>
  </si>
  <si>
    <t>2. попрыгунчик 9316 - 2шт разных - 47рх2=94</t>
  </si>
  <si>
    <t>3. дерево с формами 2052 - 320р (если не будет, то можно замену сборные бусины ":A" 2007A - 159р)</t>
  </si>
  <si>
    <t>4. Печать 1002 - 190р</t>
  </si>
  <si>
    <t>5. рука деревянная 1105 - 308р (если этой не будет, то на замену рука размером побольше - арт 1106 цена 398р)</t>
  </si>
  <si>
    <t>6. покорми цыплят" называется 68 р</t>
  </si>
  <si>
    <t>Atalina</t>
  </si>
  <si>
    <t>муз инструм погремушка 8340 2 шт</t>
  </si>
  <si>
    <t>люди и жив-е попрыгунчик 9316 2 шт разные, кроме жирафов</t>
  </si>
  <si>
    <t>новые Покорми цыплят 8021 1 шт</t>
  </si>
  <si>
    <t>скакалка 8015 2 шт разные</t>
  </si>
  <si>
    <t>Sarbona</t>
  </si>
  <si>
    <t>"пред*меты игров*ого обихода" шнуровка яблоко 1110 1шт</t>
  </si>
  <si>
    <t>"пред*меты игров*ого обихода" 6 ведрышек- шарики 8358 1шт.</t>
  </si>
  <si>
    <t>"конструктор" сборные бусины ":A" 2007A 1шт.</t>
  </si>
  <si>
    <t>"развивающие" верстак малый 5182S 1шт.</t>
  </si>
  <si>
    <t>"развивающие" одень львенка 1082 1шт.</t>
  </si>
  <si>
    <t>Bushm</t>
  </si>
  <si>
    <t>развивайки: лабиринт малый 2013</t>
  </si>
  <si>
    <t>конструктор: паззлы 1089 (только не цифры, нам по проще );</t>
  </si>
  <si>
    <t>пирамидка 5417;</t>
  </si>
  <si>
    <t>рыбалка 8462.</t>
  </si>
  <si>
    <t>любавушка</t>
  </si>
  <si>
    <t>трещетка 9317(цыпленок на замену мышка) 1шт</t>
  </si>
  <si>
    <t>погремушка8340(лягушка) 1шт</t>
  </si>
  <si>
    <t>ксилофон5101 1шт</t>
  </si>
  <si>
    <t>пирамидка54171шт</t>
  </si>
  <si>
    <t>лабиринт малый 2012 1шт</t>
  </si>
  <si>
    <t>куб с формами 5238 1шт</t>
  </si>
  <si>
    <t>пазл мишки 1053 1 шт</t>
  </si>
  <si>
    <t>попрыгунчик 9316 (жираф) 1шт</t>
  </si>
  <si>
    <t>дятел 9302 1шт</t>
  </si>
  <si>
    <t>гусеница 5433 1шт</t>
  </si>
  <si>
    <t>цыплята 8021 1шт</t>
  </si>
  <si>
    <t>каталку (мышь) 5309</t>
  </si>
  <si>
    <t>Перязева</t>
  </si>
  <si>
    <t>Развивающие-ящик с формами 5236-1 шт. 187 руб.</t>
  </si>
  <si>
    <t>Транспорт-Поезд-конструктор 6435 - 1шт. 175 руб.</t>
  </si>
  <si>
    <t>Конструктор-ПИРАМИДКА 5418 - 1 шт. 192 руб.</t>
  </si>
  <si>
    <t>Музыкальные инструменты-погремушка 8340 - 2 штуки, лягушку и утку - 58р.+58 р.</t>
  </si>
  <si>
    <t>Гырдымова</t>
  </si>
  <si>
    <t>Развивающие - лабиринт малый 2013 - 1 шт. 110 руб.</t>
  </si>
  <si>
    <t>(если этого не будет, то на замену лабиринт малый 2012).</t>
  </si>
  <si>
    <t>Люди и животные - попрыгунчик 9316 (любого из жирафов) – 1шт. 47 руб.</t>
  </si>
  <si>
    <t>МУРАКАМИ</t>
  </si>
  <si>
    <t>КОНСТРУКТОР 1085 разновидные пазлы</t>
  </si>
  <si>
    <t>ЛЮДИ И ЖИВОТНЫЕ 9302 дятел</t>
  </si>
  <si>
    <t>Martlet</t>
  </si>
  <si>
    <t>шнуровка яблоко 1110 цена 80 р.</t>
  </si>
  <si>
    <t>шнуровки насекомые 8018 цена 156 р.</t>
  </si>
  <si>
    <t>покорми цыплят 8021 68 р.</t>
  </si>
  <si>
    <t>дятел 9302 цена 37 р.</t>
  </si>
  <si>
    <t>Космонавт</t>
  </si>
  <si>
    <t>шнуровка яблоко 1110 1 шт 80</t>
  </si>
  <si>
    <t>каталка 5309 165 1 шт</t>
  </si>
  <si>
    <t>дерево с формами 2052 320 1шт</t>
  </si>
  <si>
    <t>фрукты нарезные 9982B 175 1шт</t>
  </si>
  <si>
    <t>рыбалка 8462 88 1шт</t>
  </si>
  <si>
    <t>МУР</t>
  </si>
  <si>
    <t>Развиваалка: Лабиринт бабочка 2001B 395р</t>
  </si>
  <si>
    <t>Zaя</t>
  </si>
  <si>
    <t>Главная /К*онструктор/Колодка под канцтовары 9321 5 80р</t>
  </si>
  <si>
    <t>Главная / К*онструктор/Пазлы Животные 1086А 253р</t>
  </si>
  <si>
    <t>Главная / М*узыкальные инструменты/музыкальные пазлы 1081 399 рублей</t>
  </si>
  <si>
    <t>Главная / М*узыкальные инструменты/Трещётка 9317 63 рубля</t>
  </si>
  <si>
    <t>Главная / М*узыкальные инструменты/ксилофон 5104B 288 рублей</t>
  </si>
  <si>
    <t>Главная / М*узыкальные инструменты/погремушка 9312 43 рубля</t>
  </si>
  <si>
    <t>Главная / Т*ранспорт/каталка 5308 2 штуки пчелка и гусиица за 132 рубля</t>
  </si>
  <si>
    <t>Главная / П*редметы игрового обихода/Печать 1002 190 рублей</t>
  </si>
  <si>
    <t>Главная / П*редметы игрового обихода/шнуровка яблоко 1110 80 рублей</t>
  </si>
  <si>
    <t>Главная / П*редметы игрового обихода/ 6 ведрышек- шарики 8358B 128 рублей</t>
  </si>
  <si>
    <t>Главная / П*редметы игрового обихода/ домик лабиринт 6009B4 370.00 рублей</t>
  </si>
  <si>
    <t>Главная / П*редметы игрового обихода/Печать 1002 190р</t>
  </si>
  <si>
    <t>Главная / П*редметы игрового обихода/кукольный дом 8400 999р</t>
  </si>
  <si>
    <t>Главная / Р*азвивающие/лабиринт малый 2012 110 рублей</t>
  </si>
  <si>
    <t>Главная / Л*юди и животные/ Набор для школьника 9319 2шт розовый и голубой ( или 2 голубых) 330р</t>
  </si>
  <si>
    <t>Главная / Л*юди/семейка 6 чел 9365 297р</t>
  </si>
  <si>
    <t>Главная / Н*овые/Покорми цыплят 8021 68р</t>
  </si>
  <si>
    <t>Ivyshka</t>
  </si>
  <si>
    <t>мини-мебель 9406 216р мне всех А,В, С и D по 1 шт</t>
  </si>
  <si>
    <t>кукольный дом 830 458р 1шт</t>
  </si>
  <si>
    <t>сковрунская</t>
  </si>
  <si>
    <t>"Покорми цыплят" 8021, цена 68р., 2 шт.</t>
  </si>
  <si>
    <t>"Дятел" 9302, цена 37р., 1 шт.</t>
  </si>
  <si>
    <t>JuliaUV</t>
  </si>
  <si>
    <t>паззлы 1089 по 97 руб.</t>
  </si>
  <si>
    <t>- интерьер комнаты</t>
  </si>
  <si>
    <t>- цифры</t>
  </si>
  <si>
    <t>- ферма (корова, сабака, поросенок и т.д.)</t>
  </si>
  <si>
    <t>galala</t>
  </si>
  <si>
    <t>Транспорт: Паровозик со зверями 6409, цена 159р., 1шт.</t>
  </si>
  <si>
    <t>Новые: Кубики 1093, цена 150р., 1 шт.</t>
  </si>
  <si>
    <t>цена</t>
  </si>
  <si>
    <t>сумма</t>
  </si>
  <si>
    <t>сумма к сдаче с орг</t>
  </si>
  <si>
    <t>&amp;11</t>
  </si>
  <si>
    <t>Развивающие, "пазл собака" 1051, цена 97.00р., 1 шт.</t>
  </si>
  <si>
    <t>Люди и животные, "Дятел" 9302, цена 37р., 1 шт.</t>
  </si>
  <si>
    <t>Люди и животные, "животные на палочке" 9318, цена 19р., 3 шт разных.</t>
  </si>
  <si>
    <t>Конструктор, "доска с формами" 5126, цена 127.00р., 1шт</t>
  </si>
  <si>
    <t>Новое, "Покорми цыплят" 8021, цена 68р., 1 шт.</t>
  </si>
  <si>
    <t>Предметы игрового обихода, "шнуровка яблоко" 1110, цена 80р., 1 шт.</t>
  </si>
  <si>
    <t>Музыкальные инструменты, Трещётка 9317, цена 63р., 1 шт.</t>
  </si>
  <si>
    <t>bag</t>
  </si>
  <si>
    <t>часы 3331</t>
  </si>
  <si>
    <t>набор для плетения 2072</t>
  </si>
  <si>
    <t>Дорожные знаки 4008</t>
  </si>
  <si>
    <t>medl</t>
  </si>
  <si>
    <t>1)Колодка под канцтовары 9321 - 80р.</t>
  </si>
  <si>
    <t>2)сборные бусины 2007 - 159</t>
  </si>
  <si>
    <t>3)Кубики 1093- 150</t>
  </si>
  <si>
    <t>4)домик лабиринт 6009-485 на замену серпантин 8360 - 462</t>
  </si>
  <si>
    <t>Колодка под канцтовары 9320 57р 1шт</t>
  </si>
  <si>
    <t>Колодка под канцтовары 9321 80р 1шт</t>
  </si>
  <si>
    <t>лабиринт мишка 2020 439р 1шт</t>
  </si>
  <si>
    <t xml:space="preserve">домик за 782 р (размер 330*240*330), </t>
  </si>
  <si>
    <t>O'sa</t>
  </si>
  <si>
    <t>ксилофон 5104B Цена: руб.280.00</t>
  </si>
  <si>
    <t>фрукты нарезные 9982B Цена: руб.175.00 -2 шт.</t>
  </si>
  <si>
    <t>рыбалка 8463 Цена: руб.154.00</t>
  </si>
  <si>
    <t>одень львенка 1082 Цена: руб.172.00</t>
  </si>
  <si>
    <t>МамаНюта</t>
  </si>
  <si>
    <t>паровозик со зверями 159р</t>
  </si>
  <si>
    <t>Юлия-Л</t>
  </si>
  <si>
    <t>набор для школьника 165р (розовый) -1 шт</t>
  </si>
  <si>
    <t>скакалка 8015 67 р -1 шт</t>
  </si>
  <si>
    <t>сдано</t>
  </si>
  <si>
    <t>сумма со скидкой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</si>
</sst>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7">
    <font>
      <sz val="10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sz val="9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3" borderId="0" xfId="0" applyFont="1" applyFill="1" applyAlignment="1">
      <alignment/>
    </xf>
    <xf numFmtId="0" fontId="2" fillId="0" borderId="0" xfId="0" applyFont="1" applyAlignment="1">
      <alignment/>
    </xf>
    <xf numFmtId="0" fontId="2" fillId="4" borderId="0" xfId="0" applyFont="1" applyFill="1" applyAlignment="1">
      <alignment/>
    </xf>
    <xf numFmtId="0" fontId="2" fillId="5" borderId="0" xfId="0" applyFont="1" applyFill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6" borderId="0" xfId="0" applyFont="1" applyFill="1" applyAlignment="1">
      <alignment/>
    </xf>
    <xf numFmtId="0" fontId="0" fillId="6" borderId="0" xfId="0" applyFill="1" applyAlignment="1">
      <alignment/>
    </xf>
    <xf numFmtId="1" fontId="0" fillId="6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5" fillId="0" borderId="0" xfId="15" applyAlignment="1">
      <alignment/>
    </xf>
    <xf numFmtId="0" fontId="6" fillId="0" borderId="0" xfId="0" applyFont="1" applyAlignment="1">
      <alignment/>
    </xf>
    <xf numFmtId="0" fontId="5" fillId="6" borderId="0" xfId="15" applyFill="1" applyAlignment="1">
      <alignment/>
    </xf>
    <xf numFmtId="168" fontId="4" fillId="0" borderId="0" xfId="0" applyNumberFormat="1" applyFont="1" applyAlignment="1">
      <alignment/>
    </xf>
    <xf numFmtId="168" fontId="0" fillId="6" borderId="0" xfId="0" applyNumberFormat="1" applyFill="1" applyAlignment="1">
      <alignment/>
    </xf>
    <xf numFmtId="168" fontId="0" fillId="0" borderId="0" xfId="0" applyNumberFormat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7"/>
  <sheetViews>
    <sheetView tabSelected="1" workbookViewId="0" topLeftCell="A52">
      <selection activeCell="J78" sqref="J78"/>
    </sheetView>
  </sheetViews>
  <sheetFormatPr defaultColWidth="9.00390625" defaultRowHeight="12.75"/>
  <cols>
    <col min="7" max="7" width="9.125" style="18" customWidth="1"/>
    <col min="9" max="9" width="20.875" style="8" customWidth="1"/>
    <col min="10" max="10" width="25.625" style="8" customWidth="1"/>
    <col min="11" max="11" width="12.25390625" style="0" customWidth="1"/>
  </cols>
  <sheetData>
    <row r="1" spans="6:11" ht="12.75">
      <c r="F1" s="6" t="s">
        <v>112</v>
      </c>
      <c r="G1" s="16"/>
      <c r="H1" s="6" t="s">
        <v>113</v>
      </c>
      <c r="I1" s="7" t="s">
        <v>147</v>
      </c>
      <c r="J1" s="7" t="s">
        <v>114</v>
      </c>
      <c r="K1" s="6" t="s">
        <v>146</v>
      </c>
    </row>
    <row r="2" spans="1:11" s="10" customFormat="1" ht="12.75">
      <c r="A2" s="9" t="s">
        <v>0</v>
      </c>
      <c r="G2" s="17"/>
      <c r="H2" s="10">
        <f>SUM(F3:F4)</f>
        <v>121</v>
      </c>
      <c r="I2" s="11">
        <f>H2*0.95</f>
        <v>114.94999999999999</v>
      </c>
      <c r="J2" s="11">
        <f>I2*1.15</f>
        <v>132.19249999999997</v>
      </c>
      <c r="K2" s="10">
        <v>140</v>
      </c>
    </row>
    <row r="3" spans="1:10" ht="12.75">
      <c r="A3" s="1" t="s">
        <v>1</v>
      </c>
      <c r="F3">
        <v>58</v>
      </c>
      <c r="G3" s="18">
        <f>F3*0.95</f>
        <v>55.099999999999994</v>
      </c>
      <c r="I3" s="11">
        <f aca="true" t="shared" si="0" ref="I3:I66">H3*0.95</f>
        <v>0</v>
      </c>
      <c r="J3" s="11">
        <f aca="true" t="shared" si="1" ref="J3:J66">I3*1.15</f>
        <v>0</v>
      </c>
    </row>
    <row r="4" spans="1:10" ht="12.75">
      <c r="A4" s="1" t="s">
        <v>2</v>
      </c>
      <c r="F4">
        <v>63</v>
      </c>
      <c r="G4" s="18">
        <f aca="true" t="shared" si="2" ref="G4:G67">F4*0.95</f>
        <v>59.849999999999994</v>
      </c>
      <c r="I4" s="11">
        <f t="shared" si="0"/>
        <v>0</v>
      </c>
      <c r="J4" s="11">
        <f t="shared" si="1"/>
        <v>0</v>
      </c>
    </row>
    <row r="5" spans="7:10" ht="12.75">
      <c r="G5" s="18">
        <f t="shared" si="2"/>
        <v>0</v>
      </c>
      <c r="I5" s="11">
        <f t="shared" si="0"/>
        <v>0</v>
      </c>
      <c r="J5" s="11">
        <f t="shared" si="1"/>
        <v>0</v>
      </c>
    </row>
    <row r="6" spans="1:11" s="10" customFormat="1" ht="12.75">
      <c r="A6" s="9" t="s">
        <v>3</v>
      </c>
      <c r="G6" s="18">
        <f t="shared" si="2"/>
        <v>0</v>
      </c>
      <c r="H6" s="10">
        <f>SUM(F7:F21)</f>
        <v>2249</v>
      </c>
      <c r="I6" s="11">
        <f t="shared" si="0"/>
        <v>2136.5499999999997</v>
      </c>
      <c r="J6" s="11">
        <f t="shared" si="1"/>
        <v>2457.0324999999993</v>
      </c>
      <c r="K6" s="10">
        <v>2500</v>
      </c>
    </row>
    <row r="7" spans="1:10" ht="12.75">
      <c r="A7" s="1" t="s">
        <v>4</v>
      </c>
      <c r="F7">
        <v>80</v>
      </c>
      <c r="G7" s="18">
        <f t="shared" si="2"/>
        <v>76</v>
      </c>
      <c r="I7" s="11">
        <f t="shared" si="0"/>
        <v>0</v>
      </c>
      <c r="J7" s="11">
        <f t="shared" si="1"/>
        <v>0</v>
      </c>
    </row>
    <row r="8" spans="1:10" ht="12.75">
      <c r="A8" s="1" t="s">
        <v>5</v>
      </c>
      <c r="F8">
        <v>165</v>
      </c>
      <c r="G8" s="18">
        <f t="shared" si="2"/>
        <v>156.75</v>
      </c>
      <c r="I8" s="11">
        <f t="shared" si="0"/>
        <v>0</v>
      </c>
      <c r="J8" s="11">
        <f t="shared" si="1"/>
        <v>0</v>
      </c>
    </row>
    <row r="9" spans="1:10" ht="12.75">
      <c r="A9" s="1" t="s">
        <v>6</v>
      </c>
      <c r="F9">
        <v>297</v>
      </c>
      <c r="G9" s="18">
        <f t="shared" si="2"/>
        <v>282.15</v>
      </c>
      <c r="I9" s="11">
        <f t="shared" si="0"/>
        <v>0</v>
      </c>
      <c r="J9" s="11">
        <f t="shared" si="1"/>
        <v>0</v>
      </c>
    </row>
    <row r="10" spans="1:10" ht="12.75">
      <c r="A10" s="1" t="s">
        <v>7</v>
      </c>
      <c r="F10">
        <v>150</v>
      </c>
      <c r="G10" s="18">
        <f t="shared" si="2"/>
        <v>142.5</v>
      </c>
      <c r="I10" s="11">
        <f t="shared" si="0"/>
        <v>0</v>
      </c>
      <c r="J10" s="11">
        <f t="shared" si="1"/>
        <v>0</v>
      </c>
    </row>
    <row r="11" spans="1:10" ht="12.75">
      <c r="A11" s="1" t="s">
        <v>8</v>
      </c>
      <c r="F11">
        <v>156</v>
      </c>
      <c r="G11" s="18">
        <f t="shared" si="2"/>
        <v>148.2</v>
      </c>
      <c r="I11" s="11">
        <f t="shared" si="0"/>
        <v>0</v>
      </c>
      <c r="J11" s="11">
        <f t="shared" si="1"/>
        <v>0</v>
      </c>
    </row>
    <row r="12" spans="1:10" ht="12.75">
      <c r="A12" s="1" t="s">
        <v>9</v>
      </c>
      <c r="F12">
        <v>67</v>
      </c>
      <c r="G12" s="18">
        <f t="shared" si="2"/>
        <v>63.65</v>
      </c>
      <c r="I12" s="11">
        <f t="shared" si="0"/>
        <v>0</v>
      </c>
      <c r="J12" s="11">
        <f t="shared" si="1"/>
        <v>0</v>
      </c>
    </row>
    <row r="13" spans="1:10" ht="12.75">
      <c r="A13" s="1" t="s">
        <v>10</v>
      </c>
      <c r="F13">
        <v>80</v>
      </c>
      <c r="G13" s="18">
        <f t="shared" si="2"/>
        <v>76</v>
      </c>
      <c r="I13" s="11">
        <f t="shared" si="0"/>
        <v>0</v>
      </c>
      <c r="J13" s="11">
        <f t="shared" si="1"/>
        <v>0</v>
      </c>
    </row>
    <row r="14" spans="1:10" ht="12.75">
      <c r="A14" s="1" t="s">
        <v>11</v>
      </c>
      <c r="F14">
        <v>203</v>
      </c>
      <c r="G14" s="18">
        <f t="shared" si="2"/>
        <v>192.85</v>
      </c>
      <c r="I14" s="11">
        <f t="shared" si="0"/>
        <v>0</v>
      </c>
      <c r="J14" s="11">
        <f t="shared" si="1"/>
        <v>0</v>
      </c>
    </row>
    <row r="15" spans="1:10" ht="12.75">
      <c r="A15" s="1" t="s">
        <v>12</v>
      </c>
      <c r="F15">
        <v>63</v>
      </c>
      <c r="G15" s="18">
        <f t="shared" si="2"/>
        <v>59.849999999999994</v>
      </c>
      <c r="I15" s="11">
        <f t="shared" si="0"/>
        <v>0</v>
      </c>
      <c r="J15" s="11">
        <f t="shared" si="1"/>
        <v>0</v>
      </c>
    </row>
    <row r="16" spans="1:10" ht="12.75">
      <c r="A16" s="1" t="s">
        <v>13</v>
      </c>
      <c r="F16">
        <v>57</v>
      </c>
      <c r="G16" s="18">
        <f t="shared" si="2"/>
        <v>54.15</v>
      </c>
      <c r="I16" s="11">
        <f t="shared" si="0"/>
        <v>0</v>
      </c>
      <c r="J16" s="11">
        <f t="shared" si="1"/>
        <v>0</v>
      </c>
    </row>
    <row r="17" spans="1:10" ht="12.75">
      <c r="A17" s="1" t="s">
        <v>14</v>
      </c>
      <c r="F17">
        <v>105</v>
      </c>
      <c r="G17" s="18">
        <f t="shared" si="2"/>
        <v>99.75</v>
      </c>
      <c r="I17" s="11">
        <f t="shared" si="0"/>
        <v>0</v>
      </c>
      <c r="J17" s="11">
        <f t="shared" si="1"/>
        <v>0</v>
      </c>
    </row>
    <row r="18" spans="1:10" ht="12.75">
      <c r="A18" s="1" t="s">
        <v>15</v>
      </c>
      <c r="F18">
        <v>121</v>
      </c>
      <c r="G18" s="18">
        <f t="shared" si="2"/>
        <v>114.94999999999999</v>
      </c>
      <c r="I18" s="11">
        <f t="shared" si="0"/>
        <v>0</v>
      </c>
      <c r="J18" s="11">
        <f t="shared" si="1"/>
        <v>0</v>
      </c>
    </row>
    <row r="19" spans="1:10" ht="12.75">
      <c r="A19" s="1" t="s">
        <v>16</v>
      </c>
      <c r="F19">
        <v>67</v>
      </c>
      <c r="G19" s="18">
        <f t="shared" si="2"/>
        <v>63.65</v>
      </c>
      <c r="I19" s="11">
        <f t="shared" si="0"/>
        <v>0</v>
      </c>
      <c r="J19" s="11">
        <f t="shared" si="1"/>
        <v>0</v>
      </c>
    </row>
    <row r="20" spans="1:10" ht="12.75">
      <c r="A20" s="1" t="s">
        <v>17</v>
      </c>
      <c r="F20">
        <v>385</v>
      </c>
      <c r="G20" s="18">
        <f t="shared" si="2"/>
        <v>365.75</v>
      </c>
      <c r="I20" s="11">
        <f t="shared" si="0"/>
        <v>0</v>
      </c>
      <c r="J20" s="11">
        <f t="shared" si="1"/>
        <v>0</v>
      </c>
    </row>
    <row r="21" spans="1:10" ht="12.75">
      <c r="A21" s="1" t="s">
        <v>18</v>
      </c>
      <c r="F21">
        <v>253</v>
      </c>
      <c r="G21" s="18">
        <f t="shared" si="2"/>
        <v>240.35</v>
      </c>
      <c r="I21" s="11">
        <f t="shared" si="0"/>
        <v>0</v>
      </c>
      <c r="J21" s="11">
        <f t="shared" si="1"/>
        <v>0</v>
      </c>
    </row>
    <row r="22" spans="7:10" ht="12.75">
      <c r="G22" s="18">
        <f t="shared" si="2"/>
        <v>0</v>
      </c>
      <c r="I22" s="11">
        <f t="shared" si="0"/>
        <v>0</v>
      </c>
      <c r="J22" s="11">
        <f t="shared" si="1"/>
        <v>0</v>
      </c>
    </row>
    <row r="23" spans="1:11" s="10" customFormat="1" ht="12.75">
      <c r="A23" s="9" t="s">
        <v>19</v>
      </c>
      <c r="G23" s="18">
        <f t="shared" si="2"/>
        <v>0</v>
      </c>
      <c r="H23" s="10">
        <f>SUM(F24:F29)</f>
        <v>1115</v>
      </c>
      <c r="I23" s="11">
        <f t="shared" si="0"/>
        <v>1059.25</v>
      </c>
      <c r="J23" s="11">
        <f t="shared" si="1"/>
        <v>1218.1374999999998</v>
      </c>
      <c r="K23" s="10">
        <v>400</v>
      </c>
    </row>
    <row r="24" spans="1:10" ht="12.75">
      <c r="A24" s="1" t="s">
        <v>20</v>
      </c>
      <c r="F24">
        <v>203</v>
      </c>
      <c r="G24" s="18">
        <f t="shared" si="2"/>
        <v>192.85</v>
      </c>
      <c r="I24" s="11">
        <f t="shared" si="0"/>
        <v>0</v>
      </c>
      <c r="J24" s="11">
        <f t="shared" si="1"/>
        <v>0</v>
      </c>
    </row>
    <row r="25" spans="1:10" ht="12.75">
      <c r="A25" s="1" t="s">
        <v>21</v>
      </c>
      <c r="F25">
        <v>94</v>
      </c>
      <c r="G25" s="18">
        <f t="shared" si="2"/>
        <v>89.3</v>
      </c>
      <c r="I25" s="11">
        <f t="shared" si="0"/>
        <v>0</v>
      </c>
      <c r="J25" s="11">
        <f t="shared" si="1"/>
        <v>0</v>
      </c>
    </row>
    <row r="26" spans="1:10" ht="12.75">
      <c r="A26" s="1" t="s">
        <v>22</v>
      </c>
      <c r="F26">
        <v>320</v>
      </c>
      <c r="G26" s="18">
        <f t="shared" si="2"/>
        <v>304</v>
      </c>
      <c r="I26" s="11">
        <f t="shared" si="0"/>
        <v>0</v>
      </c>
      <c r="J26" s="11">
        <f t="shared" si="1"/>
        <v>0</v>
      </c>
    </row>
    <row r="27" spans="1:10" ht="12.75">
      <c r="A27" s="1" t="s">
        <v>23</v>
      </c>
      <c r="F27">
        <v>190</v>
      </c>
      <c r="G27" s="18">
        <f t="shared" si="2"/>
        <v>180.5</v>
      </c>
      <c r="I27" s="11">
        <f t="shared" si="0"/>
        <v>0</v>
      </c>
      <c r="J27" s="11">
        <f t="shared" si="1"/>
        <v>0</v>
      </c>
    </row>
    <row r="28" spans="1:10" ht="12.75">
      <c r="A28" s="1" t="s">
        <v>24</v>
      </c>
      <c r="F28">
        <v>308</v>
      </c>
      <c r="G28" s="18">
        <f t="shared" si="2"/>
        <v>292.59999999999997</v>
      </c>
      <c r="I28" s="11">
        <f t="shared" si="0"/>
        <v>0</v>
      </c>
      <c r="J28" s="11">
        <f t="shared" si="1"/>
        <v>0</v>
      </c>
    </row>
    <row r="29" spans="1:10" ht="12.75">
      <c r="A29" s="2" t="s">
        <v>25</v>
      </c>
      <c r="F29">
        <v>0</v>
      </c>
      <c r="G29" s="18">
        <f t="shared" si="2"/>
        <v>0</v>
      </c>
      <c r="I29" s="11">
        <f t="shared" si="0"/>
        <v>0</v>
      </c>
      <c r="J29" s="11">
        <f t="shared" si="1"/>
        <v>0</v>
      </c>
    </row>
    <row r="30" spans="7:10" ht="12.75">
      <c r="G30" s="18">
        <f t="shared" si="2"/>
        <v>0</v>
      </c>
      <c r="I30" s="11">
        <f t="shared" si="0"/>
        <v>0</v>
      </c>
      <c r="J30" s="11">
        <f t="shared" si="1"/>
        <v>0</v>
      </c>
    </row>
    <row r="31" spans="1:10" s="10" customFormat="1" ht="12.75">
      <c r="A31" s="9" t="s">
        <v>26</v>
      </c>
      <c r="G31" s="18">
        <f t="shared" si="2"/>
        <v>0</v>
      </c>
      <c r="H31" s="10">
        <f>SUM(F32:F36)</f>
        <v>1059</v>
      </c>
      <c r="I31" s="11">
        <f t="shared" si="0"/>
        <v>1006.05</v>
      </c>
      <c r="J31" s="11">
        <f t="shared" si="1"/>
        <v>1156.9574999999998</v>
      </c>
    </row>
    <row r="32" spans="1:10" ht="12.75">
      <c r="A32" s="14" t="s">
        <v>135</v>
      </c>
      <c r="F32">
        <v>782</v>
      </c>
      <c r="G32" s="18">
        <f t="shared" si="2"/>
        <v>742.9</v>
      </c>
      <c r="I32" s="11">
        <f t="shared" si="0"/>
        <v>0</v>
      </c>
      <c r="J32" s="11">
        <f t="shared" si="1"/>
        <v>0</v>
      </c>
    </row>
    <row r="33" spans="1:10" ht="12.75">
      <c r="A33" s="1" t="s">
        <v>27</v>
      </c>
      <c r="F33">
        <v>116</v>
      </c>
      <c r="G33" s="18">
        <f t="shared" si="2"/>
        <v>110.19999999999999</v>
      </c>
      <c r="I33" s="11">
        <f t="shared" si="0"/>
        <v>0</v>
      </c>
      <c r="J33" s="11">
        <f t="shared" si="1"/>
        <v>0</v>
      </c>
    </row>
    <row r="34" spans="1:10" ht="12.75">
      <c r="A34" s="1" t="s">
        <v>28</v>
      </c>
      <c r="F34">
        <v>94</v>
      </c>
      <c r="G34" s="18">
        <f t="shared" si="2"/>
        <v>89.3</v>
      </c>
      <c r="I34" s="11">
        <f t="shared" si="0"/>
        <v>0</v>
      </c>
      <c r="J34" s="11">
        <f t="shared" si="1"/>
        <v>0</v>
      </c>
    </row>
    <row r="35" spans="1:10" ht="12.75">
      <c r="A35" s="2" t="s">
        <v>29</v>
      </c>
      <c r="F35">
        <v>0</v>
      </c>
      <c r="G35" s="18">
        <f t="shared" si="2"/>
        <v>0</v>
      </c>
      <c r="I35" s="11">
        <f t="shared" si="0"/>
        <v>0</v>
      </c>
      <c r="J35" s="11">
        <f t="shared" si="1"/>
        <v>0</v>
      </c>
    </row>
    <row r="36" spans="1:10" ht="12.75">
      <c r="A36" s="1" t="s">
        <v>30</v>
      </c>
      <c r="F36">
        <v>67</v>
      </c>
      <c r="G36" s="18">
        <f t="shared" si="2"/>
        <v>63.65</v>
      </c>
      <c r="I36" s="11">
        <f t="shared" si="0"/>
        <v>0</v>
      </c>
      <c r="J36" s="11">
        <f t="shared" si="1"/>
        <v>0</v>
      </c>
    </row>
    <row r="37" spans="7:10" ht="12.75">
      <c r="G37" s="18">
        <f t="shared" si="2"/>
        <v>0</v>
      </c>
      <c r="I37" s="11">
        <f t="shared" si="0"/>
        <v>0</v>
      </c>
      <c r="J37" s="11">
        <f t="shared" si="1"/>
        <v>0</v>
      </c>
    </row>
    <row r="38" spans="1:10" s="10" customFormat="1" ht="12.75">
      <c r="A38" s="9" t="s">
        <v>31</v>
      </c>
      <c r="G38" s="18">
        <f t="shared" si="2"/>
        <v>0</v>
      </c>
      <c r="H38" s="10">
        <f>SUM(F39:F43)</f>
        <v>1166</v>
      </c>
      <c r="I38" s="11">
        <f t="shared" si="0"/>
        <v>1107.7</v>
      </c>
      <c r="J38" s="11">
        <f t="shared" si="1"/>
        <v>1273.855</v>
      </c>
    </row>
    <row r="39" spans="1:10" ht="12.75">
      <c r="A39" s="1" t="s">
        <v>32</v>
      </c>
      <c r="F39">
        <v>80</v>
      </c>
      <c r="G39" s="18">
        <f t="shared" si="2"/>
        <v>76</v>
      </c>
      <c r="I39" s="11">
        <f t="shared" si="0"/>
        <v>0</v>
      </c>
      <c r="J39" s="11">
        <f t="shared" si="1"/>
        <v>0</v>
      </c>
    </row>
    <row r="40" spans="1:10" ht="12.75">
      <c r="A40" s="1" t="s">
        <v>33</v>
      </c>
      <c r="F40">
        <v>128</v>
      </c>
      <c r="G40" s="18">
        <f t="shared" si="2"/>
        <v>121.6</v>
      </c>
      <c r="I40" s="11">
        <f t="shared" si="0"/>
        <v>0</v>
      </c>
      <c r="J40" s="11">
        <f t="shared" si="1"/>
        <v>0</v>
      </c>
    </row>
    <row r="41" spans="1:10" ht="12.75">
      <c r="A41" s="1" t="s">
        <v>34</v>
      </c>
      <c r="F41">
        <v>159</v>
      </c>
      <c r="G41" s="18">
        <f t="shared" si="2"/>
        <v>151.04999999999998</v>
      </c>
      <c r="I41" s="11">
        <f t="shared" si="0"/>
        <v>0</v>
      </c>
      <c r="J41" s="11">
        <f t="shared" si="1"/>
        <v>0</v>
      </c>
    </row>
    <row r="42" spans="1:10" ht="12.75">
      <c r="A42" s="1" t="s">
        <v>35</v>
      </c>
      <c r="F42">
        <v>627</v>
      </c>
      <c r="G42" s="18">
        <f t="shared" si="2"/>
        <v>595.65</v>
      </c>
      <c r="I42" s="11">
        <f t="shared" si="0"/>
        <v>0</v>
      </c>
      <c r="J42" s="11">
        <f t="shared" si="1"/>
        <v>0</v>
      </c>
    </row>
    <row r="43" spans="1:10" ht="12.75">
      <c r="A43" s="1" t="s">
        <v>36</v>
      </c>
      <c r="F43">
        <v>172</v>
      </c>
      <c r="G43" s="18">
        <f t="shared" si="2"/>
        <v>163.4</v>
      </c>
      <c r="I43" s="11">
        <f t="shared" si="0"/>
        <v>0</v>
      </c>
      <c r="J43" s="11">
        <f t="shared" si="1"/>
        <v>0</v>
      </c>
    </row>
    <row r="44" spans="1:11" s="10" customFormat="1" ht="12.75">
      <c r="A44" s="9" t="s">
        <v>37</v>
      </c>
      <c r="G44" s="18">
        <f t="shared" si="2"/>
        <v>0</v>
      </c>
      <c r="H44" s="10">
        <f>SUM(F45:F48)</f>
        <v>574</v>
      </c>
      <c r="I44" s="11">
        <f t="shared" si="0"/>
        <v>545.3</v>
      </c>
      <c r="J44" s="11">
        <f t="shared" si="1"/>
        <v>627.0949999999999</v>
      </c>
      <c r="K44" s="10">
        <v>700</v>
      </c>
    </row>
    <row r="45" spans="1:10" ht="12.75">
      <c r="A45" s="1" t="s">
        <v>38</v>
      </c>
      <c r="F45">
        <v>110</v>
      </c>
      <c r="G45" s="18">
        <f t="shared" si="2"/>
        <v>104.5</v>
      </c>
      <c r="I45" s="11">
        <f t="shared" si="0"/>
        <v>0</v>
      </c>
      <c r="J45" s="11">
        <f t="shared" si="1"/>
        <v>0</v>
      </c>
    </row>
    <row r="46" spans="1:10" ht="12.75">
      <c r="A46" s="1" t="s">
        <v>39</v>
      </c>
      <c r="F46">
        <v>97</v>
      </c>
      <c r="G46" s="18">
        <f t="shared" si="2"/>
        <v>92.14999999999999</v>
      </c>
      <c r="I46" s="11">
        <f t="shared" si="0"/>
        <v>0</v>
      </c>
      <c r="J46" s="11">
        <f t="shared" si="1"/>
        <v>0</v>
      </c>
    </row>
    <row r="47" spans="1:10" ht="12.75">
      <c r="A47" s="1" t="s">
        <v>40</v>
      </c>
      <c r="F47">
        <v>279</v>
      </c>
      <c r="G47" s="18">
        <f t="shared" si="2"/>
        <v>265.05</v>
      </c>
      <c r="I47" s="11">
        <f t="shared" si="0"/>
        <v>0</v>
      </c>
      <c r="J47" s="11">
        <f t="shared" si="1"/>
        <v>0</v>
      </c>
    </row>
    <row r="48" spans="1:10" ht="12.75">
      <c r="A48" s="1" t="s">
        <v>41</v>
      </c>
      <c r="F48">
        <v>88</v>
      </c>
      <c r="G48" s="18">
        <f t="shared" si="2"/>
        <v>83.6</v>
      </c>
      <c r="I48" s="11">
        <f t="shared" si="0"/>
        <v>0</v>
      </c>
      <c r="J48" s="11">
        <f t="shared" si="1"/>
        <v>0</v>
      </c>
    </row>
    <row r="49" spans="7:10" ht="12.75">
      <c r="G49" s="18">
        <f t="shared" si="2"/>
        <v>0</v>
      </c>
      <c r="I49" s="11">
        <f t="shared" si="0"/>
        <v>0</v>
      </c>
      <c r="J49" s="11">
        <f t="shared" si="1"/>
        <v>0</v>
      </c>
    </row>
    <row r="50" spans="1:10" s="10" customFormat="1" ht="12.75">
      <c r="A50" s="9" t="s">
        <v>42</v>
      </c>
      <c r="G50" s="18">
        <f t="shared" si="2"/>
        <v>0</v>
      </c>
      <c r="H50" s="10">
        <f>SUM(F51:F67)</f>
        <v>2907</v>
      </c>
      <c r="I50" s="11">
        <f t="shared" si="0"/>
        <v>2761.65</v>
      </c>
      <c r="J50" s="11">
        <f t="shared" si="1"/>
        <v>3175.8975</v>
      </c>
    </row>
    <row r="51" spans="1:10" ht="12.75">
      <c r="A51" s="1" t="s">
        <v>43</v>
      </c>
      <c r="F51">
        <v>63</v>
      </c>
      <c r="G51" s="18">
        <f t="shared" si="2"/>
        <v>59.849999999999994</v>
      </c>
      <c r="I51" s="11">
        <f t="shared" si="0"/>
        <v>0</v>
      </c>
      <c r="J51" s="11">
        <f t="shared" si="1"/>
        <v>0</v>
      </c>
    </row>
    <row r="52" spans="1:10" ht="12.75">
      <c r="A52" s="1" t="s">
        <v>44</v>
      </c>
      <c r="F52">
        <v>58</v>
      </c>
      <c r="G52" s="18">
        <f t="shared" si="2"/>
        <v>55.099999999999994</v>
      </c>
      <c r="I52" s="11">
        <f t="shared" si="0"/>
        <v>0</v>
      </c>
      <c r="J52" s="11">
        <f t="shared" si="1"/>
        <v>0</v>
      </c>
    </row>
    <row r="53" spans="1:10" ht="12.75">
      <c r="A53" s="1" t="s">
        <v>45</v>
      </c>
      <c r="F53">
        <v>193</v>
      </c>
      <c r="G53" s="18">
        <f t="shared" si="2"/>
        <v>183.35</v>
      </c>
      <c r="I53" s="11">
        <f t="shared" si="0"/>
        <v>0</v>
      </c>
      <c r="J53" s="11">
        <f t="shared" si="1"/>
        <v>0</v>
      </c>
    </row>
    <row r="54" spans="1:10" ht="12.75">
      <c r="A54" s="1" t="s">
        <v>46</v>
      </c>
      <c r="F54">
        <v>279</v>
      </c>
      <c r="G54" s="18">
        <f t="shared" si="2"/>
        <v>265.05</v>
      </c>
      <c r="I54" s="11">
        <f t="shared" si="0"/>
        <v>0</v>
      </c>
      <c r="J54" s="11">
        <f t="shared" si="1"/>
        <v>0</v>
      </c>
    </row>
    <row r="55" spans="1:10" ht="12.75">
      <c r="A55" s="1" t="s">
        <v>47</v>
      </c>
      <c r="F55">
        <v>110</v>
      </c>
      <c r="G55" s="18">
        <f t="shared" si="2"/>
        <v>104.5</v>
      </c>
      <c r="I55" s="11">
        <f t="shared" si="0"/>
        <v>0</v>
      </c>
      <c r="J55" s="11">
        <f t="shared" si="1"/>
        <v>0</v>
      </c>
    </row>
    <row r="56" spans="1:10" ht="12.75">
      <c r="A56" s="1" t="s">
        <v>48</v>
      </c>
      <c r="F56">
        <v>330</v>
      </c>
      <c r="G56" s="18">
        <f t="shared" si="2"/>
        <v>313.5</v>
      </c>
      <c r="I56" s="11">
        <f t="shared" si="0"/>
        <v>0</v>
      </c>
      <c r="J56" s="11">
        <f t="shared" si="1"/>
        <v>0</v>
      </c>
    </row>
    <row r="57" spans="1:10" ht="12.75">
      <c r="A57" s="1" t="s">
        <v>49</v>
      </c>
      <c r="F57">
        <v>127</v>
      </c>
      <c r="G57" s="18">
        <f t="shared" si="2"/>
        <v>120.64999999999999</v>
      </c>
      <c r="I57" s="11">
        <f t="shared" si="0"/>
        <v>0</v>
      </c>
      <c r="J57" s="11">
        <f t="shared" si="1"/>
        <v>0</v>
      </c>
    </row>
    <row r="58" spans="1:10" ht="12.75">
      <c r="A58" s="1" t="s">
        <v>50</v>
      </c>
      <c r="F58">
        <v>47</v>
      </c>
      <c r="G58" s="18">
        <f t="shared" si="2"/>
        <v>44.65</v>
      </c>
      <c r="I58" s="11">
        <f t="shared" si="0"/>
        <v>0</v>
      </c>
      <c r="J58" s="11">
        <f t="shared" si="1"/>
        <v>0</v>
      </c>
    </row>
    <row r="59" spans="1:10" ht="12.75">
      <c r="A59" s="1" t="s">
        <v>51</v>
      </c>
      <c r="F59">
        <v>37</v>
      </c>
      <c r="G59" s="18">
        <f t="shared" si="2"/>
        <v>35.15</v>
      </c>
      <c r="I59" s="11">
        <f t="shared" si="0"/>
        <v>0</v>
      </c>
      <c r="J59" s="11">
        <f t="shared" si="1"/>
        <v>0</v>
      </c>
    </row>
    <row r="60" spans="1:10" ht="12.75">
      <c r="A60" s="1" t="s">
        <v>52</v>
      </c>
      <c r="F60">
        <v>158</v>
      </c>
      <c r="G60" s="18">
        <f t="shared" si="2"/>
        <v>150.1</v>
      </c>
      <c r="I60" s="11">
        <f t="shared" si="0"/>
        <v>0</v>
      </c>
      <c r="J60" s="11">
        <f t="shared" si="1"/>
        <v>0</v>
      </c>
    </row>
    <row r="61" spans="1:10" ht="12.75">
      <c r="A61" s="2" t="s">
        <v>53</v>
      </c>
      <c r="F61">
        <v>0</v>
      </c>
      <c r="G61" s="18">
        <f t="shared" si="2"/>
        <v>0</v>
      </c>
      <c r="I61" s="11">
        <f t="shared" si="0"/>
        <v>0</v>
      </c>
      <c r="J61" s="11">
        <f t="shared" si="1"/>
        <v>0</v>
      </c>
    </row>
    <row r="62" spans="1:10" ht="12.75">
      <c r="A62" s="1" t="s">
        <v>54</v>
      </c>
      <c r="F62">
        <v>165</v>
      </c>
      <c r="G62" s="18">
        <f t="shared" si="2"/>
        <v>156.75</v>
      </c>
      <c r="I62" s="11">
        <f t="shared" si="0"/>
        <v>0</v>
      </c>
      <c r="J62" s="11">
        <f t="shared" si="1"/>
        <v>0</v>
      </c>
    </row>
    <row r="63" spans="1:11" s="10" customFormat="1" ht="12.75">
      <c r="A63" s="9" t="s">
        <v>55</v>
      </c>
      <c r="F63" s="10">
        <f>SUM(F64:F67)</f>
        <v>670</v>
      </c>
      <c r="G63" s="18">
        <f t="shared" si="2"/>
        <v>636.5</v>
      </c>
      <c r="I63" s="11">
        <f>F63*0.95</f>
        <v>636.5</v>
      </c>
      <c r="J63" s="11">
        <f t="shared" si="1"/>
        <v>731.9749999999999</v>
      </c>
      <c r="K63" s="10">
        <v>770</v>
      </c>
    </row>
    <row r="64" spans="1:10" ht="12.75">
      <c r="A64" s="1" t="s">
        <v>56</v>
      </c>
      <c r="F64">
        <v>187</v>
      </c>
      <c r="G64" s="18">
        <f t="shared" si="2"/>
        <v>177.65</v>
      </c>
      <c r="I64" s="11">
        <f t="shared" si="0"/>
        <v>0</v>
      </c>
      <c r="J64" s="11">
        <f t="shared" si="1"/>
        <v>0</v>
      </c>
    </row>
    <row r="65" spans="1:10" ht="12.75">
      <c r="A65" s="1" t="s">
        <v>57</v>
      </c>
      <c r="F65">
        <v>175</v>
      </c>
      <c r="G65" s="18">
        <f t="shared" si="2"/>
        <v>166.25</v>
      </c>
      <c r="I65" s="11">
        <f t="shared" si="0"/>
        <v>0</v>
      </c>
      <c r="J65" s="11">
        <f t="shared" si="1"/>
        <v>0</v>
      </c>
    </row>
    <row r="66" spans="1:10" ht="12.75">
      <c r="A66" s="1" t="s">
        <v>58</v>
      </c>
      <c r="F66">
        <v>192</v>
      </c>
      <c r="G66" s="18">
        <f t="shared" si="2"/>
        <v>182.39999999999998</v>
      </c>
      <c r="I66" s="11">
        <f t="shared" si="0"/>
        <v>0</v>
      </c>
      <c r="J66" s="11">
        <f t="shared" si="1"/>
        <v>0</v>
      </c>
    </row>
    <row r="67" spans="1:10" ht="12.75">
      <c r="A67" s="1" t="s">
        <v>59</v>
      </c>
      <c r="F67">
        <v>116</v>
      </c>
      <c r="G67" s="18">
        <f t="shared" si="2"/>
        <v>110.19999999999999</v>
      </c>
      <c r="I67" s="11">
        <f aca="true" t="shared" si="3" ref="I67:I130">H67*0.95</f>
        <v>0</v>
      </c>
      <c r="J67" s="11">
        <f aca="true" t="shared" si="4" ref="J67:J130">I67*1.15</f>
        <v>0</v>
      </c>
    </row>
    <row r="68" spans="7:10" ht="12.75">
      <c r="G68" s="18">
        <f aca="true" t="shared" si="5" ref="G68:G131">F68*0.95</f>
        <v>0</v>
      </c>
      <c r="I68" s="11">
        <f t="shared" si="3"/>
        <v>0</v>
      </c>
      <c r="J68" s="11">
        <f t="shared" si="4"/>
        <v>0</v>
      </c>
    </row>
    <row r="69" spans="1:11" s="10" customFormat="1" ht="12.75">
      <c r="A69" s="9" t="s">
        <v>60</v>
      </c>
      <c r="G69" s="18">
        <f t="shared" si="5"/>
        <v>0</v>
      </c>
      <c r="H69" s="10">
        <f>SUM(F71:F73)</f>
        <v>157</v>
      </c>
      <c r="I69" s="11">
        <f t="shared" si="3"/>
        <v>149.15</v>
      </c>
      <c r="J69" s="11">
        <f t="shared" si="4"/>
        <v>171.52249999999998</v>
      </c>
      <c r="K69" s="10">
        <v>180</v>
      </c>
    </row>
    <row r="70" spans="7:10" ht="12.75">
      <c r="G70" s="18">
        <f t="shared" si="5"/>
        <v>0</v>
      </c>
      <c r="I70" s="11">
        <f t="shared" si="3"/>
        <v>0</v>
      </c>
      <c r="J70" s="11">
        <f t="shared" si="4"/>
        <v>0</v>
      </c>
    </row>
    <row r="71" spans="1:10" ht="12.75">
      <c r="A71" s="1" t="s">
        <v>61</v>
      </c>
      <c r="F71">
        <v>110</v>
      </c>
      <c r="G71" s="18">
        <f t="shared" si="5"/>
        <v>104.5</v>
      </c>
      <c r="I71" s="11">
        <f t="shared" si="3"/>
        <v>0</v>
      </c>
      <c r="J71" s="11">
        <f t="shared" si="4"/>
        <v>0</v>
      </c>
    </row>
    <row r="72" spans="1:10" ht="12.75">
      <c r="A72" s="3" t="s">
        <v>62</v>
      </c>
      <c r="G72" s="18">
        <f t="shared" si="5"/>
        <v>0</v>
      </c>
      <c r="I72" s="11">
        <f t="shared" si="3"/>
        <v>0</v>
      </c>
      <c r="J72" s="11">
        <f t="shared" si="4"/>
        <v>0</v>
      </c>
    </row>
    <row r="73" spans="1:10" ht="12.75">
      <c r="A73" s="1" t="s">
        <v>63</v>
      </c>
      <c r="F73">
        <v>47</v>
      </c>
      <c r="G73" s="18">
        <f t="shared" si="5"/>
        <v>44.65</v>
      </c>
      <c r="I73" s="11">
        <f t="shared" si="3"/>
        <v>0</v>
      </c>
      <c r="J73" s="11">
        <f t="shared" si="4"/>
        <v>0</v>
      </c>
    </row>
    <row r="74" spans="7:10" ht="12.75">
      <c r="G74" s="18">
        <f t="shared" si="5"/>
        <v>0</v>
      </c>
      <c r="I74" s="11">
        <f t="shared" si="3"/>
        <v>0</v>
      </c>
      <c r="J74" s="11">
        <f t="shared" si="4"/>
        <v>0</v>
      </c>
    </row>
    <row r="75" spans="1:10" s="10" customFormat="1" ht="12.75">
      <c r="A75" s="9" t="s">
        <v>64</v>
      </c>
      <c r="G75" s="18">
        <f t="shared" si="5"/>
        <v>0</v>
      </c>
      <c r="H75" s="10">
        <f>SUM(F76:F77)</f>
        <v>240</v>
      </c>
      <c r="I75" s="11">
        <f t="shared" si="3"/>
        <v>228</v>
      </c>
      <c r="J75" s="11">
        <f t="shared" si="4"/>
        <v>262.2</v>
      </c>
    </row>
    <row r="76" spans="1:10" ht="12.75">
      <c r="A76" s="1" t="s">
        <v>65</v>
      </c>
      <c r="F76">
        <v>37</v>
      </c>
      <c r="G76" s="18">
        <f t="shared" si="5"/>
        <v>35.15</v>
      </c>
      <c r="I76" s="11">
        <f t="shared" si="3"/>
        <v>0</v>
      </c>
      <c r="J76" s="11">
        <f t="shared" si="4"/>
        <v>0</v>
      </c>
    </row>
    <row r="77" spans="1:10" ht="12.75">
      <c r="A77" s="1" t="s">
        <v>66</v>
      </c>
      <c r="F77">
        <v>203</v>
      </c>
      <c r="G77" s="18">
        <f t="shared" si="5"/>
        <v>192.85</v>
      </c>
      <c r="I77" s="11">
        <f t="shared" si="3"/>
        <v>0</v>
      </c>
      <c r="J77" s="11">
        <f t="shared" si="4"/>
        <v>0</v>
      </c>
    </row>
    <row r="78" spans="7:10" ht="12.75">
      <c r="G78" s="18">
        <f t="shared" si="5"/>
        <v>0</v>
      </c>
      <c r="I78" s="11">
        <f t="shared" si="3"/>
        <v>0</v>
      </c>
      <c r="J78" s="11">
        <f t="shared" si="4"/>
        <v>0</v>
      </c>
    </row>
    <row r="79" spans="1:10" s="10" customFormat="1" ht="12.75">
      <c r="A79" s="9" t="s">
        <v>67</v>
      </c>
      <c r="G79" s="18">
        <f t="shared" si="5"/>
        <v>0</v>
      </c>
      <c r="H79" s="10">
        <f>SUM(F81:F84)</f>
        <v>273</v>
      </c>
      <c r="I79" s="11">
        <f t="shared" si="3"/>
        <v>259.34999999999997</v>
      </c>
      <c r="J79" s="11">
        <f t="shared" si="4"/>
        <v>298.25249999999994</v>
      </c>
    </row>
    <row r="80" spans="7:10" ht="12.75">
      <c r="G80" s="18">
        <f t="shared" si="5"/>
        <v>0</v>
      </c>
      <c r="I80" s="11">
        <f t="shared" si="3"/>
        <v>0</v>
      </c>
      <c r="J80" s="11">
        <f t="shared" si="4"/>
        <v>0</v>
      </c>
    </row>
    <row r="81" spans="1:10" ht="12.75">
      <c r="A81" s="1" t="s">
        <v>68</v>
      </c>
      <c r="F81">
        <v>80</v>
      </c>
      <c r="G81" s="18">
        <f t="shared" si="5"/>
        <v>76</v>
      </c>
      <c r="I81" s="11">
        <f t="shared" si="3"/>
        <v>0</v>
      </c>
      <c r="J81" s="11">
        <f t="shared" si="4"/>
        <v>0</v>
      </c>
    </row>
    <row r="82" spans="1:10" ht="12.75">
      <c r="A82" s="1" t="s">
        <v>69</v>
      </c>
      <c r="F82">
        <v>156</v>
      </c>
      <c r="G82" s="18">
        <f t="shared" si="5"/>
        <v>148.2</v>
      </c>
      <c r="I82" s="11">
        <f t="shared" si="3"/>
        <v>0</v>
      </c>
      <c r="J82" s="11">
        <f t="shared" si="4"/>
        <v>0</v>
      </c>
    </row>
    <row r="83" spans="1:10" ht="12.75">
      <c r="A83" s="2" t="s">
        <v>70</v>
      </c>
      <c r="F83">
        <v>0</v>
      </c>
      <c r="G83" s="18">
        <f t="shared" si="5"/>
        <v>0</v>
      </c>
      <c r="I83" s="11">
        <f t="shared" si="3"/>
        <v>0</v>
      </c>
      <c r="J83" s="11">
        <f t="shared" si="4"/>
        <v>0</v>
      </c>
    </row>
    <row r="84" spans="1:10" ht="12.75">
      <c r="A84" s="1" t="s">
        <v>71</v>
      </c>
      <c r="F84">
        <v>37</v>
      </c>
      <c r="G84" s="18">
        <f t="shared" si="5"/>
        <v>35.15</v>
      </c>
      <c r="I84" s="11">
        <f t="shared" si="3"/>
        <v>0</v>
      </c>
      <c r="J84" s="11">
        <f t="shared" si="4"/>
        <v>0</v>
      </c>
    </row>
    <row r="85" spans="7:10" ht="12.75">
      <c r="G85" s="18">
        <f t="shared" si="5"/>
        <v>0</v>
      </c>
      <c r="I85" s="11">
        <f t="shared" si="3"/>
        <v>0</v>
      </c>
      <c r="J85" s="11">
        <f t="shared" si="4"/>
        <v>0</v>
      </c>
    </row>
    <row r="86" spans="1:11" s="10" customFormat="1" ht="12.75">
      <c r="A86" s="9" t="s">
        <v>72</v>
      </c>
      <c r="G86" s="18">
        <f t="shared" si="5"/>
        <v>0</v>
      </c>
      <c r="H86" s="10">
        <f>SUM(F87:F91)</f>
        <v>828</v>
      </c>
      <c r="I86" s="11">
        <f t="shared" si="3"/>
        <v>786.5999999999999</v>
      </c>
      <c r="J86" s="11">
        <f t="shared" si="4"/>
        <v>904.5899999999998</v>
      </c>
      <c r="K86" s="10">
        <v>952</v>
      </c>
    </row>
    <row r="87" spans="1:10" ht="12.75">
      <c r="A87" s="1" t="s">
        <v>73</v>
      </c>
      <c r="F87">
        <v>80</v>
      </c>
      <c r="G87" s="18">
        <f t="shared" si="5"/>
        <v>76</v>
      </c>
      <c r="I87" s="11">
        <f t="shared" si="3"/>
        <v>0</v>
      </c>
      <c r="J87" s="11">
        <f t="shared" si="4"/>
        <v>0</v>
      </c>
    </row>
    <row r="88" spans="1:10" ht="12.75">
      <c r="A88" s="1" t="s">
        <v>74</v>
      </c>
      <c r="F88">
        <v>165</v>
      </c>
      <c r="G88" s="18">
        <f t="shared" si="5"/>
        <v>156.75</v>
      </c>
      <c r="I88" s="11">
        <f t="shared" si="3"/>
        <v>0</v>
      </c>
      <c r="J88" s="11">
        <f t="shared" si="4"/>
        <v>0</v>
      </c>
    </row>
    <row r="89" spans="1:10" ht="12.75">
      <c r="A89" s="1" t="s">
        <v>75</v>
      </c>
      <c r="F89">
        <v>320</v>
      </c>
      <c r="G89" s="18">
        <f t="shared" si="5"/>
        <v>304</v>
      </c>
      <c r="I89" s="11">
        <f t="shared" si="3"/>
        <v>0</v>
      </c>
      <c r="J89" s="11">
        <f t="shared" si="4"/>
        <v>0</v>
      </c>
    </row>
    <row r="90" spans="1:10" ht="12.75">
      <c r="A90" s="1" t="s">
        <v>76</v>
      </c>
      <c r="F90">
        <v>175</v>
      </c>
      <c r="G90" s="18">
        <f t="shared" si="5"/>
        <v>166.25</v>
      </c>
      <c r="I90" s="11">
        <f t="shared" si="3"/>
        <v>0</v>
      </c>
      <c r="J90" s="11">
        <f t="shared" si="4"/>
        <v>0</v>
      </c>
    </row>
    <row r="91" spans="1:10" ht="12.75">
      <c r="A91" s="1" t="s">
        <v>77</v>
      </c>
      <c r="F91">
        <v>88</v>
      </c>
      <c r="G91" s="18">
        <f t="shared" si="5"/>
        <v>83.6</v>
      </c>
      <c r="I91" s="11">
        <f t="shared" si="3"/>
        <v>0</v>
      </c>
      <c r="J91" s="11">
        <f t="shared" si="4"/>
        <v>0</v>
      </c>
    </row>
    <row r="92" spans="7:10" ht="12.75">
      <c r="G92" s="18">
        <f t="shared" si="5"/>
        <v>0</v>
      </c>
      <c r="I92" s="11">
        <f t="shared" si="3"/>
        <v>0</v>
      </c>
      <c r="J92" s="11">
        <f t="shared" si="4"/>
        <v>0</v>
      </c>
    </row>
    <row r="93" spans="1:10" s="10" customFormat="1" ht="12.75">
      <c r="A93" s="9" t="s">
        <v>78</v>
      </c>
      <c r="G93" s="18">
        <f t="shared" si="5"/>
        <v>0</v>
      </c>
      <c r="H93" s="10">
        <f>SUM(F95)</f>
        <v>395</v>
      </c>
      <c r="I93" s="11">
        <f t="shared" si="3"/>
        <v>375.25</v>
      </c>
      <c r="J93" s="11">
        <f t="shared" si="4"/>
        <v>431.53749999999997</v>
      </c>
    </row>
    <row r="94" spans="7:10" ht="12.75">
      <c r="G94" s="18">
        <f t="shared" si="5"/>
        <v>0</v>
      </c>
      <c r="I94" s="11">
        <f t="shared" si="3"/>
        <v>0</v>
      </c>
      <c r="J94" s="11">
        <f t="shared" si="4"/>
        <v>0</v>
      </c>
    </row>
    <row r="95" spans="1:10" ht="12.75">
      <c r="A95" s="1" t="s">
        <v>79</v>
      </c>
      <c r="F95">
        <v>395</v>
      </c>
      <c r="G95" s="18">
        <f t="shared" si="5"/>
        <v>375.25</v>
      </c>
      <c r="I95" s="11">
        <f t="shared" si="3"/>
        <v>0</v>
      </c>
      <c r="J95" s="11">
        <f t="shared" si="4"/>
        <v>0</v>
      </c>
    </row>
    <row r="96" spans="1:11" s="10" customFormat="1" ht="12.75">
      <c r="A96" s="9" t="s">
        <v>80</v>
      </c>
      <c r="G96" s="18">
        <f t="shared" si="5"/>
        <v>0</v>
      </c>
      <c r="H96" s="10">
        <f>SUM(F97:F113)</f>
        <v>4414</v>
      </c>
      <c r="I96" s="11">
        <f t="shared" si="3"/>
        <v>4193.3</v>
      </c>
      <c r="J96" s="11">
        <f t="shared" si="4"/>
        <v>4822.295</v>
      </c>
      <c r="K96" s="10">
        <v>4855</v>
      </c>
    </row>
    <row r="97" spans="1:10" ht="12.75">
      <c r="A97" s="1" t="s">
        <v>81</v>
      </c>
      <c r="F97">
        <v>80</v>
      </c>
      <c r="G97" s="18">
        <f t="shared" si="5"/>
        <v>76</v>
      </c>
      <c r="I97" s="11">
        <f t="shared" si="3"/>
        <v>0</v>
      </c>
      <c r="J97" s="11">
        <f t="shared" si="4"/>
        <v>0</v>
      </c>
    </row>
    <row r="98" spans="1:10" ht="12.75">
      <c r="A98" s="1" t="s">
        <v>82</v>
      </c>
      <c r="F98">
        <v>253</v>
      </c>
      <c r="G98" s="18">
        <f t="shared" si="5"/>
        <v>240.35</v>
      </c>
      <c r="I98" s="11">
        <f t="shared" si="3"/>
        <v>0</v>
      </c>
      <c r="J98" s="11">
        <f t="shared" si="4"/>
        <v>0</v>
      </c>
    </row>
    <row r="99" spans="1:10" ht="12.75">
      <c r="A99" s="1" t="s">
        <v>83</v>
      </c>
      <c r="F99">
        <v>399</v>
      </c>
      <c r="G99" s="18">
        <f t="shared" si="5"/>
        <v>379.04999999999995</v>
      </c>
      <c r="I99" s="11">
        <f t="shared" si="3"/>
        <v>0</v>
      </c>
      <c r="J99" s="11">
        <f t="shared" si="4"/>
        <v>0</v>
      </c>
    </row>
    <row r="100" spans="1:10" ht="12.75">
      <c r="A100" s="1" t="s">
        <v>84</v>
      </c>
      <c r="F100">
        <v>63</v>
      </c>
      <c r="G100" s="18">
        <f t="shared" si="5"/>
        <v>59.849999999999994</v>
      </c>
      <c r="I100" s="11">
        <f t="shared" si="3"/>
        <v>0</v>
      </c>
      <c r="J100" s="11">
        <f t="shared" si="4"/>
        <v>0</v>
      </c>
    </row>
    <row r="101" spans="1:10" ht="12.75">
      <c r="A101" s="1" t="s">
        <v>85</v>
      </c>
      <c r="F101">
        <v>288</v>
      </c>
      <c r="G101" s="18">
        <f t="shared" si="5"/>
        <v>273.59999999999997</v>
      </c>
      <c r="I101" s="11">
        <f t="shared" si="3"/>
        <v>0</v>
      </c>
      <c r="J101" s="11">
        <f t="shared" si="4"/>
        <v>0</v>
      </c>
    </row>
    <row r="102" spans="1:10" ht="12.75">
      <c r="A102" s="1" t="s">
        <v>86</v>
      </c>
      <c r="F102">
        <v>43</v>
      </c>
      <c r="G102" s="18">
        <f t="shared" si="5"/>
        <v>40.85</v>
      </c>
      <c r="I102" s="11">
        <f t="shared" si="3"/>
        <v>0</v>
      </c>
      <c r="J102" s="11">
        <f t="shared" si="4"/>
        <v>0</v>
      </c>
    </row>
    <row r="103" spans="1:10" ht="12.75">
      <c r="A103" s="4" t="s">
        <v>87</v>
      </c>
      <c r="F103">
        <v>264</v>
      </c>
      <c r="G103" s="18">
        <f t="shared" si="5"/>
        <v>250.79999999999998</v>
      </c>
      <c r="I103" s="11">
        <f t="shared" si="3"/>
        <v>0</v>
      </c>
      <c r="J103" s="11">
        <f t="shared" si="4"/>
        <v>0</v>
      </c>
    </row>
    <row r="104" spans="1:10" ht="12.75">
      <c r="A104" s="1" t="s">
        <v>88</v>
      </c>
      <c r="F104">
        <v>190</v>
      </c>
      <c r="G104" s="18">
        <f t="shared" si="5"/>
        <v>180.5</v>
      </c>
      <c r="I104" s="11">
        <f t="shared" si="3"/>
        <v>0</v>
      </c>
      <c r="J104" s="11">
        <f t="shared" si="4"/>
        <v>0</v>
      </c>
    </row>
    <row r="105" spans="1:10" ht="12.75">
      <c r="A105" s="1" t="s">
        <v>89</v>
      </c>
      <c r="F105">
        <v>80</v>
      </c>
      <c r="G105" s="18">
        <f t="shared" si="5"/>
        <v>76</v>
      </c>
      <c r="I105" s="11">
        <f t="shared" si="3"/>
        <v>0</v>
      </c>
      <c r="J105" s="11">
        <f t="shared" si="4"/>
        <v>0</v>
      </c>
    </row>
    <row r="106" spans="1:10" ht="12.75">
      <c r="A106" s="1" t="s">
        <v>90</v>
      </c>
      <c r="F106">
        <v>128</v>
      </c>
      <c r="G106" s="18">
        <f t="shared" si="5"/>
        <v>121.6</v>
      </c>
      <c r="I106" s="11">
        <f t="shared" si="3"/>
        <v>0</v>
      </c>
      <c r="J106" s="11">
        <f t="shared" si="4"/>
        <v>0</v>
      </c>
    </row>
    <row r="107" spans="1:10" ht="12.75">
      <c r="A107" s="1" t="s">
        <v>91</v>
      </c>
      <c r="F107">
        <v>370</v>
      </c>
      <c r="G107" s="18">
        <f t="shared" si="5"/>
        <v>351.5</v>
      </c>
      <c r="I107" s="11">
        <f t="shared" si="3"/>
        <v>0</v>
      </c>
      <c r="J107" s="11">
        <f t="shared" si="4"/>
        <v>0</v>
      </c>
    </row>
    <row r="108" spans="1:10" ht="12.75">
      <c r="A108" s="1" t="s">
        <v>92</v>
      </c>
      <c r="F108">
        <v>190</v>
      </c>
      <c r="G108" s="18">
        <f t="shared" si="5"/>
        <v>180.5</v>
      </c>
      <c r="I108" s="11">
        <f t="shared" si="3"/>
        <v>0</v>
      </c>
      <c r="J108" s="11">
        <f t="shared" si="4"/>
        <v>0</v>
      </c>
    </row>
    <row r="109" spans="1:10" ht="12.75">
      <c r="A109" s="1" t="s">
        <v>93</v>
      </c>
      <c r="F109">
        <v>999</v>
      </c>
      <c r="G109" s="18">
        <f t="shared" si="5"/>
        <v>949.05</v>
      </c>
      <c r="I109" s="11">
        <f t="shared" si="3"/>
        <v>0</v>
      </c>
      <c r="J109" s="11">
        <f t="shared" si="4"/>
        <v>0</v>
      </c>
    </row>
    <row r="110" spans="1:10" ht="12.75">
      <c r="A110" s="1" t="s">
        <v>94</v>
      </c>
      <c r="F110">
        <v>110</v>
      </c>
      <c r="G110" s="18">
        <f t="shared" si="5"/>
        <v>104.5</v>
      </c>
      <c r="I110" s="11">
        <f t="shared" si="3"/>
        <v>0</v>
      </c>
      <c r="J110" s="11">
        <f t="shared" si="4"/>
        <v>0</v>
      </c>
    </row>
    <row r="111" spans="1:10" ht="12.75">
      <c r="A111" s="5" t="s">
        <v>95</v>
      </c>
      <c r="F111">
        <v>660</v>
      </c>
      <c r="G111" s="18">
        <f t="shared" si="5"/>
        <v>627</v>
      </c>
      <c r="I111" s="11">
        <f t="shared" si="3"/>
        <v>0</v>
      </c>
      <c r="J111" s="11">
        <f t="shared" si="4"/>
        <v>0</v>
      </c>
    </row>
    <row r="112" spans="1:10" ht="12.75">
      <c r="A112" s="1" t="s">
        <v>96</v>
      </c>
      <c r="F112">
        <v>297</v>
      </c>
      <c r="G112" s="18">
        <f t="shared" si="5"/>
        <v>282.15</v>
      </c>
      <c r="I112" s="11">
        <f t="shared" si="3"/>
        <v>0</v>
      </c>
      <c r="J112" s="11">
        <f t="shared" si="4"/>
        <v>0</v>
      </c>
    </row>
    <row r="113" spans="1:10" ht="12.75">
      <c r="A113" s="2" t="s">
        <v>97</v>
      </c>
      <c r="F113">
        <v>0</v>
      </c>
      <c r="G113" s="18">
        <f t="shared" si="5"/>
        <v>0</v>
      </c>
      <c r="I113" s="11">
        <f t="shared" si="3"/>
        <v>0</v>
      </c>
      <c r="J113" s="11">
        <f t="shared" si="4"/>
        <v>0</v>
      </c>
    </row>
    <row r="114" spans="7:10" ht="12.75">
      <c r="G114" s="18">
        <f t="shared" si="5"/>
        <v>0</v>
      </c>
      <c r="I114" s="11">
        <f t="shared" si="3"/>
        <v>0</v>
      </c>
      <c r="J114" s="11">
        <f t="shared" si="4"/>
        <v>0</v>
      </c>
    </row>
    <row r="115" spans="1:10" s="10" customFormat="1" ht="12.75">
      <c r="A115" s="9" t="s">
        <v>98</v>
      </c>
      <c r="G115" s="18">
        <f t="shared" si="5"/>
        <v>0</v>
      </c>
      <c r="H115" s="10">
        <f>SUM(F116:F117)</f>
        <v>1322</v>
      </c>
      <c r="I115" s="11">
        <f t="shared" si="3"/>
        <v>1255.8999999999999</v>
      </c>
      <c r="J115" s="11">
        <f t="shared" si="4"/>
        <v>1444.2849999999996</v>
      </c>
    </row>
    <row r="116" spans="1:10" ht="12.75">
      <c r="A116" s="5" t="s">
        <v>99</v>
      </c>
      <c r="F116">
        <v>864</v>
      </c>
      <c r="G116" s="18">
        <f t="shared" si="5"/>
        <v>820.8</v>
      </c>
      <c r="I116" s="11">
        <f t="shared" si="3"/>
        <v>0</v>
      </c>
      <c r="J116" s="11">
        <f t="shared" si="4"/>
        <v>0</v>
      </c>
    </row>
    <row r="117" spans="1:10" ht="12.75">
      <c r="A117" s="1" t="s">
        <v>100</v>
      </c>
      <c r="F117">
        <v>458</v>
      </c>
      <c r="G117" s="18">
        <f t="shared" si="5"/>
        <v>435.09999999999997</v>
      </c>
      <c r="I117" s="11">
        <f t="shared" si="3"/>
        <v>0</v>
      </c>
      <c r="J117" s="11">
        <f t="shared" si="4"/>
        <v>0</v>
      </c>
    </row>
    <row r="118" spans="1:10" ht="12.75">
      <c r="A118" s="14" t="s">
        <v>132</v>
      </c>
      <c r="G118" s="18">
        <f t="shared" si="5"/>
        <v>0</v>
      </c>
      <c r="I118" s="11">
        <f t="shared" si="3"/>
        <v>0</v>
      </c>
      <c r="J118" s="11">
        <f t="shared" si="4"/>
        <v>0</v>
      </c>
    </row>
    <row r="119" spans="1:10" ht="12.75">
      <c r="A119" s="14" t="s">
        <v>133</v>
      </c>
      <c r="G119" s="18">
        <f t="shared" si="5"/>
        <v>0</v>
      </c>
      <c r="I119" s="11">
        <f t="shared" si="3"/>
        <v>0</v>
      </c>
      <c r="J119" s="11">
        <f t="shared" si="4"/>
        <v>0</v>
      </c>
    </row>
    <row r="120" spans="1:10" ht="12.75">
      <c r="A120" s="14" t="s">
        <v>134</v>
      </c>
      <c r="G120" s="18">
        <f t="shared" si="5"/>
        <v>0</v>
      </c>
      <c r="I120" s="11">
        <f t="shared" si="3"/>
        <v>0</v>
      </c>
      <c r="J120" s="11">
        <f t="shared" si="4"/>
        <v>0</v>
      </c>
    </row>
    <row r="121" spans="7:10" ht="12.75">
      <c r="G121" s="18">
        <f t="shared" si="5"/>
        <v>0</v>
      </c>
      <c r="I121" s="11">
        <f t="shared" si="3"/>
        <v>0</v>
      </c>
      <c r="J121" s="11">
        <f t="shared" si="4"/>
        <v>0</v>
      </c>
    </row>
    <row r="122" spans="1:11" s="10" customFormat="1" ht="12.75">
      <c r="A122" s="9" t="s">
        <v>101</v>
      </c>
      <c r="G122" s="18">
        <f t="shared" si="5"/>
        <v>0</v>
      </c>
      <c r="H122" s="10">
        <f>SUM(F123:F124)</f>
        <v>105</v>
      </c>
      <c r="I122" s="11">
        <f t="shared" si="3"/>
        <v>99.75</v>
      </c>
      <c r="J122" s="11">
        <f t="shared" si="4"/>
        <v>114.71249999999999</v>
      </c>
      <c r="K122" s="10">
        <v>200</v>
      </c>
    </row>
    <row r="123" spans="1:10" ht="12.75">
      <c r="A123" s="2" t="s">
        <v>102</v>
      </c>
      <c r="F123">
        <v>68</v>
      </c>
      <c r="G123" s="18">
        <f t="shared" si="5"/>
        <v>64.6</v>
      </c>
      <c r="I123" s="11">
        <f t="shared" si="3"/>
        <v>0</v>
      </c>
      <c r="J123" s="11">
        <f t="shared" si="4"/>
        <v>0</v>
      </c>
    </row>
    <row r="124" spans="1:10" ht="12.75">
      <c r="A124" s="1" t="s">
        <v>103</v>
      </c>
      <c r="F124">
        <v>37</v>
      </c>
      <c r="G124" s="18">
        <f t="shared" si="5"/>
        <v>35.15</v>
      </c>
      <c r="I124" s="11">
        <f t="shared" si="3"/>
        <v>0</v>
      </c>
      <c r="J124" s="11">
        <f t="shared" si="4"/>
        <v>0</v>
      </c>
    </row>
    <row r="125" spans="7:10" ht="12.75">
      <c r="G125" s="18">
        <f t="shared" si="5"/>
        <v>0</v>
      </c>
      <c r="I125" s="11">
        <f t="shared" si="3"/>
        <v>0</v>
      </c>
      <c r="J125" s="11">
        <f t="shared" si="4"/>
        <v>0</v>
      </c>
    </row>
    <row r="126" spans="1:10" s="10" customFormat="1" ht="12.75">
      <c r="A126" s="9" t="s">
        <v>104</v>
      </c>
      <c r="G126" s="18">
        <f t="shared" si="5"/>
        <v>0</v>
      </c>
      <c r="H126" s="10">
        <f>SUM(F127)</f>
        <v>291</v>
      </c>
      <c r="I126" s="11">
        <f t="shared" si="3"/>
        <v>276.45</v>
      </c>
      <c r="J126" s="11">
        <f t="shared" si="4"/>
        <v>317.91749999999996</v>
      </c>
    </row>
    <row r="127" spans="1:10" ht="12.75">
      <c r="A127" s="4" t="s">
        <v>105</v>
      </c>
      <c r="F127">
        <v>291</v>
      </c>
      <c r="G127" s="18">
        <f t="shared" si="5"/>
        <v>276.45</v>
      </c>
      <c r="I127" s="11">
        <f t="shared" si="3"/>
        <v>0</v>
      </c>
      <c r="J127" s="11">
        <f t="shared" si="4"/>
        <v>0</v>
      </c>
    </row>
    <row r="128" spans="1:10" ht="12.75">
      <c r="A128" s="3" t="s">
        <v>106</v>
      </c>
      <c r="G128" s="18">
        <f t="shared" si="5"/>
        <v>0</v>
      </c>
      <c r="I128" s="11">
        <f t="shared" si="3"/>
        <v>0</v>
      </c>
      <c r="J128" s="11">
        <f t="shared" si="4"/>
        <v>0</v>
      </c>
    </row>
    <row r="129" spans="1:10" ht="12.75">
      <c r="A129" s="3" t="s">
        <v>107</v>
      </c>
      <c r="G129" s="18">
        <f t="shared" si="5"/>
        <v>0</v>
      </c>
      <c r="I129" s="11">
        <f t="shared" si="3"/>
        <v>0</v>
      </c>
      <c r="J129" s="11">
        <f t="shared" si="4"/>
        <v>0</v>
      </c>
    </row>
    <row r="130" spans="1:10" ht="12.75">
      <c r="A130" s="3" t="s">
        <v>108</v>
      </c>
      <c r="G130" s="18">
        <f t="shared" si="5"/>
        <v>0</v>
      </c>
      <c r="I130" s="11">
        <f t="shared" si="3"/>
        <v>0</v>
      </c>
      <c r="J130" s="11">
        <f t="shared" si="4"/>
        <v>0</v>
      </c>
    </row>
    <row r="131" spans="7:10" ht="12.75">
      <c r="G131" s="18">
        <f t="shared" si="5"/>
        <v>0</v>
      </c>
      <c r="I131" s="11">
        <f aca="true" t="shared" si="6" ref="I131:I165">H131*0.95</f>
        <v>0</v>
      </c>
      <c r="J131" s="11">
        <f aca="true" t="shared" si="7" ref="J131:J165">I131*1.15</f>
        <v>0</v>
      </c>
    </row>
    <row r="132" spans="1:11" s="10" customFormat="1" ht="12.75">
      <c r="A132" s="9" t="s">
        <v>109</v>
      </c>
      <c r="G132" s="18">
        <f aca="true" t="shared" si="8" ref="G132:G166">F132*0.95</f>
        <v>0</v>
      </c>
      <c r="H132" s="10">
        <f>SUM(F133:F134)</f>
        <v>309</v>
      </c>
      <c r="I132" s="11">
        <f t="shared" si="6"/>
        <v>293.55</v>
      </c>
      <c r="J132" s="11">
        <f t="shared" si="7"/>
        <v>337.5825</v>
      </c>
      <c r="K132" s="10">
        <v>355</v>
      </c>
    </row>
    <row r="133" spans="1:10" ht="12.75">
      <c r="A133" s="1" t="s">
        <v>110</v>
      </c>
      <c r="F133">
        <v>159</v>
      </c>
      <c r="G133" s="18">
        <f t="shared" si="8"/>
        <v>151.04999999999998</v>
      </c>
      <c r="I133" s="11">
        <f t="shared" si="6"/>
        <v>0</v>
      </c>
      <c r="J133" s="11">
        <f t="shared" si="7"/>
        <v>0</v>
      </c>
    </row>
    <row r="134" spans="1:10" ht="12.75">
      <c r="A134" s="1" t="s">
        <v>111</v>
      </c>
      <c r="F134">
        <v>150</v>
      </c>
      <c r="G134" s="18">
        <f t="shared" si="8"/>
        <v>142.5</v>
      </c>
      <c r="I134" s="11">
        <f t="shared" si="6"/>
        <v>0</v>
      </c>
      <c r="J134" s="11">
        <f t="shared" si="7"/>
        <v>0</v>
      </c>
    </row>
    <row r="135" spans="7:10" ht="12.75">
      <c r="G135" s="18">
        <f t="shared" si="8"/>
        <v>0</v>
      </c>
      <c r="I135" s="11">
        <f t="shared" si="6"/>
        <v>0</v>
      </c>
      <c r="J135" s="11">
        <f t="shared" si="7"/>
        <v>0</v>
      </c>
    </row>
    <row r="136" spans="1:10" ht="12.75">
      <c r="A136" s="13" t="s">
        <v>115</v>
      </c>
      <c r="G136" s="18">
        <f t="shared" si="8"/>
        <v>0</v>
      </c>
      <c r="I136" s="11">
        <f t="shared" si="6"/>
        <v>0</v>
      </c>
      <c r="J136" s="11">
        <f t="shared" si="7"/>
        <v>0</v>
      </c>
    </row>
    <row r="137" spans="1:10" ht="12.75">
      <c r="A137" s="3" t="s">
        <v>116</v>
      </c>
      <c r="F137">
        <v>97</v>
      </c>
      <c r="G137" s="18">
        <f t="shared" si="8"/>
        <v>92.14999999999999</v>
      </c>
      <c r="H137">
        <f>SUM(F137:F143)</f>
        <v>462</v>
      </c>
      <c r="I137" s="11">
        <f t="shared" si="6"/>
        <v>438.9</v>
      </c>
      <c r="J137" s="11">
        <f t="shared" si="7"/>
        <v>504.73499999999996</v>
      </c>
    </row>
    <row r="138" spans="1:10" ht="12.75">
      <c r="A138" s="3" t="s">
        <v>117</v>
      </c>
      <c r="F138">
        <v>38</v>
      </c>
      <c r="G138" s="18">
        <f t="shared" si="8"/>
        <v>36.1</v>
      </c>
      <c r="I138" s="11">
        <f t="shared" si="6"/>
        <v>0</v>
      </c>
      <c r="J138" s="11">
        <f t="shared" si="7"/>
        <v>0</v>
      </c>
    </row>
    <row r="139" spans="1:10" ht="12.75">
      <c r="A139" s="3" t="s">
        <v>118</v>
      </c>
      <c r="F139">
        <v>57</v>
      </c>
      <c r="G139" s="18">
        <f t="shared" si="8"/>
        <v>54.15</v>
      </c>
      <c r="I139" s="11">
        <f t="shared" si="6"/>
        <v>0</v>
      </c>
      <c r="J139" s="11">
        <f t="shared" si="7"/>
        <v>0</v>
      </c>
    </row>
    <row r="140" spans="1:10" ht="12.75">
      <c r="A140" s="3" t="s">
        <v>119</v>
      </c>
      <c r="F140">
        <v>127</v>
      </c>
      <c r="G140" s="18">
        <f t="shared" si="8"/>
        <v>120.64999999999999</v>
      </c>
      <c r="I140" s="11">
        <f t="shared" si="6"/>
        <v>0</v>
      </c>
      <c r="J140" s="11">
        <f t="shared" si="7"/>
        <v>0</v>
      </c>
    </row>
    <row r="141" spans="1:10" ht="12.75">
      <c r="A141" s="3" t="s">
        <v>120</v>
      </c>
      <c r="F141">
        <v>0</v>
      </c>
      <c r="G141" s="18">
        <f t="shared" si="8"/>
        <v>0</v>
      </c>
      <c r="I141" s="11">
        <f t="shared" si="6"/>
        <v>0</v>
      </c>
      <c r="J141" s="11">
        <f t="shared" si="7"/>
        <v>0</v>
      </c>
    </row>
    <row r="142" spans="1:10" ht="12.75">
      <c r="A142" s="3" t="s">
        <v>121</v>
      </c>
      <c r="F142">
        <v>80</v>
      </c>
      <c r="G142" s="18">
        <f t="shared" si="8"/>
        <v>76</v>
      </c>
      <c r="I142" s="11">
        <f t="shared" si="6"/>
        <v>0</v>
      </c>
      <c r="J142" s="11">
        <f t="shared" si="7"/>
        <v>0</v>
      </c>
    </row>
    <row r="143" spans="1:10" ht="12.75">
      <c r="A143" s="3" t="s">
        <v>122</v>
      </c>
      <c r="F143">
        <v>63</v>
      </c>
      <c r="G143" s="18">
        <f t="shared" si="8"/>
        <v>59.849999999999994</v>
      </c>
      <c r="I143" s="11">
        <f t="shared" si="6"/>
        <v>0</v>
      </c>
      <c r="J143" s="11">
        <f t="shared" si="7"/>
        <v>0</v>
      </c>
    </row>
    <row r="144" spans="7:10" ht="12.75">
      <c r="G144" s="18">
        <f t="shared" si="8"/>
        <v>0</v>
      </c>
      <c r="I144" s="11">
        <f t="shared" si="6"/>
        <v>0</v>
      </c>
      <c r="J144" s="11">
        <f t="shared" si="7"/>
        <v>0</v>
      </c>
    </row>
    <row r="145" spans="1:11" s="10" customFormat="1" ht="12.75">
      <c r="A145" s="15" t="s">
        <v>123</v>
      </c>
      <c r="G145" s="18">
        <f t="shared" si="8"/>
        <v>0</v>
      </c>
      <c r="H145" s="10">
        <f>SUM(F146:F148)</f>
        <v>696</v>
      </c>
      <c r="I145" s="11">
        <f t="shared" si="6"/>
        <v>661.1999999999999</v>
      </c>
      <c r="J145" s="11">
        <f t="shared" si="7"/>
        <v>760.3799999999999</v>
      </c>
      <c r="K145" s="10">
        <v>800</v>
      </c>
    </row>
    <row r="146" spans="1:10" ht="12.75">
      <c r="A146" s="14" t="s">
        <v>124</v>
      </c>
      <c r="F146">
        <v>135</v>
      </c>
      <c r="G146" s="18">
        <f t="shared" si="8"/>
        <v>128.25</v>
      </c>
      <c r="I146" s="11">
        <f t="shared" si="6"/>
        <v>0</v>
      </c>
      <c r="J146" s="11">
        <f t="shared" si="7"/>
        <v>0</v>
      </c>
    </row>
    <row r="147" spans="1:10" ht="12.75">
      <c r="A147" s="14" t="s">
        <v>125</v>
      </c>
      <c r="F147">
        <v>286</v>
      </c>
      <c r="G147" s="18">
        <f t="shared" si="8"/>
        <v>271.7</v>
      </c>
      <c r="I147" s="11">
        <f t="shared" si="6"/>
        <v>0</v>
      </c>
      <c r="J147" s="11">
        <f t="shared" si="7"/>
        <v>0</v>
      </c>
    </row>
    <row r="148" spans="1:10" ht="12.75">
      <c r="A148" s="14" t="s">
        <v>126</v>
      </c>
      <c r="F148">
        <v>275</v>
      </c>
      <c r="G148" s="18">
        <f t="shared" si="8"/>
        <v>261.25</v>
      </c>
      <c r="I148" s="11">
        <f t="shared" si="6"/>
        <v>0</v>
      </c>
      <c r="J148" s="11">
        <f t="shared" si="7"/>
        <v>0</v>
      </c>
    </row>
    <row r="149" spans="7:10" ht="12.75">
      <c r="G149" s="18">
        <f t="shared" si="8"/>
        <v>0</v>
      </c>
      <c r="I149" s="11">
        <f t="shared" si="6"/>
        <v>0</v>
      </c>
      <c r="J149" s="11">
        <f t="shared" si="7"/>
        <v>0</v>
      </c>
    </row>
    <row r="150" spans="1:10" s="10" customFormat="1" ht="12.75">
      <c r="A150" s="15" t="s">
        <v>127</v>
      </c>
      <c r="G150" s="18">
        <f t="shared" si="8"/>
        <v>0</v>
      </c>
      <c r="H150" s="10">
        <f>SUM(F151:F154)</f>
        <v>851</v>
      </c>
      <c r="I150" s="11">
        <f t="shared" si="6"/>
        <v>808.4499999999999</v>
      </c>
      <c r="J150" s="11">
        <f t="shared" si="7"/>
        <v>929.7174999999999</v>
      </c>
    </row>
    <row r="151" spans="1:10" ht="12.75">
      <c r="A151" s="14" t="s">
        <v>128</v>
      </c>
      <c r="F151">
        <v>80</v>
      </c>
      <c r="G151" s="18">
        <f t="shared" si="8"/>
        <v>76</v>
      </c>
      <c r="I151" s="11">
        <f t="shared" si="6"/>
        <v>0</v>
      </c>
      <c r="J151" s="11">
        <f t="shared" si="7"/>
        <v>0</v>
      </c>
    </row>
    <row r="152" spans="1:10" ht="12.75">
      <c r="A152" s="14" t="s">
        <v>129</v>
      </c>
      <c r="F152">
        <v>159</v>
      </c>
      <c r="G152" s="18">
        <f t="shared" si="8"/>
        <v>151.04999999999998</v>
      </c>
      <c r="I152" s="11">
        <f t="shared" si="6"/>
        <v>0</v>
      </c>
      <c r="J152" s="11">
        <f t="shared" si="7"/>
        <v>0</v>
      </c>
    </row>
    <row r="153" spans="1:10" ht="12.75">
      <c r="A153" s="14" t="s">
        <v>130</v>
      </c>
      <c r="F153">
        <v>150</v>
      </c>
      <c r="G153" s="18">
        <f t="shared" si="8"/>
        <v>142.5</v>
      </c>
      <c r="I153" s="11">
        <f t="shared" si="6"/>
        <v>0</v>
      </c>
      <c r="J153" s="11">
        <f t="shared" si="7"/>
        <v>0</v>
      </c>
    </row>
    <row r="154" spans="1:10" ht="12.75">
      <c r="A154" s="14" t="s">
        <v>131</v>
      </c>
      <c r="F154">
        <v>462</v>
      </c>
      <c r="G154" s="18">
        <f t="shared" si="8"/>
        <v>438.9</v>
      </c>
      <c r="I154" s="11">
        <f t="shared" si="6"/>
        <v>0</v>
      </c>
      <c r="J154" s="11">
        <f t="shared" si="7"/>
        <v>0</v>
      </c>
    </row>
    <row r="155" spans="7:10" ht="12.75">
      <c r="G155" s="18">
        <f t="shared" si="8"/>
        <v>0</v>
      </c>
      <c r="I155" s="11">
        <f t="shared" si="6"/>
        <v>0</v>
      </c>
      <c r="J155" s="11">
        <f t="shared" si="7"/>
        <v>0</v>
      </c>
    </row>
    <row r="156" spans="1:10" s="10" customFormat="1" ht="12.75">
      <c r="A156" s="15" t="s">
        <v>136</v>
      </c>
      <c r="G156" s="18">
        <f t="shared" si="8"/>
        <v>0</v>
      </c>
      <c r="H156" s="10">
        <f>SUM(F157:F160)</f>
        <v>953</v>
      </c>
      <c r="I156" s="11">
        <f t="shared" si="6"/>
        <v>905.3499999999999</v>
      </c>
      <c r="J156" s="11">
        <f t="shared" si="7"/>
        <v>1041.1525</v>
      </c>
    </row>
    <row r="157" spans="1:10" ht="12.75">
      <c r="A157" s="14" t="s">
        <v>137</v>
      </c>
      <c r="F157">
        <v>280</v>
      </c>
      <c r="G157" s="18">
        <f t="shared" si="8"/>
        <v>266</v>
      </c>
      <c r="I157" s="11">
        <f t="shared" si="6"/>
        <v>0</v>
      </c>
      <c r="J157" s="11">
        <f t="shared" si="7"/>
        <v>0</v>
      </c>
    </row>
    <row r="158" spans="1:10" ht="12.75">
      <c r="A158" s="14" t="s">
        <v>138</v>
      </c>
      <c r="F158">
        <v>175</v>
      </c>
      <c r="G158" s="18">
        <f t="shared" si="8"/>
        <v>166.25</v>
      </c>
      <c r="I158" s="11">
        <f t="shared" si="6"/>
        <v>0</v>
      </c>
      <c r="J158" s="11">
        <f t="shared" si="7"/>
        <v>0</v>
      </c>
    </row>
    <row r="159" spans="1:10" ht="12.75">
      <c r="A159" s="14" t="s">
        <v>139</v>
      </c>
      <c r="F159">
        <v>154</v>
      </c>
      <c r="G159" s="18">
        <f t="shared" si="8"/>
        <v>146.29999999999998</v>
      </c>
      <c r="I159" s="11">
        <f t="shared" si="6"/>
        <v>0</v>
      </c>
      <c r="J159" s="11">
        <f t="shared" si="7"/>
        <v>0</v>
      </c>
    </row>
    <row r="160" spans="1:10" ht="12.75">
      <c r="A160" s="14" t="s">
        <v>140</v>
      </c>
      <c r="F160">
        <v>344</v>
      </c>
      <c r="G160" s="18">
        <f t="shared" si="8"/>
        <v>326.8</v>
      </c>
      <c r="I160" s="11">
        <f t="shared" si="6"/>
        <v>0</v>
      </c>
      <c r="J160" s="11">
        <f t="shared" si="7"/>
        <v>0</v>
      </c>
    </row>
    <row r="161" spans="7:10" ht="12.75">
      <c r="G161" s="18">
        <f t="shared" si="8"/>
        <v>0</v>
      </c>
      <c r="I161" s="11">
        <f t="shared" si="6"/>
        <v>0</v>
      </c>
      <c r="J161" s="11">
        <f t="shared" si="7"/>
        <v>0</v>
      </c>
    </row>
    <row r="162" spans="1:10" ht="12.75">
      <c r="A162" s="13" t="s">
        <v>141</v>
      </c>
      <c r="G162" s="18">
        <f t="shared" si="8"/>
        <v>0</v>
      </c>
      <c r="I162" s="11">
        <f t="shared" si="6"/>
        <v>0</v>
      </c>
      <c r="J162" s="11">
        <f t="shared" si="7"/>
        <v>0</v>
      </c>
    </row>
    <row r="163" spans="1:10" ht="12.75">
      <c r="A163" s="14" t="s">
        <v>142</v>
      </c>
      <c r="F163">
        <v>159</v>
      </c>
      <c r="G163" s="18">
        <f t="shared" si="8"/>
        <v>151.04999999999998</v>
      </c>
      <c r="H163">
        <f>SUM(F163)</f>
        <v>159</v>
      </c>
      <c r="I163" s="11">
        <f t="shared" si="6"/>
        <v>151.04999999999998</v>
      </c>
      <c r="J163" s="11">
        <f t="shared" si="7"/>
        <v>173.70749999999995</v>
      </c>
    </row>
    <row r="164" spans="7:10" ht="12.75">
      <c r="G164" s="18">
        <f t="shared" si="8"/>
        <v>0</v>
      </c>
      <c r="I164" s="11">
        <f t="shared" si="6"/>
        <v>0</v>
      </c>
      <c r="J164" s="11">
        <f t="shared" si="7"/>
        <v>0</v>
      </c>
    </row>
    <row r="165" spans="1:10" s="10" customFormat="1" ht="12.75">
      <c r="A165" s="15" t="s">
        <v>143</v>
      </c>
      <c r="G165" s="18">
        <f t="shared" si="8"/>
        <v>0</v>
      </c>
      <c r="H165" s="10">
        <f>SUM(F166:F167)</f>
        <v>165</v>
      </c>
      <c r="I165" s="11">
        <f t="shared" si="6"/>
        <v>156.75</v>
      </c>
      <c r="J165" s="11">
        <f t="shared" si="7"/>
        <v>180.2625</v>
      </c>
    </row>
    <row r="166" spans="1:10" ht="12.75">
      <c r="A166" s="14" t="s">
        <v>144</v>
      </c>
      <c r="F166">
        <v>165</v>
      </c>
      <c r="G166" s="18">
        <f t="shared" si="8"/>
        <v>156.75</v>
      </c>
      <c r="J166" s="12">
        <f>H166*1.15</f>
        <v>0</v>
      </c>
    </row>
    <row r="167" spans="1:10" ht="12.75">
      <c r="A167" s="14" t="s">
        <v>145</v>
      </c>
      <c r="F167">
        <v>0</v>
      </c>
      <c r="J167" s="12">
        <f>H167*1.15</f>
        <v>0</v>
      </c>
    </row>
  </sheetData>
  <hyperlinks>
    <hyperlink ref="A136"/>
    <hyperlink ref="A145"/>
    <hyperlink ref="A150"/>
    <hyperlink ref="A156"/>
    <hyperlink ref="A162"/>
    <hyperlink ref="A165"/>
  </hyperlink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Настюшка</dc:creator>
  <cp:keywords/>
  <dc:description/>
  <cp:lastModifiedBy>Настюшка</cp:lastModifiedBy>
  <dcterms:created xsi:type="dcterms:W3CDTF">2009-09-04T18:58:21Z</dcterms:created>
  <dcterms:modified xsi:type="dcterms:W3CDTF">2009-09-08T05:01:40Z</dcterms:modified>
  <cp:category/>
  <cp:version/>
  <cp:contentType/>
  <cp:contentStatus/>
</cp:coreProperties>
</file>