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Зима" state="visible" r:id="rId3"/>
  </sheets>
  <definedNames/>
  <calcPr/>
</workbook>
</file>

<file path=xl/sharedStrings.xml><?xml version="1.0" encoding="utf-8"?>
<sst xmlns="http://schemas.openxmlformats.org/spreadsheetml/2006/main" count="529" uniqueCount="282">
  <si>
    <t>ООО «АРИАДНА-96»</t>
  </si>
  <si>
    <t>346510 г. Шахты, Ростовской обл., пер. Тамбовский 6а</t>
  </si>
  <si>
    <t>р/с 40702810152060142940 в Юго-Западном банке СБ РФ</t>
  </si>
  <si>
    <t>к/с 30101810600000000602 БИК 046015602 г. Ростов-на-Дону</t>
  </si>
  <si>
    <t>ОГРН 1026102769330 ИНН 6155008814, КПП 615501001</t>
  </si>
  <si>
    <t>ОКПО 33342112, ОКВЭД18.22.2,18.22.3</t>
  </si>
  <si>
    <t>тел. (8636) 23-54-76, 23-53-40, 23-30-12, 23-40-08, 23-19-83</t>
  </si>
  <si>
    <t>Филиал г.Москва: (495) 258-94-03</t>
  </si>
  <si>
    <t>ПРАЙС-ЛИСТ</t>
  </si>
  <si>
    <t>Коллекция детской одежды "Зима 2013-2014 г.г."</t>
  </si>
  <si>
    <t>01.04.2013 г.</t>
  </si>
  <si>
    <t>№</t>
  </si>
  <si>
    <t>№ Модели</t>
  </si>
  <si>
    <t>Наименование изделия</t>
  </si>
  <si>
    <t>Размер</t>
  </si>
  <si>
    <t>Базовая цена с учетом НДС, руб</t>
  </si>
  <si>
    <t>Оптовая цена со скидкой 3%</t>
  </si>
  <si>
    <t>Оптовая цена со скидкой 5%</t>
  </si>
  <si>
    <t>Оптовая цена со скидкой 7%</t>
  </si>
  <si>
    <t>З-238</t>
  </si>
  <si>
    <t>Конверт для новорожденного (пух) *</t>
  </si>
  <si>
    <t>З-297</t>
  </si>
  <si>
    <t>З-378</t>
  </si>
  <si>
    <t>Конверт для новорожденного (пух)</t>
  </si>
  <si>
    <t>З-379</t>
  </si>
  <si>
    <t>З-380</t>
  </si>
  <si>
    <t>Комбинезон-трансформер для девочки (пух, опушка-песец)</t>
  </si>
  <si>
    <t>22/68, 22/80</t>
  </si>
  <si>
    <t>З-382</t>
  </si>
  <si>
    <t>Комбинезон-трансформер для мальчика (пух, опушка-песец)</t>
  </si>
  <si>
    <t>З-381</t>
  </si>
  <si>
    <t>Комбинезон-трансформер (пух, опушка-песец)</t>
  </si>
  <si>
    <t>ЗС-383</t>
  </si>
  <si>
    <t>Комбинезон-трансформер для девочки (юнсен, опушка - песец)</t>
  </si>
  <si>
    <t>ЗС-302</t>
  </si>
  <si>
    <t>Комбинезон-трансформер для мальчика (термофинн, опушка - песец) *</t>
  </si>
  <si>
    <t>ЗС-384</t>
  </si>
  <si>
    <t>Комбинезон-трансформер для мальчика (юнсен, опушка - песец)</t>
  </si>
  <si>
    <t>З-304</t>
  </si>
  <si>
    <t>Комбинезон  для девочки (пух, опушка-песец) *</t>
  </si>
  <si>
    <t>22-24</t>
  </si>
  <si>
    <t>З-385</t>
  </si>
  <si>
    <t>Комбинезон  для девочки (пух, опушка-песец)</t>
  </si>
  <si>
    <t>З-387</t>
  </si>
  <si>
    <t>Комбинезон  для мальчика (пух, опушка-песец)</t>
  </si>
  <si>
    <t>ЗС-386</t>
  </si>
  <si>
    <t>Комбинезон для девочки (юнсен, опушка - песец)</t>
  </si>
  <si>
    <t>ЗС-388</t>
  </si>
  <si>
    <t>Комбинезон для мальчика (юнсен, опушка - песец)</t>
  </si>
  <si>
    <t>З-330/ЗС-331</t>
  </si>
  <si>
    <t>Костюм для девочки с подстежкой (куртка-пух, п/к-синт, опушка-песец)</t>
  </si>
  <si>
    <t>22-24-26</t>
  </si>
  <si>
    <t>З-332/ЗС-333</t>
  </si>
  <si>
    <t>Костюм для девочки с подстежкой (куртка-пух, п/к-синт, опушка-песец) *</t>
  </si>
  <si>
    <t>З-389/ЗС-390</t>
  </si>
  <si>
    <t>З-391/ЗС-392</t>
  </si>
  <si>
    <t>З-393/ЗС-394</t>
  </si>
  <si>
    <t>З-336/ЗС-337</t>
  </si>
  <si>
    <t>Костюм для девочки с подстежкой (куртка-пух, брюки на бретелях-синт, опушка-песец) *</t>
  </si>
  <si>
    <t>28-30</t>
  </si>
  <si>
    <t>З-395/ЗС-396</t>
  </si>
  <si>
    <t>Костюм для девочки с подстежкой (куртка-пух, брюки на бретелях-синт, опушка-песец)</t>
  </si>
  <si>
    <t>З-397/ЗС-398</t>
  </si>
  <si>
    <t>ЗС-338/ЗС-339</t>
  </si>
  <si>
    <t>Костюм для девочки (куртка-термофинн, п/к-синт, опушка-песец) *</t>
  </si>
  <si>
    <t>ЗС-399/ЗС-400</t>
  </si>
  <si>
    <t>Костюм для девочки (куртка-юнсен, п/к-синт, опушка-песец)</t>
  </si>
  <si>
    <t>ЗС-401/ЗС-402</t>
  </si>
  <si>
    <t>ЗС-403/ЗС-404</t>
  </si>
  <si>
    <t>З-405/ЗС-406</t>
  </si>
  <si>
    <t>Костюм для мальчика с подстежкой (куртка-пух, п/к-синт, опушка-енот)</t>
  </si>
  <si>
    <t>З-407/ЗС-408</t>
  </si>
  <si>
    <t>З-409/ЗС-410</t>
  </si>
  <si>
    <t>З-350/ЗС-351</t>
  </si>
  <si>
    <t>Костюм для мальчика с подстежкой (куртка-пух, брюки на бретелях-синт, опушка-енот) *</t>
  </si>
  <si>
    <t>З-411/ЗС-412</t>
  </si>
  <si>
    <t>Костюм для мальчика с подстежкой (куртка-пух, брюки на бретелях-синт, опушка-енот)</t>
  </si>
  <si>
    <t>З-413/ЗС-414</t>
  </si>
  <si>
    <t>ЗС-352/ЗС-353</t>
  </si>
  <si>
    <t>Костюм для мальчика (куртка-термофинн, п/к-синт, опушка-енот) *</t>
  </si>
  <si>
    <t>ЗС-415/ЗС-416</t>
  </si>
  <si>
    <t>Костюм для мальчика (куртка-юнсен, п/к-синт, опушка-енот)</t>
  </si>
  <si>
    <t>ЗС-417/ЗС-418</t>
  </si>
  <si>
    <t>ЗС-419/ЗС-420</t>
  </si>
  <si>
    <t>Костюм для мальчика (куртка-юнсен, брюки на бретелях-синт, опушка-енот)</t>
  </si>
  <si>
    <t>З-437</t>
  </si>
  <si>
    <t>Пальто для девочки (пух, опушка-песец)</t>
  </si>
  <si>
    <t>З-438</t>
  </si>
  <si>
    <t>З-357</t>
  </si>
  <si>
    <t>Пальто для девочки (пух, опушка-песец) *</t>
  </si>
  <si>
    <t>32-34-36</t>
  </si>
  <si>
    <t>З-439</t>
  </si>
  <si>
    <t>З-440</t>
  </si>
  <si>
    <t>З-441</t>
  </si>
  <si>
    <t>З-442</t>
  </si>
  <si>
    <t>З-443</t>
  </si>
  <si>
    <t>З-451</t>
  </si>
  <si>
    <t>Пальто для девочки (пух, опушка-енот)</t>
  </si>
  <si>
    <t>З-367</t>
  </si>
  <si>
    <t>Пальто для девочки (пух, опушка-енот) *</t>
  </si>
  <si>
    <t>38-40-42</t>
  </si>
  <si>
    <t>З-444</t>
  </si>
  <si>
    <t>З-452</t>
  </si>
  <si>
    <t>ЗС-363</t>
  </si>
  <si>
    <t>Пальто для девочки (термофинн, опушка-песец) *</t>
  </si>
  <si>
    <t>ЗС-365</t>
  </si>
  <si>
    <t>ЗС-446</t>
  </si>
  <si>
    <t>Пальто для девочки (шелтер, опушка-енот)</t>
  </si>
  <si>
    <t>ЗС-447</t>
  </si>
  <si>
    <t>Пальто для девочки (юнсен, опушка-песец)</t>
  </si>
  <si>
    <t>ЗС-448</t>
  </si>
  <si>
    <t>ЗС-366</t>
  </si>
  <si>
    <t>Пальто для девочки (шелтер, опушка-енот, песец) *</t>
  </si>
  <si>
    <t>ЗС-449</t>
  </si>
  <si>
    <t>Пальто для девочки (юнсен, опушка-енот)</t>
  </si>
  <si>
    <t>З-431</t>
  </si>
  <si>
    <t>Куртка для девочки б/подстежки (пух, опушка-песец)</t>
  </si>
  <si>
    <t>26-28-30</t>
  </si>
  <si>
    <t>З-312</t>
  </si>
  <si>
    <t>З-432</t>
  </si>
  <si>
    <t>З-433</t>
  </si>
  <si>
    <t>Куртка для девочки б/подстежки (пух, опушка-енот)</t>
  </si>
  <si>
    <t>ЗС-316</t>
  </si>
  <si>
    <t>Куртка для девочки (термофинн, опушка-песец)</t>
  </si>
  <si>
    <t>ЗС-434</t>
  </si>
  <si>
    <t>Куртка для девочки (юнсен, опушка-песец)</t>
  </si>
  <si>
    <t>ЗС-318</t>
  </si>
  <si>
    <t>ЗС-435</t>
  </si>
  <si>
    <t>ЗС-436</t>
  </si>
  <si>
    <t>Куртка для девочки (шелтер, опушка-песец)</t>
  </si>
  <si>
    <t>З-421</t>
  </si>
  <si>
    <t>Куртка для мальчика б/подстежки (пух, опушка-енот)</t>
  </si>
  <si>
    <t>З-422</t>
  </si>
  <si>
    <t>З-321</t>
  </si>
  <si>
    <t>З-322</t>
  </si>
  <si>
    <t>З-423</t>
  </si>
  <si>
    <t>З-424</t>
  </si>
  <si>
    <t>З-425</t>
  </si>
  <si>
    <t>З-323</t>
  </si>
  <si>
    <t>Куртка для мальчика б/подстежки (пух, опушка-енот) *</t>
  </si>
  <si>
    <t>З-372</t>
  </si>
  <si>
    <t>З-426</t>
  </si>
  <si>
    <t>З-455</t>
  </si>
  <si>
    <t>ЗС-427</t>
  </si>
  <si>
    <t>Куртка для мальчика (шелтер, опушка-енот)</t>
  </si>
  <si>
    <t>ЗС-278</t>
  </si>
  <si>
    <t>Куртка для мальчика (шелтер, опушка-енот) *</t>
  </si>
  <si>
    <t>ЗС-325</t>
  </si>
  <si>
    <t>ЗС-428</t>
  </si>
  <si>
    <t>ЗС-429</t>
  </si>
  <si>
    <t>ЗС-430</t>
  </si>
  <si>
    <t>Куртка для мальчика ( шелтер, опушка-енот)</t>
  </si>
  <si>
    <t>З-191</t>
  </si>
  <si>
    <t>Полукомбинезон для девочки (пух) *</t>
  </si>
  <si>
    <t>22-24-26-28</t>
  </si>
  <si>
    <t>З-292</t>
  </si>
  <si>
    <t>Полукомбинезон для девочки (пух)</t>
  </si>
  <si>
    <t>З-307</t>
  </si>
  <si>
    <t>З-293</t>
  </si>
  <si>
    <t>Полукомбинезон для мальчика (пух)</t>
  </si>
  <si>
    <t>ЗС-128</t>
  </si>
  <si>
    <t>Брюки для девочки (синтепон) *</t>
  </si>
  <si>
    <t>ЗС-294</t>
  </si>
  <si>
    <t>Брюки для девочки (синтепон)</t>
  </si>
  <si>
    <t>ЗС-309</t>
  </si>
  <si>
    <t>ЗС-453</t>
  </si>
  <si>
    <t>30-32-34-36</t>
  </si>
  <si>
    <t>ЗС-129</t>
  </si>
  <si>
    <t>Брюки  для мальчика (синтепон) *</t>
  </si>
  <si>
    <t>ЗС-295</t>
  </si>
  <si>
    <t>Брюки  для мальчика (синтепон)</t>
  </si>
  <si>
    <t>ЗС-310</t>
  </si>
  <si>
    <t>ЗС-454</t>
  </si>
  <si>
    <t>ГУ-098</t>
  </si>
  <si>
    <t>Шапочка детская (пух)</t>
  </si>
  <si>
    <t>49,50,52,53,54</t>
  </si>
  <si>
    <t>ГУ-102</t>
  </si>
  <si>
    <t>Шапочка детская (пух, помпон - песец)</t>
  </si>
  <si>
    <t>50,52,53,54,56</t>
  </si>
  <si>
    <t>ГУ-108</t>
  </si>
  <si>
    <t>ГУ-109</t>
  </si>
  <si>
    <t>49,50,52,53,54,56</t>
  </si>
  <si>
    <t>ГУ-110</t>
  </si>
  <si>
    <t>ГУ-112</t>
  </si>
  <si>
    <t>ГУ-113</t>
  </si>
  <si>
    <t>ГУ-114</t>
  </si>
  <si>
    <t>ГУ-115</t>
  </si>
  <si>
    <t>ГУ-116</t>
  </si>
  <si>
    <t>ГУ-117</t>
  </si>
  <si>
    <t>ГУ-118</t>
  </si>
  <si>
    <t>ГУ-119</t>
  </si>
  <si>
    <t>ГУ-120</t>
  </si>
  <si>
    <t>ГУ-121</t>
  </si>
  <si>
    <t>ГУ-122</t>
  </si>
  <si>
    <t>ГУ-123</t>
  </si>
  <si>
    <t>ГУ-124</t>
  </si>
  <si>
    <t>ГУ-125</t>
  </si>
  <si>
    <t>ГУ-126</t>
  </si>
  <si>
    <t>ГУ-127</t>
  </si>
  <si>
    <t>ГУ-128</t>
  </si>
  <si>
    <t>ГУ-129</t>
  </si>
  <si>
    <t>ГУ-130</t>
  </si>
  <si>
    <t>ГУ-131</t>
  </si>
  <si>
    <t>В-001</t>
  </si>
  <si>
    <t>Варежки</t>
  </si>
  <si>
    <t>П-001</t>
  </si>
  <si>
    <t>Сумка</t>
  </si>
  <si>
    <t>С-129</t>
  </si>
  <si>
    <t>Жилет д/д  (подклада трикотаж) *</t>
  </si>
  <si>
    <t>24-26-28</t>
  </si>
  <si>
    <t>С-132</t>
  </si>
  <si>
    <t>С-203</t>
  </si>
  <si>
    <t>Жилет д/д  (подклада трикотаж)</t>
  </si>
  <si>
    <t>С-331</t>
  </si>
  <si>
    <t>С-129/1</t>
  </si>
  <si>
    <t>С-200/1</t>
  </si>
  <si>
    <t>Жилет д/д *</t>
  </si>
  <si>
    <t>С-202/1</t>
  </si>
  <si>
    <t>С-203/1</t>
  </si>
  <si>
    <t>Жилет д/д</t>
  </si>
  <si>
    <t>С-331/1</t>
  </si>
  <si>
    <t>С-204</t>
  </si>
  <si>
    <t>Жилет д/м  (подклада трикотаж)</t>
  </si>
  <si>
    <t>С-205</t>
  </si>
  <si>
    <t>Жилет д/м  (подклада трикотаж) *</t>
  </si>
  <si>
    <t>С-330</t>
  </si>
  <si>
    <t>С-127/1</t>
  </si>
  <si>
    <t>С-131/1</t>
  </si>
  <si>
    <t>С-204/1</t>
  </si>
  <si>
    <t>Жилет д/м</t>
  </si>
  <si>
    <t>С-205/1</t>
  </si>
  <si>
    <t>Жилет д/м  *</t>
  </si>
  <si>
    <t>С-330/1</t>
  </si>
  <si>
    <t>Жилет д/м </t>
  </si>
  <si>
    <t>Спец предложение</t>
  </si>
  <si>
    <t>№ модели</t>
  </si>
  <si>
    <t>Наименование изделия   </t>
  </si>
  <si>
    <t>Опт цена</t>
  </si>
  <si>
    <t>З-306</t>
  </si>
  <si>
    <t>ЗС-303</t>
  </si>
  <si>
    <t>Комбинезон для мальчика (шелтер, опушка - енот)</t>
  </si>
  <si>
    <t>З-224/ЗС-225</t>
  </si>
  <si>
    <t>ЗС-218/ЗС-219</t>
  </si>
  <si>
    <t>Костюм для девочки (куртка-шелтер, п/к-синт, опушка-песец) *</t>
  </si>
  <si>
    <t>З-356</t>
  </si>
  <si>
    <t>З-184</t>
  </si>
  <si>
    <t>З-185</t>
  </si>
  <si>
    <t>З-358</t>
  </si>
  <si>
    <t>З-361</t>
  </si>
  <si>
    <t>ЗС-285</t>
  </si>
  <si>
    <t>Пальто для девочки (холлофайбер, опушка-песец) *</t>
  </si>
  <si>
    <t>З-311</t>
  </si>
  <si>
    <t>ЗС-269</t>
  </si>
  <si>
    <t>Куртка для девочки (холлофайбер, опушка-песец) *</t>
  </si>
  <si>
    <t>З-320</t>
  </si>
  <si>
    <t>ЗС-327</t>
  </si>
  <si>
    <t>ГУ-042</t>
  </si>
  <si>
    <t>Шапочка детская (пух) *</t>
  </si>
  <si>
    <t>ГУ-050</t>
  </si>
  <si>
    <t>ГУ-052</t>
  </si>
  <si>
    <t>ГУ-061</t>
  </si>
  <si>
    <t>ГУ-063</t>
  </si>
  <si>
    <t>ГУ-066</t>
  </si>
  <si>
    <t>ГУ-078</t>
  </si>
  <si>
    <t>ГУ-081</t>
  </si>
  <si>
    <t>ГУ-087</t>
  </si>
  <si>
    <t>Шапочка детская (пух, помпон - песец) *</t>
  </si>
  <si>
    <t>ГУ-091</t>
  </si>
  <si>
    <t>ГУ-092</t>
  </si>
  <si>
    <t>ГУ-104</t>
  </si>
  <si>
    <t>ГУ-105</t>
  </si>
  <si>
    <t>ГУ-106</t>
  </si>
  <si>
    <t>ГУ-111</t>
  </si>
  <si>
    <t>При объеме закупки на сумму свыше:</t>
  </si>
  <si>
    <t>Условия оплаты: предоплата 100%</t>
  </si>
  <si>
    <t>400 тыс. руб. скидка 3%</t>
  </si>
  <si>
    <t>Доставка за счет покупателя.</t>
  </si>
  <si>
    <t>600 тыс. руб. скидка 5%</t>
  </si>
  <si>
    <t>850 тыс. руб. скидка 7%</t>
  </si>
  <si>
    <t>Действует накопительная система скидок</t>
  </si>
  <si>
    <t>На спец предложение скидки не распространяются</t>
  </si>
  <si>
    <t> * - фотография модели размещена на сайте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</si>
</sst>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  ;-#,##0"/>
    <numFmt numFmtId="165" formatCode="0.000"/>
  </numFmts>
  <fonts count="7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/>
      <i val="0"/>
      <strike val="0"/>
      <u val="none"/>
      <sz val="12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9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1.0"/>
      <color rgb="FF000000"/>
      <name val="Times New Roman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/>
      <i val="0"/>
      <strike val="0"/>
      <u/>
      <sz val="10.0"/>
      <color rgb="FF000000"/>
      <name val="Arial cyr"/>
    </font>
    <font>
      <b/>
      <i val="0"/>
      <strike val="0"/>
      <u val="none"/>
      <sz val="11.0"/>
      <color rgb="FF000000"/>
      <name val="Monotype corsiva"/>
    </font>
    <font>
      <b val="0"/>
      <i val="0"/>
      <strike val="0"/>
      <u val="none"/>
      <sz val="10.0"/>
      <color rgb="FF000000"/>
      <name val="Arial cyr"/>
    </font>
    <font>
      <b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9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9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9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 cyr"/>
    </font>
    <font>
      <b/>
      <i val="0"/>
      <strike val="0"/>
      <u val="none"/>
      <sz val="12.0"/>
      <color rgb="FF000000"/>
      <name val="Monotype corsiv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/>
      <sz val="9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9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/>
      <sz val="11.0"/>
      <color rgb="FF0000FF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 val="0"/>
      <i val="0"/>
      <strike val="0"/>
      <u val="none"/>
      <sz val="10.0"/>
      <color rgb="FF000000"/>
      <name val="Arial cyr"/>
    </font>
    <font>
      <b/>
      <i val="0"/>
      <strike val="0"/>
      <u val="none"/>
      <sz val="10.0"/>
      <color rgb="FF000000"/>
      <name val="Arial cyr"/>
    </font>
    <font>
      <b/>
      <i val="0"/>
      <strike val="0"/>
      <u val="none"/>
      <sz val="12.0"/>
      <color rgb="FF000000"/>
      <name val="Arial cyr"/>
    </font>
  </fonts>
  <fills count="11">
    <fill>
      <patternFill patternType="none"/>
    </fill>
    <fill>
      <patternFill patternType="gray125">
        <bgColor rgb="FFFFFFFF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fillId="0" numFmtId="0" borderId="0" fontId="0"/>
  </cellStyleXfs>
  <cellXfs count="73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center" horizontal="center"/>
    </xf>
    <xf applyBorder="1" applyAlignment="1" fillId="0" xfId="0" numFmtId="0" borderId="2" applyFont="1" fontId="2">
      <alignment vertical="center" horizontal="general"/>
    </xf>
    <xf fillId="0" xfId="0" numFmtId="0" borderId="0" applyFont="1" fontId="3"/>
    <xf applyBorder="1" applyAlignment="1" fillId="0" xfId="0" numFmtId="0" borderId="3" applyFont="1" fontId="4">
      <alignment vertical="center" horizontal="center"/>
    </xf>
    <xf applyAlignment="1" fillId="0" xfId="0" numFmtId="0" borderId="0" applyFont="1" fontId="5">
      <alignment vertical="bottom" horizontal="center"/>
    </xf>
    <xf applyBorder="1" applyAlignment="1" fillId="0" xfId="0" numFmtId="164" borderId="4" applyFont="1" fontId="6" applyNumberFormat="1">
      <alignment vertical="bottom" horizontal="center"/>
    </xf>
    <xf applyBorder="1" applyAlignment="1" fillId="0" xfId="0" numFmtId="49" borderId="5" applyFont="1" fontId="7" applyNumberFormat="1">
      <alignment vertical="center" horizontal="center"/>
    </xf>
    <xf applyAlignment="1" fillId="0" xfId="0" numFmtId="0" borderId="0" applyFont="1" fontId="8">
      <alignment vertical="bottom" horizontal="center"/>
    </xf>
    <xf applyBorder="1" fillId="2" xfId="0" numFmtId="1" borderId="6" applyFont="1" fontId="9" applyNumberFormat="1" applyFill="1"/>
    <xf applyBorder="1" fillId="0" xfId="0" numFmtId="49" borderId="7" applyFont="1" fontId="10" applyNumberFormat="1"/>
    <xf applyBorder="1" applyAlignment="1" fillId="3" xfId="0" numFmtId="1" borderId="8" applyFont="1" fontId="11" applyNumberFormat="1" applyFill="1">
      <alignment vertical="center" horizontal="center"/>
    </xf>
    <xf applyBorder="1" fillId="0" xfId="0" numFmtId="49" borderId="9" applyFont="1" fontId="12" applyNumberFormat="1"/>
    <xf applyBorder="1" applyAlignment="1" fillId="0" xfId="0" numFmtId="0" borderId="10" applyFont="1" fontId="13">
      <alignment vertical="bottom" horizontal="center"/>
    </xf>
    <xf applyBorder="1" fillId="0" xfId="0" numFmtId="0" borderId="11" applyFont="1" fontId="14"/>
    <xf applyBorder="1" fillId="4" xfId="0" numFmtId="1" borderId="12" applyFont="1" fontId="15" applyNumberFormat="1" applyFill="1"/>
    <xf applyBorder="1" applyAlignment="1" fillId="0" xfId="0" numFmtId="49" borderId="13" applyFont="1" fontId="16" applyNumberFormat="1">
      <alignment vertical="center" horizontal="general" wrapText="1"/>
    </xf>
    <xf applyBorder="1" applyAlignment="1" fillId="5" xfId="0" numFmtId="1" borderId="14" applyFont="1" fontId="17" applyNumberFormat="1" applyFill="1">
      <alignment vertical="bottom" horizontal="center"/>
    </xf>
    <xf applyBorder="1" fillId="6" xfId="0" numFmtId="1" borderId="15" applyFont="1" fontId="18" applyNumberFormat="1" applyFill="1"/>
    <xf fillId="0" xfId="0" numFmtId="49" borderId="0" applyFont="1" fontId="19" applyNumberFormat="1"/>
    <xf applyBorder="1" applyAlignment="1" fillId="0" xfId="0" numFmtId="0" borderId="16" applyFont="1" fontId="20">
      <alignment vertical="bottom" horizontal="center"/>
    </xf>
    <xf applyBorder="1" applyAlignment="1" fillId="0" xfId="0" numFmtId="49" borderId="17" applyFont="1" fontId="21" applyNumberFormat="1">
      <alignment vertical="center" horizontal="general" wrapText="1"/>
    </xf>
    <xf fillId="0" xfId="0" numFmtId="0" borderId="0" applyFont="1" fontId="22"/>
    <xf applyBorder="1" fillId="0" xfId="0" numFmtId="49" borderId="18" applyFont="1" fontId="23" applyNumberFormat="1"/>
    <xf fillId="0" xfId="0" numFmtId="0" borderId="0" applyFont="1" fontId="24"/>
    <xf applyBorder="1" applyAlignment="1" fillId="0" xfId="0" numFmtId="0" borderId="19" applyFont="1" fontId="25">
      <alignment vertical="center" horizontal="center" wrapText="1"/>
    </xf>
    <xf applyBorder="1" applyAlignment="1" fillId="0" xfId="0" numFmtId="0" borderId="20" applyFont="1" fontId="26">
      <alignment vertical="center" horizontal="center" wrapText="1"/>
    </xf>
    <xf applyBorder="1" applyAlignment="1" fillId="0" xfId="0" numFmtId="49" borderId="21" applyFont="1" fontId="27" applyNumberFormat="1">
      <alignment vertical="bottom" horizontal="left"/>
    </xf>
    <xf applyBorder="1" applyAlignment="1" fillId="0" xfId="0" numFmtId="0" borderId="22" applyFont="1" fontId="28">
      <alignment vertical="bottom" horizontal="center"/>
    </xf>
    <xf applyBorder="1" applyAlignment="1" fillId="0" xfId="0" numFmtId="49" borderId="23" applyFont="1" fontId="29" applyNumberFormat="1">
      <alignment vertical="bottom" horizontal="left"/>
    </xf>
    <xf applyBorder="1" applyAlignment="1" fillId="0" xfId="0" numFmtId="49" borderId="24" applyFont="1" fontId="30" applyNumberFormat="1">
      <alignment vertical="bottom" horizontal="center"/>
    </xf>
    <xf applyBorder="1" applyAlignment="1" fillId="0" xfId="0" numFmtId="0" borderId="25" applyFont="1" fontId="31">
      <alignment vertical="center" horizontal="general"/>
    </xf>
    <xf applyBorder="1" applyAlignment="1" fillId="0" xfId="0" numFmtId="0" borderId="26" applyFont="1" fontId="32">
      <alignment vertical="bottom" horizontal="right"/>
    </xf>
    <xf applyBorder="1" applyAlignment="1" fillId="0" xfId="0" numFmtId="0" borderId="27" applyFont="1" fontId="33">
      <alignment vertical="center" horizontal="center"/>
    </xf>
    <xf applyAlignment="1" fillId="0" xfId="0" numFmtId="0" borderId="0" applyFont="1" fontId="34">
      <alignment vertical="bottom" horizontal="center"/>
    </xf>
    <xf applyAlignment="1" fillId="0" xfId="0" numFmtId="0" borderId="0" applyFont="1" fontId="35">
      <alignment vertical="bottom" horizontal="center"/>
    </xf>
    <xf applyBorder="1" applyAlignment="1" fillId="0" xfId="0" numFmtId="49" borderId="28" applyFont="1" fontId="36" applyNumberFormat="1">
      <alignment vertical="center" horizontal="left"/>
    </xf>
    <xf applyBorder="1" applyAlignment="1" fillId="0" xfId="0" numFmtId="49" borderId="29" applyFont="1" fontId="37" applyNumberFormat="1">
      <alignment vertical="center" horizontal="left"/>
    </xf>
    <xf applyAlignment="1" fillId="0" xfId="0" numFmtId="49" borderId="0" applyFont="1" fontId="38" applyNumberFormat="1">
      <alignment vertical="bottom" horizontal="left"/>
    </xf>
    <xf applyBorder="1" applyAlignment="1" fillId="0" xfId="0" numFmtId="49" borderId="30" applyFont="1" fontId="39" applyNumberFormat="1">
      <alignment vertical="center" horizontal="left" wrapText="1"/>
    </xf>
    <xf applyBorder="1" applyAlignment="1" fillId="0" xfId="0" numFmtId="0" borderId="31" applyFont="1" fontId="40">
      <alignment vertical="center" horizontal="center"/>
    </xf>
    <xf applyBorder="1" applyAlignment="1" fillId="7" xfId="0" numFmtId="1" borderId="32" applyFont="1" fontId="41" applyNumberFormat="1" applyFill="1">
      <alignment vertical="center" horizontal="center"/>
    </xf>
    <xf applyBorder="1" fillId="0" xfId="0" numFmtId="0" borderId="33" applyFont="1" fontId="42"/>
    <xf fillId="0" xfId="0" numFmtId="2" borderId="0" applyFont="1" fontId="43" applyNumberFormat="1"/>
    <xf applyBorder="1" fillId="0" xfId="0" numFmtId="2" borderId="34" applyFont="1" fontId="44" applyNumberFormat="1"/>
    <xf applyBorder="1" applyAlignment="1" fillId="8" xfId="0" numFmtId="1" borderId="35" applyFont="1" fontId="45" applyNumberFormat="1" applyFill="1">
      <alignment vertical="center" horizontal="center"/>
    </xf>
    <xf applyBorder="1" fillId="0" xfId="0" numFmtId="165" borderId="36" applyFont="1" fontId="46" applyNumberFormat="1"/>
    <xf applyAlignment="1" fillId="0" xfId="0" numFmtId="0" borderId="0" applyFont="1" fontId="47">
      <alignment vertical="bottom" horizontal="center"/>
    </xf>
    <xf applyBorder="1" applyAlignment="1" fillId="0" xfId="0" numFmtId="49" borderId="37" applyFont="1" fontId="48" applyNumberFormat="1">
      <alignment vertical="center" horizontal="left"/>
    </xf>
    <xf applyAlignment="1" fillId="0" xfId="0" numFmtId="0" borderId="0" applyFont="1" fontId="49">
      <alignment vertical="bottom" horizontal="center"/>
    </xf>
    <xf applyBorder="1" applyAlignment="1" fillId="0" xfId="0" numFmtId="0" borderId="38" applyFont="1" fontId="50">
      <alignment vertical="bottom" horizontal="center"/>
    </xf>
    <xf applyBorder="1" applyAlignment="1" fillId="0" xfId="0" numFmtId="0" borderId="39" applyFont="1" fontId="51">
      <alignment vertical="bottom" horizontal="center"/>
    </xf>
    <xf applyBorder="1" applyAlignment="1" fillId="0" xfId="0" numFmtId="49" borderId="40" applyFont="1" fontId="52" applyNumberFormat="1">
      <alignment vertical="center" horizontal="center" wrapText="1"/>
    </xf>
    <xf applyBorder="1" fillId="0" xfId="0" numFmtId="0" borderId="41" applyFont="1" fontId="53"/>
    <xf applyBorder="1" applyAlignment="1" fillId="0" xfId="0" numFmtId="49" borderId="42" applyFont="1" fontId="54" applyNumberFormat="1">
      <alignment vertical="bottom" horizontal="left"/>
    </xf>
    <xf applyBorder="1" fillId="0" xfId="0" numFmtId="0" borderId="43" applyFont="1" fontId="55"/>
    <xf applyAlignment="1" fillId="0" xfId="0" numFmtId="49" borderId="0" applyFont="1" fontId="56" applyNumberFormat="1">
      <alignment vertical="bottom" horizontal="center"/>
    </xf>
    <xf applyBorder="1" applyAlignment="1" fillId="9" xfId="0" numFmtId="1" borderId="44" applyFont="1" fontId="57" applyNumberFormat="1" applyFill="1">
      <alignment vertical="bottom" horizontal="center"/>
    </xf>
    <xf applyBorder="1" applyAlignment="1" fillId="0" xfId="0" numFmtId="49" borderId="45" applyFont="1" fontId="58" applyNumberFormat="1">
      <alignment vertical="bottom" horizontal="left"/>
    </xf>
    <xf applyBorder="1" applyAlignment="1" fillId="0" xfId="0" numFmtId="49" borderId="46" applyFont="1" fontId="59" applyNumberFormat="1">
      <alignment vertical="center" horizontal="left" wrapText="1"/>
    </xf>
    <xf fillId="0" xfId="0" numFmtId="0" borderId="0" applyFont="1" fontId="60"/>
    <xf applyBorder="1" applyAlignment="1" fillId="0" xfId="0" numFmtId="0" borderId="47" applyFont="1" fontId="61">
      <alignment vertical="bottom" horizontal="center"/>
    </xf>
    <xf applyBorder="1" fillId="0" xfId="0" numFmtId="0" borderId="48" applyFont="1" fontId="62"/>
    <xf applyAlignment="1" fillId="0" xfId="0" numFmtId="0" borderId="0" applyFont="1" fontId="63">
      <alignment vertical="bottom" horizontal="center"/>
    </xf>
    <xf applyBorder="1" applyAlignment="1" fillId="10" xfId="0" numFmtId="1" borderId="49" applyFont="1" fontId="64" applyNumberFormat="1" applyFill="1">
      <alignment vertical="bottom" horizontal="center"/>
    </xf>
    <xf applyBorder="1" applyAlignment="1" fillId="0" xfId="0" numFmtId="0" borderId="50" applyFont="1" fontId="65">
      <alignment vertical="bottom" horizontal="center"/>
    </xf>
    <xf applyBorder="1" applyAlignment="1" fillId="0" xfId="0" numFmtId="49" borderId="51" applyFont="1" fontId="66" applyNumberFormat="1">
      <alignment vertical="center" horizontal="center"/>
    </xf>
    <xf applyBorder="1" applyAlignment="1" fillId="0" xfId="0" numFmtId="49" borderId="52" applyFont="1" fontId="67" applyNumberFormat="1">
      <alignment vertical="center" horizontal="general" wrapText="1"/>
    </xf>
    <xf applyBorder="1" fillId="0" xfId="0" numFmtId="0" borderId="53" applyFont="1" fontId="68"/>
    <xf applyBorder="1" fillId="0" xfId="0" numFmtId="49" borderId="54" applyFont="1" fontId="69" applyNumberFormat="1"/>
    <xf applyBorder="1" applyAlignment="1" fillId="0" xfId="0" numFmtId="0" borderId="55" applyFont="1" fontId="70">
      <alignment vertical="center" horizontal="center"/>
    </xf>
    <xf applyBorder="1" applyAlignment="1" fillId="0" xfId="0" numFmtId="49" borderId="56" applyFont="1" fontId="71" applyNumberFormat="1">
      <alignment vertical="bottom" horizontal="left"/>
    </xf>
    <xf applyAlignment="1" fillId="0" xfId="0" numFmtId="0" borderId="0" applyFont="1" fontId="72">
      <alignment vertical="bottom" horizontal="left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11" ySplit="10.0" activePane="bottomLeft" state="frozen"/>
      <selection sqref="A11" activeCell="A11" pane="bottomLeft"/>
    </sheetView>
  </sheetViews>
  <sheetFormatPr customHeight="1" defaultColWidth="8.0" defaultRowHeight="12.75"/>
  <cols>
    <col min="1" customWidth="1" max="1" width="4.29"/>
    <col min="2" customWidth="1" max="2" width="13.43"/>
    <col min="3" customWidth="1" max="3" width="27.86"/>
    <col min="4" customWidth="1" max="4" width="36.29"/>
    <col min="5" customWidth="1" max="5" width="15.14"/>
    <col min="6" customWidth="1" max="6" width="7.86"/>
    <col min="7" customWidth="1" max="8" width="7.57"/>
    <col min="9" customWidth="1" max="9" width="7.86"/>
    <col min="10" customWidth="1" max="10" width="9.71"/>
    <col min="11" customWidth="1" max="11" width="11.43"/>
  </cols>
  <sheetData>
    <row customHeight="1" r="1" ht="17.25">
      <c s="60" r="A1"/>
      <c s="60" r="B1"/>
      <c s="60" r="C1"/>
      <c t="s" s="35" r="D1">
        <v>0</v>
      </c>
      <c s="35" r="E1"/>
      <c s="35" r="F1"/>
      <c s="35" r="G1"/>
      <c s="35" r="H1"/>
      <c s="35" r="I1"/>
      <c s="60" r="J1"/>
      <c s="60" r="K1"/>
    </row>
    <row customHeight="1" r="2" ht="17.25">
      <c s="60" r="A2"/>
      <c s="60" r="B2"/>
      <c s="60" r="C2"/>
      <c t="s" s="5" r="D2">
        <v>1</v>
      </c>
      <c s="5" r="E2"/>
      <c s="5" r="F2"/>
      <c s="5" r="G2"/>
      <c s="5" r="H2"/>
      <c s="5" r="I2"/>
      <c s="60" r="J2"/>
      <c s="60" r="K2"/>
    </row>
    <row customHeight="1" r="3" ht="17.25">
      <c s="60" r="A3"/>
      <c s="60" r="B3"/>
      <c s="60" r="C3"/>
      <c t="s" s="5" r="D3">
        <v>2</v>
      </c>
      <c s="5" r="E3"/>
      <c s="5" r="F3"/>
      <c s="5" r="G3"/>
      <c s="5" r="H3"/>
      <c s="5" r="I3"/>
      <c s="60" r="J3"/>
      <c s="60" r="K3"/>
    </row>
    <row customHeight="1" r="4" ht="17.25">
      <c s="60" r="A4"/>
      <c s="60" r="B4"/>
      <c s="60" r="C4"/>
      <c t="s" s="5" r="D4">
        <v>3</v>
      </c>
      <c s="5" r="E4"/>
      <c s="5" r="F4"/>
      <c s="5" r="G4"/>
      <c s="5" r="H4"/>
      <c s="5" r="I4"/>
      <c s="60" r="J4"/>
      <c s="60" r="K4"/>
    </row>
    <row customHeight="1" r="5" ht="17.25">
      <c s="60" r="A5"/>
      <c s="60" r="B5"/>
      <c s="60" r="C5"/>
      <c t="s" s="5" r="D5">
        <v>4</v>
      </c>
      <c s="5" r="E5"/>
      <c s="5" r="F5"/>
      <c s="5" r="G5"/>
      <c s="5" r="H5"/>
      <c s="5" r="I5"/>
      <c s="60" r="J5"/>
      <c s="60" r="K5"/>
    </row>
    <row customHeight="1" r="6" ht="17.25">
      <c s="60" r="A6"/>
      <c s="60" r="B6"/>
      <c s="60" r="C6"/>
      <c t="s" s="5" r="D6">
        <v>5</v>
      </c>
      <c s="5" r="E6"/>
      <c s="5" r="F6"/>
      <c s="5" r="G6"/>
      <c s="5" r="H6"/>
      <c s="5" r="I6"/>
      <c s="60" r="J6"/>
      <c s="60" r="K6"/>
    </row>
    <row customHeight="1" r="7" ht="17.25">
      <c s="60" r="A7"/>
      <c s="60" r="B7"/>
      <c s="60" r="C7"/>
      <c t="s" s="5" r="D7">
        <v>6</v>
      </c>
      <c s="5" r="E7"/>
      <c s="5" r="F7"/>
      <c s="5" r="G7"/>
      <c s="5" r="H7"/>
      <c s="5" r="I7"/>
      <c s="60" r="J7"/>
      <c s="60" r="K7"/>
    </row>
    <row customHeight="1" r="8" ht="17.25">
      <c s="60" r="A8"/>
      <c s="60" r="B8"/>
      <c s="60" r="C8"/>
      <c t="s" s="5" r="D8">
        <v>7</v>
      </c>
      <c s="5" r="E8"/>
      <c s="5" r="F8"/>
      <c s="5" r="G8"/>
      <c s="5" r="H8"/>
      <c s="5" r="I8"/>
      <c s="60" r="J8"/>
      <c s="60" r="K8"/>
    </row>
    <row customHeight="1" r="9" ht="17.25">
      <c s="60" r="A9"/>
      <c s="60" r="B9"/>
      <c s="60" r="C9"/>
      <c t="str" s="63" r="D9">
        <f>HYPERLINK("http://www.g-n-k.ru/","http://www.g-n-k.ru")</f>
        <v>http://www.g-n-k.ru</v>
      </c>
      <c s="8" r="E9"/>
      <c s="8" r="F9"/>
      <c s="8" r="G9"/>
      <c s="8" r="H9"/>
      <c s="8" r="I9"/>
      <c s="60" r="J9"/>
      <c s="60" r="K9"/>
    </row>
    <row customHeight="1" r="10" ht="17.25">
      <c s="60" r="A10"/>
      <c s="60" r="B10"/>
      <c s="60" r="C10"/>
      <c t="str" s="63" r="D10">
        <f>HYPERLINK("mailto:ariadna96@mail.ru","e-mail: info@fabricagnk.ru")</f>
        <v>e-mail: info@fabricagnk.ru</v>
      </c>
      <c s="63" r="E10"/>
      <c s="63" r="F10"/>
      <c s="63" r="G10"/>
      <c s="63" r="H10"/>
      <c s="63" r="I10"/>
      <c s="60" r="J10"/>
      <c s="60" r="K10"/>
    </row>
    <row customHeight="1" r="11" ht="12.0">
      <c s="60" r="A11"/>
      <c s="60" r="B11"/>
      <c s="60" r="C11"/>
      <c s="60" r="D11"/>
      <c s="49" r="E11"/>
      <c s="49" r="F11"/>
      <c s="49" r="G11"/>
      <c s="49" r="H11"/>
      <c s="49" r="I11"/>
      <c s="3" r="J11"/>
      <c s="3" r="K11"/>
    </row>
    <row customHeight="1" r="12" ht="15.75">
      <c t="s" s="34" r="A12">
        <v>8</v>
      </c>
      <c s="34" r="B12"/>
      <c s="34" r="C12"/>
      <c s="34" r="D12"/>
      <c s="34" r="E12"/>
      <c s="34" r="F12"/>
      <c s="34" r="G12"/>
      <c s="34" r="H12"/>
      <c s="34" r="I12"/>
      <c s="3" r="J12"/>
      <c s="3" r="K12"/>
    </row>
    <row customHeight="1" r="13" ht="15.75">
      <c t="s" s="34" r="A13">
        <v>9</v>
      </c>
      <c s="34" r="B13"/>
      <c s="34" r="C13"/>
      <c s="34" r="D13"/>
      <c s="34" r="E13"/>
      <c s="34" r="F13"/>
      <c s="34" r="G13"/>
      <c s="34" r="H13"/>
      <c s="34" r="I13"/>
      <c s="3" r="J13"/>
      <c s="3" r="K13"/>
    </row>
    <row customHeight="1" r="14" ht="15.75">
      <c s="20" r="A14"/>
      <c s="20" r="B14"/>
      <c s="20" r="C14"/>
      <c s="20" r="D14"/>
      <c s="20" r="E14"/>
      <c s="32" r="F14"/>
      <c s="32" r="G14"/>
      <c s="32" r="H14"/>
      <c t="s" s="32" r="I14">
        <v>10</v>
      </c>
      <c s="3" r="J14"/>
      <c s="3" r="K14"/>
    </row>
    <row customHeight="1" r="15" ht="51.75">
      <c t="s" s="40" r="A15">
        <v>11</v>
      </c>
      <c t="s" s="40" r="B15">
        <v>12</v>
      </c>
      <c t="s" s="40" r="C15">
        <v>13</v>
      </c>
      <c s="40" r="D15"/>
      <c t="s" s="40" r="E15">
        <v>14</v>
      </c>
      <c t="s" s="26" r="F15">
        <v>15</v>
      </c>
      <c t="s" s="26" r="G15">
        <v>16</v>
      </c>
      <c t="s" s="26" r="H15">
        <v>17</v>
      </c>
      <c t="s" s="26" r="I15">
        <v>18</v>
      </c>
      <c s="68" r="J15"/>
      <c s="60" r="K15"/>
    </row>
    <row customHeight="1" r="16" ht="15.0">
      <c s="40" r="A16">
        <v>1</v>
      </c>
      <c t="s" s="7" r="B16">
        <v>19</v>
      </c>
      <c t="s" s="36" r="C16">
        <v>20</v>
      </c>
      <c s="36" r="D16"/>
      <c s="40" r="E16"/>
      <c s="40" r="F16">
        <v>1200</v>
      </c>
      <c s="40" r="G16">
        <f>ROUND((F16*0.97),0)</f>
        <v>1164</v>
      </c>
      <c s="40" r="H16">
        <f>ROUND((F16*0.95),0)</f>
        <v>1140</v>
      </c>
      <c s="40" r="I16">
        <f>ROUND((F16*0.93),0)</f>
        <v>1116</v>
      </c>
      <c s="44" r="J16"/>
      <c s="43" r="K16"/>
    </row>
    <row customHeight="1" r="17" ht="15.0">
      <c s="40" r="A17">
        <f>A16+1</f>
        <v>2</v>
      </c>
      <c t="s" s="7" r="B17">
        <v>21</v>
      </c>
      <c t="s" s="36" r="C17">
        <v>20</v>
      </c>
      <c s="36" r="D17"/>
      <c s="40" r="E17"/>
      <c s="40" r="F17">
        <v>1600</v>
      </c>
      <c s="40" r="G17">
        <f>ROUND((F17*0.97),0)</f>
        <v>1552</v>
      </c>
      <c s="40" r="H17">
        <f>ROUND((F17*0.95),0)</f>
        <v>1520</v>
      </c>
      <c s="40" r="I17">
        <f>ROUND((F17*0.93),0)</f>
        <v>1488</v>
      </c>
      <c s="44" r="J17"/>
      <c s="43" r="K17"/>
    </row>
    <row customHeight="1" r="18" ht="15.0">
      <c s="40" r="A18">
        <f>A17+1</f>
        <v>3</v>
      </c>
      <c t="s" s="7" r="B18">
        <v>22</v>
      </c>
      <c t="s" s="36" r="C18">
        <v>23</v>
      </c>
      <c s="36" r="D18"/>
      <c s="40" r="E18"/>
      <c s="40" r="F18">
        <v>2100</v>
      </c>
      <c s="40" r="G18">
        <f>ROUND((F18*0.97),0)</f>
        <v>2037</v>
      </c>
      <c s="40" r="H18">
        <f>ROUND((F18*0.95),0)</f>
        <v>1995</v>
      </c>
      <c s="40" r="I18">
        <f>ROUND((F18*0.93),0)</f>
        <v>1953</v>
      </c>
      <c s="44" r="J18"/>
      <c s="43" r="K18"/>
    </row>
    <row customHeight="1" r="19" ht="15.0">
      <c s="40" r="A19">
        <f>A18+1</f>
        <v>4</v>
      </c>
      <c t="s" s="7" r="B19">
        <v>24</v>
      </c>
      <c t="s" s="36" r="C19">
        <v>23</v>
      </c>
      <c s="36" r="D19"/>
      <c s="40" r="E19"/>
      <c s="40" r="F19">
        <v>1950</v>
      </c>
      <c s="40" r="G19">
        <f>ROUND((F19*0.97),0)</f>
        <v>1892</v>
      </c>
      <c s="40" r="H19">
        <f>ROUND((F19*0.95),0)</f>
        <v>1853</v>
      </c>
      <c s="40" r="I19">
        <f>ROUND((F19*0.93),0)</f>
        <v>1814</v>
      </c>
      <c s="44" r="J19"/>
      <c s="43" r="K19"/>
    </row>
    <row customHeight="1" r="20" ht="7.5">
      <c s="15" r="A20"/>
      <c s="9" r="B20"/>
      <c s="9" r="C20"/>
      <c s="9" r="D20"/>
      <c s="9" r="E20"/>
      <c s="9" r="F20"/>
      <c s="9" r="G20"/>
      <c s="9" r="H20"/>
      <c s="18" r="I20"/>
      <c s="44" r="J20"/>
      <c s="43" r="K20"/>
    </row>
    <row customHeight="1" r="21" ht="15.0">
      <c s="40" r="A21">
        <f>A19+1</f>
        <v>5</v>
      </c>
      <c t="s" s="7" r="B21">
        <v>25</v>
      </c>
      <c t="s" s="58" r="C21">
        <v>26</v>
      </c>
      <c s="27" r="D21"/>
      <c t="s" s="40" r="E21">
        <v>27</v>
      </c>
      <c s="40" r="F21">
        <v>4100</v>
      </c>
      <c s="40" r="G21">
        <f>ROUND((F21*0.97),0)</f>
        <v>3977</v>
      </c>
      <c s="40" r="H21">
        <f>ROUND((F21*0.95),0)</f>
        <v>3895</v>
      </c>
      <c s="40" r="I21">
        <f>ROUND((F21*0.93),0)</f>
        <v>3813</v>
      </c>
      <c s="44" r="J21"/>
      <c s="43" r="K21"/>
    </row>
    <row customHeight="1" r="22" ht="15.0">
      <c s="40" r="A22">
        <f>A21+1</f>
        <v>6</v>
      </c>
      <c t="s" s="7" r="B22">
        <v>28</v>
      </c>
      <c t="s" s="58" r="C22">
        <v>29</v>
      </c>
      <c s="27" r="D22"/>
      <c t="s" s="40" r="E22">
        <v>27</v>
      </c>
      <c s="40" r="F22">
        <v>4100</v>
      </c>
      <c s="40" r="G22">
        <f>ROUND((F22*0.97),0)</f>
        <v>3977</v>
      </c>
      <c s="40" r="H22">
        <f>ROUND((F22*0.95),0)</f>
        <v>3895</v>
      </c>
      <c s="40" r="I22">
        <f>ROUND((F22*0.93),0)</f>
        <v>3813</v>
      </c>
      <c s="44" r="J22"/>
      <c s="43" r="K22"/>
    </row>
    <row customHeight="1" r="23" ht="15.0">
      <c s="40" r="A23">
        <f>A22+1</f>
        <v>7</v>
      </c>
      <c t="s" s="7" r="B23">
        <v>30</v>
      </c>
      <c t="s" s="58" r="C23">
        <v>31</v>
      </c>
      <c s="27" r="D23"/>
      <c t="s" s="40" r="E23">
        <v>27</v>
      </c>
      <c s="40" r="F23">
        <v>4100</v>
      </c>
      <c s="40" r="G23">
        <f>ROUND((F23*0.97),0)</f>
        <v>3977</v>
      </c>
      <c s="40" r="H23">
        <f>ROUND((F23*0.95),0)</f>
        <v>3895</v>
      </c>
      <c s="40" r="I23">
        <f>ROUND((F23*0.93),0)</f>
        <v>3813</v>
      </c>
      <c s="44" r="J23"/>
      <c s="43" r="K23"/>
    </row>
    <row customHeight="1" r="24" ht="15.0">
      <c s="40" r="A24">
        <f>A23+1</f>
        <v>8</v>
      </c>
      <c t="s" s="7" r="B24">
        <v>32</v>
      </c>
      <c t="s" s="16" r="C24">
        <v>33</v>
      </c>
      <c s="67" r="D24"/>
      <c t="s" s="40" r="E24">
        <v>27</v>
      </c>
      <c s="40" r="F24">
        <v>3900</v>
      </c>
      <c s="40" r="G24">
        <f>ROUND((F24*0.97),0)</f>
        <v>3783</v>
      </c>
      <c s="40" r="H24">
        <f>ROUND((F24*0.95),0)</f>
        <v>3705</v>
      </c>
      <c s="40" r="I24">
        <f>ROUND((F24*0.93),0)</f>
        <v>3627</v>
      </c>
      <c s="44" r="J24"/>
      <c s="43" r="K24"/>
    </row>
    <row customHeight="1" r="25" ht="16.5">
      <c s="40" r="A25">
        <f>A24+1</f>
        <v>9</v>
      </c>
      <c t="s" s="7" r="B25">
        <v>34</v>
      </c>
      <c t="s" s="16" r="C25">
        <v>35</v>
      </c>
      <c s="67" r="D25"/>
      <c t="s" s="40" r="E25">
        <v>27</v>
      </c>
      <c s="40" r="F25">
        <v>2700</v>
      </c>
      <c s="40" r="G25">
        <f>ROUND((F25*0.97),0)</f>
        <v>2619</v>
      </c>
      <c s="40" r="H25">
        <f>ROUND((F25*0.95),0)</f>
        <v>2565</v>
      </c>
      <c s="40" r="I25">
        <f>ROUND((F25*0.93),0)</f>
        <v>2511</v>
      </c>
      <c s="44" r="J25"/>
      <c s="43" r="K25"/>
    </row>
    <row customHeight="1" r="26" ht="16.5">
      <c s="40" r="A26">
        <f>A25+1</f>
        <v>10</v>
      </c>
      <c t="s" s="7" r="B26">
        <v>36</v>
      </c>
      <c t="s" s="16" r="C26">
        <v>37</v>
      </c>
      <c s="67" r="D26"/>
      <c t="s" s="40" r="E26">
        <v>27</v>
      </c>
      <c s="40" r="F26">
        <v>3500</v>
      </c>
      <c s="40" r="G26">
        <f>ROUND((F26*0.97),0)</f>
        <v>3395</v>
      </c>
      <c s="40" r="H26">
        <f>ROUND((F26*0.95),0)</f>
        <v>3325</v>
      </c>
      <c s="40" r="I26">
        <f>ROUND((F26*0.93),0)</f>
        <v>3255</v>
      </c>
      <c s="44" r="J26"/>
      <c s="43" r="K26"/>
    </row>
    <row customHeight="1" r="27" ht="7.5">
      <c s="17" r="A27"/>
      <c s="57" r="B27"/>
      <c s="17" r="C27"/>
      <c s="64" r="D27"/>
      <c s="64" r="E27"/>
      <c s="64" r="F27"/>
      <c s="64" r="G27"/>
      <c s="64" r="H27"/>
      <c s="57" r="I27"/>
      <c s="44" r="J27"/>
      <c s="43" r="K27"/>
    </row>
    <row customHeight="1" r="28" ht="15.0">
      <c s="40" r="A28">
        <f>A26+1</f>
        <v>11</v>
      </c>
      <c t="s" s="7" r="B28">
        <v>38</v>
      </c>
      <c t="s" s="48" r="C28">
        <v>39</v>
      </c>
      <c s="37" r="D28"/>
      <c t="s" s="40" r="E28">
        <v>40</v>
      </c>
      <c s="40" r="F28">
        <v>2700</v>
      </c>
      <c s="40" r="G28">
        <f>ROUND((F28*0.97),0)</f>
        <v>2619</v>
      </c>
      <c s="40" r="H28">
        <f>ROUND((F28*0.95),0)</f>
        <v>2565</v>
      </c>
      <c s="40" r="I28">
        <f>ROUND((F28*0.93),0)</f>
        <v>2511</v>
      </c>
      <c s="44" r="J28"/>
      <c s="43" r="K28"/>
    </row>
    <row customHeight="1" r="29" ht="15.0">
      <c s="40" r="A29">
        <f>A28+1</f>
        <v>12</v>
      </c>
      <c t="s" s="7" r="B29">
        <v>41</v>
      </c>
      <c t="s" s="48" r="C29">
        <v>42</v>
      </c>
      <c s="37" r="D29"/>
      <c t="s" s="40" r="E29">
        <v>40</v>
      </c>
      <c s="40" r="F29">
        <v>3900</v>
      </c>
      <c s="40" r="G29">
        <f>ROUND((F29*0.97),0)</f>
        <v>3783</v>
      </c>
      <c s="40" r="H29">
        <f>ROUND((F29*0.95),0)</f>
        <v>3705</v>
      </c>
      <c s="40" r="I29">
        <f>ROUND((F29*0.93),0)</f>
        <v>3627</v>
      </c>
      <c s="44" r="J29"/>
      <c s="43" r="K29"/>
    </row>
    <row customHeight="1" r="30" ht="15.0">
      <c s="40" r="A30">
        <f>A29+1</f>
        <v>13</v>
      </c>
      <c t="s" s="7" r="B30">
        <v>43</v>
      </c>
      <c t="s" s="48" r="C30">
        <v>44</v>
      </c>
      <c s="37" r="D30"/>
      <c t="s" s="40" r="E30">
        <v>40</v>
      </c>
      <c s="40" r="F30">
        <v>3600</v>
      </c>
      <c s="40" r="G30">
        <f>ROUND((F30*0.97),0)</f>
        <v>3492</v>
      </c>
      <c s="40" r="H30">
        <f>ROUND((F30*0.95),0)</f>
        <v>3420</v>
      </c>
      <c s="40" r="I30">
        <f>ROUND((F30*0.93),0)</f>
        <v>3348</v>
      </c>
      <c s="44" r="J30"/>
      <c s="43" r="K30"/>
    </row>
    <row customHeight="1" r="31" ht="15.0">
      <c s="40" r="A31">
        <f>A30+1</f>
        <v>14</v>
      </c>
      <c t="s" s="7" r="B31">
        <v>45</v>
      </c>
      <c t="s" s="48" r="C31">
        <v>46</v>
      </c>
      <c s="37" r="D31"/>
      <c t="s" s="40" r="E31">
        <v>40</v>
      </c>
      <c s="40" r="F31">
        <v>3400</v>
      </c>
      <c s="40" r="G31">
        <f>ROUND((F31*0.97),0)</f>
        <v>3298</v>
      </c>
      <c s="40" r="H31">
        <f>ROUND((F31*0.95),0)</f>
        <v>3230</v>
      </c>
      <c s="40" r="I31">
        <f>ROUND((F31*0.93),0)</f>
        <v>3162</v>
      </c>
      <c s="44" r="J31"/>
      <c s="43" r="K31"/>
    </row>
    <row customHeight="1" r="32" ht="15.0">
      <c s="40" r="A32">
        <f>A31+1</f>
        <v>15</v>
      </c>
      <c t="s" s="7" r="B32">
        <v>47</v>
      </c>
      <c t="s" s="48" r="C32">
        <v>48</v>
      </c>
      <c s="37" r="D32"/>
      <c t="s" s="40" r="E32">
        <v>40</v>
      </c>
      <c s="40" r="F32">
        <v>3200</v>
      </c>
      <c s="40" r="G32">
        <f>ROUND((F32*0.97),0)</f>
        <v>3104</v>
      </c>
      <c s="40" r="H32">
        <f>ROUND((F32*0.95),0)</f>
        <v>3040</v>
      </c>
      <c s="40" r="I32">
        <f>ROUND((F32*0.93),0)</f>
        <v>2976</v>
      </c>
      <c s="44" r="J32"/>
      <c s="43" r="K32"/>
    </row>
    <row customHeight="1" r="33" ht="7.5">
      <c s="45" r="A33"/>
      <c s="11" r="B33"/>
      <c s="45" r="C33"/>
      <c s="41" r="D33"/>
      <c s="41" r="E33"/>
      <c s="41" r="F33"/>
      <c s="41" r="G33"/>
      <c s="41" r="H33"/>
      <c s="11" r="I33"/>
      <c s="44" r="J33"/>
      <c s="43" r="K33"/>
    </row>
    <row customHeight="1" r="34" ht="16.5">
      <c s="40" r="A34">
        <f>A32+1</f>
        <v>16</v>
      </c>
      <c t="s" s="7" r="B34">
        <v>49</v>
      </c>
      <c t="s" s="21" r="C34">
        <v>50</v>
      </c>
      <c s="21" r="D34"/>
      <c t="s" s="40" r="E34">
        <v>51</v>
      </c>
      <c s="40" r="F34">
        <v>4100</v>
      </c>
      <c s="40" r="G34">
        <f>ROUND((F34*0.97),0)</f>
        <v>3977</v>
      </c>
      <c s="40" r="H34">
        <f>ROUND((F34*0.95),0)</f>
        <v>3895</v>
      </c>
      <c s="40" r="I34">
        <f>ROUND((F34*0.93),0)</f>
        <v>3813</v>
      </c>
      <c s="44" r="J34"/>
      <c s="43" r="K34"/>
    </row>
    <row customHeight="1" r="35" ht="16.5">
      <c s="40" r="A35">
        <f>A34+1</f>
        <v>17</v>
      </c>
      <c t="s" s="7" r="B35">
        <v>52</v>
      </c>
      <c t="s" s="21" r="C35">
        <v>53</v>
      </c>
      <c s="21" r="D35"/>
      <c t="s" s="40" r="E35">
        <v>51</v>
      </c>
      <c s="40" r="F35">
        <v>4100</v>
      </c>
      <c s="40" r="G35">
        <f>ROUND((F35*0.97),0)</f>
        <v>3977</v>
      </c>
      <c s="40" r="H35">
        <f>ROUND((F35*0.95),0)</f>
        <v>3895</v>
      </c>
      <c s="40" r="I35">
        <f>ROUND((F35*0.93),0)</f>
        <v>3813</v>
      </c>
      <c s="44" r="J35"/>
      <c s="43" r="K35"/>
    </row>
    <row customHeight="1" r="36" ht="16.5">
      <c s="40" r="A36">
        <f>A35+1</f>
        <v>18</v>
      </c>
      <c t="s" s="7" r="B36">
        <v>54</v>
      </c>
      <c t="s" s="21" r="C36">
        <v>50</v>
      </c>
      <c s="21" r="D36"/>
      <c t="s" s="40" r="E36">
        <v>51</v>
      </c>
      <c s="40" r="F36">
        <v>4750</v>
      </c>
      <c s="40" r="G36">
        <f>ROUND((F36*0.97),0)</f>
        <v>4608</v>
      </c>
      <c s="40" r="H36">
        <f>ROUND((F36*0.95),0)</f>
        <v>4513</v>
      </c>
      <c s="40" r="I36">
        <f>ROUND((F36*0.93),0)</f>
        <v>4418</v>
      </c>
      <c s="44" r="J36"/>
      <c s="43" r="K36"/>
    </row>
    <row customHeight="1" r="37" ht="16.5">
      <c s="40" r="A37">
        <f>A36+1</f>
        <v>19</v>
      </c>
      <c t="s" s="7" r="B37">
        <v>55</v>
      </c>
      <c t="s" s="21" r="C37">
        <v>50</v>
      </c>
      <c s="21" r="D37"/>
      <c t="s" s="40" r="E37">
        <v>51</v>
      </c>
      <c s="40" r="F37">
        <v>4750</v>
      </c>
      <c s="40" r="G37">
        <f>ROUND((F37*0.97),0)</f>
        <v>4608</v>
      </c>
      <c s="40" r="H37">
        <f>ROUND((F37*0.95),0)</f>
        <v>4513</v>
      </c>
      <c s="40" r="I37">
        <f>ROUND((F37*0.93),0)</f>
        <v>4418</v>
      </c>
      <c s="44" r="J37"/>
      <c s="43" r="K37"/>
    </row>
    <row customHeight="1" r="38" ht="16.5">
      <c s="40" r="A38">
        <f>A37+1</f>
        <v>20</v>
      </c>
      <c t="s" s="7" r="B38">
        <v>56</v>
      </c>
      <c t="s" s="21" r="C38">
        <v>50</v>
      </c>
      <c s="21" r="D38"/>
      <c t="s" s="40" r="E38">
        <v>51</v>
      </c>
      <c s="40" r="F38">
        <v>4750</v>
      </c>
      <c s="40" r="G38">
        <f>ROUND((F38*0.97),0)</f>
        <v>4608</v>
      </c>
      <c s="40" r="H38">
        <f>ROUND((F38*0.95),0)</f>
        <v>4513</v>
      </c>
      <c s="40" r="I38">
        <f>ROUND((F38*0.93),0)</f>
        <v>4418</v>
      </c>
      <c s="44" r="J38"/>
      <c s="43" r="K38"/>
    </row>
    <row customHeight="1" r="39" ht="29.25">
      <c s="40" r="A39">
        <f>A38+1</f>
        <v>21</v>
      </c>
      <c t="s" s="7" r="B39">
        <v>57</v>
      </c>
      <c t="s" s="21" r="C39">
        <v>58</v>
      </c>
      <c s="21" r="D39"/>
      <c t="s" s="40" r="E39">
        <v>59</v>
      </c>
      <c s="40" r="F39">
        <v>4300</v>
      </c>
      <c s="40" r="G39">
        <f>ROUND((F39*0.97),0)</f>
        <v>4171</v>
      </c>
      <c s="40" r="H39">
        <f>ROUND((F39*0.95),0)</f>
        <v>4085</v>
      </c>
      <c s="40" r="I39">
        <f>ROUND((F39*0.93),0)</f>
        <v>3999</v>
      </c>
      <c s="44" r="J39"/>
      <c s="43" r="K39"/>
    </row>
    <row customHeight="1" r="40" ht="29.25">
      <c s="40" r="A40">
        <f>A39+1</f>
        <v>22</v>
      </c>
      <c t="s" s="7" r="B40">
        <v>60</v>
      </c>
      <c t="s" s="21" r="C40">
        <v>61</v>
      </c>
      <c s="21" r="D40"/>
      <c t="s" s="40" r="E40">
        <v>59</v>
      </c>
      <c s="40" r="F40">
        <v>4900</v>
      </c>
      <c s="40" r="G40">
        <f>ROUND((F40*0.97),0)</f>
        <v>4753</v>
      </c>
      <c s="40" r="H40">
        <f>ROUND((F40*0.95),0)</f>
        <v>4655</v>
      </c>
      <c s="40" r="I40">
        <f>ROUND((F40*0.93),0)</f>
        <v>4557</v>
      </c>
      <c s="44" r="J40"/>
      <c s="43" r="K40"/>
    </row>
    <row customHeight="1" r="41" ht="29.25">
      <c s="40" r="A41">
        <f>A40+1</f>
        <v>23</v>
      </c>
      <c t="s" s="7" r="B41">
        <v>62</v>
      </c>
      <c t="s" s="21" r="C41">
        <v>61</v>
      </c>
      <c s="21" r="D41"/>
      <c t="s" s="40" r="E41">
        <v>59</v>
      </c>
      <c s="40" r="F41">
        <v>4900</v>
      </c>
      <c s="40" r="G41">
        <f>ROUND((F41*0.97),0)</f>
        <v>4753</v>
      </c>
      <c s="40" r="H41">
        <f>ROUND((F41*0.95),0)</f>
        <v>4655</v>
      </c>
      <c s="40" r="I41">
        <f>ROUND((F41*0.93),0)</f>
        <v>4557</v>
      </c>
      <c s="44" r="J41"/>
      <c s="43" r="K41"/>
    </row>
    <row customHeight="1" r="42" ht="15.0">
      <c s="40" r="A42">
        <f>A41+1</f>
        <v>24</v>
      </c>
      <c t="s" s="7" r="B42">
        <v>63</v>
      </c>
      <c t="s" s="21" r="C42">
        <v>64</v>
      </c>
      <c s="21" r="D42"/>
      <c t="s" s="40" r="E42">
        <v>51</v>
      </c>
      <c s="40" r="F42">
        <v>3400</v>
      </c>
      <c s="40" r="G42">
        <f>ROUND((F42*0.97),0)</f>
        <v>3298</v>
      </c>
      <c s="40" r="H42">
        <f>ROUND((F42*0.95),0)</f>
        <v>3230</v>
      </c>
      <c s="40" r="I42">
        <f>ROUND((F42*0.93),0)</f>
        <v>3162</v>
      </c>
      <c s="44" r="J42"/>
      <c s="43" r="K42"/>
    </row>
    <row customHeight="1" r="43" ht="15.0">
      <c s="40" r="A43">
        <f>A42+1</f>
        <v>25</v>
      </c>
      <c t="s" s="7" r="B43">
        <v>65</v>
      </c>
      <c t="s" s="21" r="C43">
        <v>66</v>
      </c>
      <c s="21" r="D43"/>
      <c t="s" s="40" r="E43">
        <v>51</v>
      </c>
      <c s="40" r="F43">
        <v>4000</v>
      </c>
      <c s="40" r="G43">
        <f>ROUND((F43*0.97),0)</f>
        <v>3880</v>
      </c>
      <c s="40" r="H43">
        <f>ROUND((F43*0.95),0)</f>
        <v>3800</v>
      </c>
      <c s="40" r="I43">
        <f>ROUND((F43*0.93),0)</f>
        <v>3720</v>
      </c>
      <c s="44" r="J43"/>
      <c s="43" r="K43"/>
    </row>
    <row customHeight="1" r="44" ht="15.0">
      <c s="40" r="A44">
        <f>A43+1</f>
        <v>26</v>
      </c>
      <c t="s" s="7" r="B44">
        <v>67</v>
      </c>
      <c t="s" s="21" r="C44">
        <v>66</v>
      </c>
      <c s="21" r="D44"/>
      <c t="s" s="40" r="E44">
        <v>51</v>
      </c>
      <c s="40" r="F44">
        <v>4000</v>
      </c>
      <c s="40" r="G44">
        <f>ROUND((F44*0.97),0)</f>
        <v>3880</v>
      </c>
      <c s="40" r="H44">
        <f>ROUND((F44*0.95),0)</f>
        <v>3800</v>
      </c>
      <c s="40" r="I44">
        <f>ROUND((F44*0.93),0)</f>
        <v>3720</v>
      </c>
      <c s="44" r="J44"/>
      <c s="43" r="K44"/>
    </row>
    <row customHeight="1" r="45" ht="16.5">
      <c s="40" r="A45">
        <f>A44+1</f>
        <v>27</v>
      </c>
      <c t="s" s="7" r="B45">
        <v>68</v>
      </c>
      <c t="s" s="21" r="C45">
        <v>66</v>
      </c>
      <c s="21" r="D45"/>
      <c t="s" s="40" r="E45">
        <v>59</v>
      </c>
      <c s="40" r="F45">
        <v>4400</v>
      </c>
      <c s="40" r="G45">
        <f>ROUND((F45*0.97),0)</f>
        <v>4268</v>
      </c>
      <c s="40" r="H45">
        <f>ROUND((F45*0.95),0)</f>
        <v>4180</v>
      </c>
      <c s="40" r="I45">
        <f>ROUND((F45*0.93),0)</f>
        <v>4092</v>
      </c>
      <c s="44" r="J45"/>
      <c s="43" r="K45"/>
    </row>
    <row customHeight="1" r="46" ht="7.5">
      <c s="40" r="A46"/>
      <c s="7" r="B46"/>
      <c s="59" r="C46"/>
      <c s="39" r="D46"/>
      <c s="40" r="E46"/>
      <c s="40" r="F46"/>
      <c s="40" r="G46"/>
      <c s="40" r="H46"/>
      <c s="40" r="I46"/>
      <c s="44" r="J46"/>
      <c s="43" r="K46"/>
    </row>
    <row customHeight="1" r="47" ht="15.75">
      <c s="40" r="A47">
        <f>A45+1</f>
        <v>28</v>
      </c>
      <c t="s" s="7" r="B47">
        <v>69</v>
      </c>
      <c t="s" s="21" r="C47">
        <v>70</v>
      </c>
      <c s="21" r="D47"/>
      <c t="s" s="40" r="E47">
        <v>51</v>
      </c>
      <c s="40" r="F47">
        <v>4500</v>
      </c>
      <c s="40" r="G47">
        <f>ROUND((F47*0.97),0)</f>
        <v>4365</v>
      </c>
      <c s="40" r="H47">
        <f>ROUND((F47*0.95),0)</f>
        <v>4275</v>
      </c>
      <c s="40" r="I47">
        <f>ROUND((F47*0.93),0)</f>
        <v>4185</v>
      </c>
      <c s="44" r="J47"/>
      <c s="43" r="K47"/>
    </row>
    <row customHeight="1" r="48" ht="15.75">
      <c s="40" r="A48">
        <f>A47+1</f>
        <v>29</v>
      </c>
      <c t="s" s="7" r="B48">
        <v>71</v>
      </c>
      <c t="s" s="21" r="C48">
        <v>70</v>
      </c>
      <c s="21" r="D48"/>
      <c t="s" s="40" r="E48">
        <v>51</v>
      </c>
      <c s="40" r="F48">
        <v>4500</v>
      </c>
      <c s="40" r="G48">
        <f>ROUND((F48*0.97),0)</f>
        <v>4365</v>
      </c>
      <c s="40" r="H48">
        <f>ROUND((F48*0.95),0)</f>
        <v>4275</v>
      </c>
      <c s="40" r="I48">
        <f>ROUND((F48*0.93),0)</f>
        <v>4185</v>
      </c>
      <c s="44" r="J48"/>
      <c s="43" r="K48"/>
    </row>
    <row customHeight="1" r="49" ht="15.0">
      <c s="40" r="A49">
        <f>A48+1</f>
        <v>30</v>
      </c>
      <c t="s" s="7" r="B49">
        <v>72</v>
      </c>
      <c t="s" s="21" r="C49">
        <v>70</v>
      </c>
      <c s="21" r="D49"/>
      <c t="s" s="40" r="E49">
        <v>51</v>
      </c>
      <c s="40" r="F49">
        <v>4500</v>
      </c>
      <c s="40" r="G49">
        <f>ROUND((F49*0.97),0)</f>
        <v>4365</v>
      </c>
      <c s="40" r="H49">
        <f>ROUND((F49*0.95),0)</f>
        <v>4275</v>
      </c>
      <c s="40" r="I49">
        <f>ROUND((F49*0.93),0)</f>
        <v>4185</v>
      </c>
      <c s="44" r="J49"/>
      <c s="43" r="K49"/>
    </row>
    <row customHeight="1" r="50" ht="29.25">
      <c s="40" r="A50">
        <f>A49+1</f>
        <v>31</v>
      </c>
      <c t="s" s="7" r="B50">
        <v>73</v>
      </c>
      <c t="s" s="21" r="C50">
        <v>74</v>
      </c>
      <c s="21" r="D50"/>
      <c t="s" s="40" r="E50">
        <v>59</v>
      </c>
      <c s="40" r="F50">
        <v>4250</v>
      </c>
      <c s="40" r="G50">
        <f>ROUND((F50*0.97),0)</f>
        <v>4123</v>
      </c>
      <c s="40" r="H50">
        <f>ROUND((F50*0.95),0)</f>
        <v>4038</v>
      </c>
      <c s="40" r="I50">
        <f>ROUND((F50*0.93),0)</f>
        <v>3953</v>
      </c>
      <c s="44" r="J50"/>
      <c s="43" r="K50"/>
    </row>
    <row customHeight="1" r="51" ht="29.25">
      <c s="40" r="A51">
        <f>A50+1</f>
        <v>32</v>
      </c>
      <c t="s" s="7" r="B51">
        <v>75</v>
      </c>
      <c t="s" s="21" r="C51">
        <v>76</v>
      </c>
      <c s="21" r="D51"/>
      <c t="s" s="40" r="E51">
        <v>59</v>
      </c>
      <c s="40" r="F51">
        <v>4900</v>
      </c>
      <c s="40" r="G51">
        <f>ROUND((F51*0.97),0)</f>
        <v>4753</v>
      </c>
      <c s="40" r="H51">
        <f>ROUND((F51*0.95),0)</f>
        <v>4655</v>
      </c>
      <c s="40" r="I51">
        <f>ROUND((F51*0.93),0)</f>
        <v>4557</v>
      </c>
      <c s="44" r="J51"/>
      <c s="43" r="K51"/>
    </row>
    <row customHeight="1" r="52" ht="29.25">
      <c s="40" r="A52">
        <f>A51+1</f>
        <v>33</v>
      </c>
      <c t="s" s="7" r="B52">
        <v>77</v>
      </c>
      <c t="s" s="21" r="C52">
        <v>76</v>
      </c>
      <c s="21" r="D52"/>
      <c t="s" s="40" r="E52">
        <v>59</v>
      </c>
      <c s="40" r="F52">
        <v>4900</v>
      </c>
      <c s="40" r="G52">
        <f>ROUND((F52*0.97),0)</f>
        <v>4753</v>
      </c>
      <c s="40" r="H52">
        <f>ROUND((F52*0.95),0)</f>
        <v>4655</v>
      </c>
      <c s="40" r="I52">
        <f>ROUND((F52*0.93),0)</f>
        <v>4557</v>
      </c>
      <c s="44" r="J52"/>
      <c s="43" r="K52"/>
    </row>
    <row customHeight="1" r="53" ht="15.75">
      <c s="40" r="A53">
        <f>A52+1</f>
        <v>34</v>
      </c>
      <c t="s" s="7" r="B53">
        <v>78</v>
      </c>
      <c t="s" s="21" r="C53">
        <v>79</v>
      </c>
      <c s="21" r="D53"/>
      <c t="s" s="40" r="E53">
        <v>51</v>
      </c>
      <c s="40" r="F53">
        <v>3400</v>
      </c>
      <c s="40" r="G53">
        <f>ROUND((F53*0.97),0)</f>
        <v>3298</v>
      </c>
      <c s="40" r="H53">
        <f>ROUND((F53*0.95),0)</f>
        <v>3230</v>
      </c>
      <c s="40" r="I53">
        <f>ROUND((F53*0.93),0)</f>
        <v>3162</v>
      </c>
      <c s="44" r="J53"/>
      <c s="43" r="K53"/>
    </row>
    <row customHeight="1" r="54" ht="15.75">
      <c s="40" r="A54">
        <f>A53+1</f>
        <v>35</v>
      </c>
      <c t="s" s="7" r="B54">
        <v>80</v>
      </c>
      <c t="s" s="21" r="C54">
        <v>81</v>
      </c>
      <c s="21" r="D54"/>
      <c t="s" s="40" r="E54">
        <v>51</v>
      </c>
      <c s="40" r="F54">
        <v>4000</v>
      </c>
      <c s="40" r="G54">
        <f>ROUND((F54*0.97),0)</f>
        <v>3880</v>
      </c>
      <c s="40" r="H54">
        <f>ROUND((F54*0.95),0)</f>
        <v>3800</v>
      </c>
      <c s="40" r="I54">
        <f>ROUND((F54*0.93),0)</f>
        <v>3720</v>
      </c>
      <c s="44" r="J54"/>
      <c s="43" r="K54"/>
    </row>
    <row customHeight="1" r="55" ht="15.75">
      <c s="40" r="A55">
        <f>A54+1</f>
        <v>36</v>
      </c>
      <c t="s" s="7" r="B55">
        <v>82</v>
      </c>
      <c t="s" s="21" r="C55">
        <v>81</v>
      </c>
      <c s="21" r="D55"/>
      <c t="s" s="40" r="E55">
        <v>51</v>
      </c>
      <c s="40" r="F55">
        <v>4000</v>
      </c>
      <c s="40" r="G55">
        <f>ROUND((F55*0.97),0)</f>
        <v>3880</v>
      </c>
      <c s="40" r="H55">
        <f>ROUND((F55*0.95),0)</f>
        <v>3800</v>
      </c>
      <c s="40" r="I55">
        <f>ROUND((F55*0.93),0)</f>
        <v>3720</v>
      </c>
      <c s="44" r="J55"/>
      <c s="43" r="K55"/>
    </row>
    <row customHeight="1" r="56" ht="27.0">
      <c s="40" r="A56">
        <f>A55+1</f>
        <v>37</v>
      </c>
      <c t="s" s="7" r="B56">
        <v>83</v>
      </c>
      <c t="s" s="21" r="C56">
        <v>84</v>
      </c>
      <c s="21" r="D56"/>
      <c t="s" s="40" r="E56">
        <v>59</v>
      </c>
      <c s="40" r="F56">
        <v>4400</v>
      </c>
      <c s="40" r="G56">
        <f>ROUND((F56*0.97),0)</f>
        <v>4268</v>
      </c>
      <c s="40" r="H56">
        <f>ROUND((F56*0.95),0)</f>
        <v>4180</v>
      </c>
      <c s="40" r="I56">
        <f>ROUND((F56*0.93),0)</f>
        <v>4092</v>
      </c>
      <c s="44" r="J56"/>
      <c s="43" r="K56"/>
    </row>
    <row customHeight="1" r="57" ht="51.75">
      <c t="s" s="40" r="A57">
        <v>11</v>
      </c>
      <c t="s" s="40" r="B57">
        <v>12</v>
      </c>
      <c t="s" s="40" r="C57">
        <v>13</v>
      </c>
      <c s="40" r="D57"/>
      <c t="s" s="40" r="E57">
        <v>14</v>
      </c>
      <c t="s" s="26" r="F57">
        <v>15</v>
      </c>
      <c t="s" s="26" r="G57">
        <v>16</v>
      </c>
      <c t="s" s="26" r="H57">
        <v>17</v>
      </c>
      <c t="s" s="26" r="I57">
        <v>18</v>
      </c>
      <c s="68" r="J57"/>
      <c s="60" r="K57"/>
    </row>
    <row customHeight="1" r="58" ht="15.0">
      <c s="40" r="A58">
        <f>A56+1</f>
        <v>38</v>
      </c>
      <c t="s" s="7" r="B58">
        <v>85</v>
      </c>
      <c t="s" s="48" r="C58">
        <v>86</v>
      </c>
      <c s="37" r="D58"/>
      <c t="s" s="40" r="E58">
        <v>59</v>
      </c>
      <c s="40" r="F58">
        <v>3950</v>
      </c>
      <c s="40" r="G58">
        <f>ROUND((F58*0.97),0)</f>
        <v>3832</v>
      </c>
      <c s="40" r="H58">
        <f>ROUND((F58*0.95),0)</f>
        <v>3753</v>
      </c>
      <c s="40" r="I58">
        <f>ROUND((F58*0.93),0)</f>
        <v>3674</v>
      </c>
      <c s="44" r="J58"/>
      <c s="43" r="K58"/>
    </row>
    <row customHeight="1" r="59" ht="15.0">
      <c s="40" r="A59">
        <f>A58+1</f>
        <v>39</v>
      </c>
      <c t="s" s="7" r="B59">
        <v>87</v>
      </c>
      <c t="s" s="48" r="C59">
        <v>86</v>
      </c>
      <c s="37" r="D59"/>
      <c t="s" s="40" r="E59">
        <v>59</v>
      </c>
      <c s="40" r="F59">
        <v>3950</v>
      </c>
      <c s="40" r="G59">
        <f>ROUND((F59*0.97),0)</f>
        <v>3832</v>
      </c>
      <c s="40" r="H59">
        <f>ROUND((F59*0.95),0)</f>
        <v>3753</v>
      </c>
      <c s="40" r="I59">
        <f>ROUND((F59*0.93),0)</f>
        <v>3674</v>
      </c>
      <c s="44" r="J59"/>
      <c s="43" r="K59"/>
    </row>
    <row customHeight="1" r="60" ht="15.0">
      <c s="40" r="A60">
        <f>A59+1</f>
        <v>40</v>
      </c>
      <c t="s" s="7" r="B60">
        <v>88</v>
      </c>
      <c t="s" s="48" r="C60">
        <v>89</v>
      </c>
      <c s="37" r="D60"/>
      <c t="s" s="40" r="E60">
        <v>90</v>
      </c>
      <c s="40" r="F60">
        <v>4000</v>
      </c>
      <c s="40" r="G60">
        <f>ROUND((F60*0.97),0)</f>
        <v>3880</v>
      </c>
      <c s="40" r="H60">
        <f>ROUND((F60*0.95),0)</f>
        <v>3800</v>
      </c>
      <c s="40" r="I60">
        <f>ROUND((F60*0.93),0)</f>
        <v>3720</v>
      </c>
      <c s="44" r="J60"/>
      <c s="43" r="K60"/>
    </row>
    <row customHeight="1" r="61" ht="15.0">
      <c s="40" r="A61">
        <f>A60+1</f>
        <v>41</v>
      </c>
      <c t="s" s="7" r="B61">
        <v>91</v>
      </c>
      <c t="s" s="48" r="C61">
        <v>86</v>
      </c>
      <c s="37" r="D61"/>
      <c t="s" s="40" r="E61">
        <v>90</v>
      </c>
      <c s="40" r="F61">
        <v>4700</v>
      </c>
      <c s="40" r="G61">
        <f>ROUND((F61*0.97),0)</f>
        <v>4559</v>
      </c>
      <c s="40" r="H61">
        <f>ROUND((F61*0.95),0)</f>
        <v>4465</v>
      </c>
      <c s="40" r="I61">
        <f>ROUND((F61*0.93),0)</f>
        <v>4371</v>
      </c>
      <c s="44" r="J61"/>
      <c s="43" r="K61"/>
    </row>
    <row customHeight="1" r="62" ht="15.0">
      <c s="40" r="A62">
        <f>A61+1</f>
        <v>42</v>
      </c>
      <c t="s" s="7" r="B62">
        <v>92</v>
      </c>
      <c t="s" s="48" r="C62">
        <v>86</v>
      </c>
      <c s="37" r="D62"/>
      <c t="s" s="40" r="E62">
        <v>90</v>
      </c>
      <c s="40" r="F62">
        <v>4700</v>
      </c>
      <c s="40" r="G62">
        <f>ROUND((F62*0.97),0)</f>
        <v>4559</v>
      </c>
      <c s="40" r="H62">
        <f>ROUND((F62*0.95),0)</f>
        <v>4465</v>
      </c>
      <c s="40" r="I62">
        <f>ROUND((F62*0.93),0)</f>
        <v>4371</v>
      </c>
      <c s="44" r="J62"/>
      <c s="43" r="K62"/>
    </row>
    <row customHeight="1" r="63" ht="15.0">
      <c s="40" r="A63">
        <f>A62+1</f>
        <v>43</v>
      </c>
      <c t="s" s="7" r="B63">
        <v>93</v>
      </c>
      <c t="s" s="48" r="C63">
        <v>86</v>
      </c>
      <c s="37" r="D63"/>
      <c t="s" s="40" r="E63">
        <v>90</v>
      </c>
      <c s="40" r="F63">
        <v>4700</v>
      </c>
      <c s="40" r="G63">
        <f>ROUND((F63*0.97),0)</f>
        <v>4559</v>
      </c>
      <c s="40" r="H63">
        <f>ROUND((F63*0.95),0)</f>
        <v>4465</v>
      </c>
      <c s="40" r="I63">
        <f>ROUND((F63*0.93),0)</f>
        <v>4371</v>
      </c>
      <c s="44" r="J63"/>
      <c s="43" r="K63"/>
    </row>
    <row customHeight="1" r="64" ht="15.0">
      <c s="40" r="A64">
        <f>A63+1</f>
        <v>44</v>
      </c>
      <c t="s" s="7" r="B64">
        <v>94</v>
      </c>
      <c t="s" s="48" r="C64">
        <v>86</v>
      </c>
      <c s="37" r="D64"/>
      <c t="s" s="40" r="E64">
        <v>90</v>
      </c>
      <c s="40" r="F64">
        <v>4700</v>
      </c>
      <c s="40" r="G64">
        <f>ROUND((F64*0.97),0)</f>
        <v>4559</v>
      </c>
      <c s="40" r="H64">
        <f>ROUND((F64*0.95),0)</f>
        <v>4465</v>
      </c>
      <c s="40" r="I64">
        <f>ROUND((F64*0.93),0)</f>
        <v>4371</v>
      </c>
      <c s="44" r="J64"/>
      <c s="43" r="K64"/>
    </row>
    <row customHeight="1" r="65" ht="15.0">
      <c s="40" r="A65">
        <f>A64+1</f>
        <v>45</v>
      </c>
      <c t="s" s="7" r="B65">
        <v>95</v>
      </c>
      <c t="s" s="48" r="C65">
        <v>86</v>
      </c>
      <c s="37" r="D65"/>
      <c t="s" s="40" r="E65">
        <v>90</v>
      </c>
      <c s="40" r="F65">
        <v>4700</v>
      </c>
      <c s="40" r="G65">
        <f>ROUND((F65*0.97),0)</f>
        <v>4559</v>
      </c>
      <c s="40" r="H65">
        <f>ROUND((F65*0.95),0)</f>
        <v>4465</v>
      </c>
      <c s="40" r="I65">
        <f>ROUND((F65*0.93),0)</f>
        <v>4371</v>
      </c>
      <c s="44" r="J65"/>
      <c s="43" r="K65"/>
    </row>
    <row customHeight="1" r="66" ht="15.0">
      <c s="40" r="A66">
        <f>A65+1</f>
        <v>46</v>
      </c>
      <c t="s" s="7" r="B66">
        <v>96</v>
      </c>
      <c t="s" s="48" r="C66">
        <v>97</v>
      </c>
      <c s="37" r="D66"/>
      <c t="s" s="40" r="E66">
        <v>90</v>
      </c>
      <c s="40" r="F66">
        <v>4700</v>
      </c>
      <c s="40" r="G66">
        <f>ROUND((F66*0.97),0)</f>
        <v>4559</v>
      </c>
      <c s="40" r="H66">
        <f>ROUND((F66*0.95),0)</f>
        <v>4465</v>
      </c>
      <c s="40" r="I66">
        <f>ROUND((F66*0.93),0)</f>
        <v>4371</v>
      </c>
      <c s="44" r="J66"/>
      <c s="43" r="K66"/>
    </row>
    <row customHeight="1" r="67" ht="15.0">
      <c s="40" r="A67">
        <f>A66+1</f>
        <v>47</v>
      </c>
      <c t="s" s="7" r="B67">
        <v>98</v>
      </c>
      <c t="s" s="48" r="C67">
        <v>99</v>
      </c>
      <c s="37" r="D67"/>
      <c t="s" s="40" r="E67">
        <v>100</v>
      </c>
      <c s="40" r="F67">
        <v>4100</v>
      </c>
      <c s="40" r="G67">
        <f>ROUND((F67*0.97),0)</f>
        <v>3977</v>
      </c>
      <c s="40" r="H67">
        <f>ROUND((F67*0.95),0)</f>
        <v>3895</v>
      </c>
      <c s="40" r="I67">
        <f>ROUND((F67*0.93),0)</f>
        <v>3813</v>
      </c>
      <c s="44" r="J67"/>
      <c s="43" r="K67"/>
    </row>
    <row customHeight="1" r="68" ht="15.0">
      <c s="40" r="A68">
        <f>A67+1</f>
        <v>48</v>
      </c>
      <c t="s" s="7" r="B68">
        <v>101</v>
      </c>
      <c t="s" s="48" r="C68">
        <v>97</v>
      </c>
      <c s="37" r="D68"/>
      <c t="s" s="40" r="E68">
        <v>100</v>
      </c>
      <c s="40" r="F68">
        <v>4700</v>
      </c>
      <c s="40" r="G68">
        <f>ROUND((F68*0.97),0)</f>
        <v>4559</v>
      </c>
      <c s="40" r="H68">
        <f>ROUND((F68*0.95),0)</f>
        <v>4465</v>
      </c>
      <c s="40" r="I68">
        <f>ROUND((F68*0.93),0)</f>
        <v>4371</v>
      </c>
      <c s="44" r="J68"/>
      <c s="43" r="K68"/>
    </row>
    <row customHeight="1" r="69" ht="15.0">
      <c s="40" r="A69">
        <f>A68+1</f>
        <v>49</v>
      </c>
      <c t="s" s="7" r="B69">
        <v>102</v>
      </c>
      <c t="s" s="48" r="C69">
        <v>97</v>
      </c>
      <c s="37" r="D69"/>
      <c t="s" s="40" r="E69">
        <v>100</v>
      </c>
      <c s="40" r="F69">
        <v>4700</v>
      </c>
      <c s="40" r="G69">
        <f>ROUND((F69*0.97),0)</f>
        <v>4559</v>
      </c>
      <c s="40" r="H69">
        <f>ROUND((F69*0.95),0)</f>
        <v>4465</v>
      </c>
      <c s="40" r="I69">
        <f>ROUND((F69*0.93),0)</f>
        <v>4371</v>
      </c>
      <c s="44" r="J69"/>
      <c s="43" r="K69"/>
    </row>
    <row customHeight="1" r="70" ht="15.0">
      <c s="40" r="A70">
        <f>A69+1</f>
        <v>50</v>
      </c>
      <c t="s" s="7" r="B70">
        <v>103</v>
      </c>
      <c t="s" s="48" r="C70">
        <v>104</v>
      </c>
      <c s="37" r="D70"/>
      <c t="s" s="40" r="E70">
        <v>90</v>
      </c>
      <c s="40" r="F70">
        <v>3600</v>
      </c>
      <c s="40" r="G70">
        <f>ROUND((F70*0.97),0)</f>
        <v>3492</v>
      </c>
      <c s="40" r="H70">
        <f>ROUND((F70*0.95),0)</f>
        <v>3420</v>
      </c>
      <c s="40" r="I70">
        <f>ROUND((F70*0.93),0)</f>
        <v>3348</v>
      </c>
      <c s="44" r="J70"/>
      <c s="43" r="K70"/>
    </row>
    <row customHeight="1" r="71" ht="15.0">
      <c s="40" r="A71">
        <f>A70+1</f>
        <v>51</v>
      </c>
      <c t="s" s="7" r="B71">
        <v>105</v>
      </c>
      <c t="s" s="48" r="C71">
        <v>104</v>
      </c>
      <c s="37" r="D71"/>
      <c t="s" s="40" r="E71">
        <v>90</v>
      </c>
      <c s="40" r="F71">
        <v>3300</v>
      </c>
      <c s="40" r="G71">
        <f>ROUND((F71*0.97),0)</f>
        <v>3201</v>
      </c>
      <c s="40" r="H71">
        <f>ROUND((F71*0.95),0)</f>
        <v>3135</v>
      </c>
      <c s="40" r="I71">
        <f>ROUND((F71*0.93),0)</f>
        <v>3069</v>
      </c>
      <c s="44" r="J71"/>
      <c s="43" r="K71"/>
    </row>
    <row customHeight="1" r="72" ht="15.0">
      <c s="40" r="A72">
        <f>A71+1</f>
        <v>52</v>
      </c>
      <c t="s" s="7" r="B72">
        <v>106</v>
      </c>
      <c t="s" s="48" r="C72">
        <v>107</v>
      </c>
      <c s="37" r="D72"/>
      <c t="s" s="40" r="E72">
        <v>90</v>
      </c>
      <c s="40" r="F72">
        <v>4000</v>
      </c>
      <c s="40" r="G72">
        <f>ROUND((F72*0.97),0)</f>
        <v>3880</v>
      </c>
      <c s="40" r="H72">
        <f>ROUND((F72*0.95),0)</f>
        <v>3800</v>
      </c>
      <c s="40" r="I72">
        <f>ROUND((F72*0.93),0)</f>
        <v>3720</v>
      </c>
      <c s="44" r="J72"/>
      <c s="43" r="K72"/>
    </row>
    <row customHeight="1" r="73" ht="15.0">
      <c s="40" r="A73">
        <f>A72+1</f>
        <v>53</v>
      </c>
      <c t="s" s="7" r="B73">
        <v>108</v>
      </c>
      <c t="s" s="48" r="C73">
        <v>109</v>
      </c>
      <c s="37" r="D73"/>
      <c t="s" s="40" r="E73">
        <v>90</v>
      </c>
      <c s="40" r="F73">
        <v>4000</v>
      </c>
      <c s="40" r="G73">
        <f>ROUND((F73*0.97),0)</f>
        <v>3880</v>
      </c>
      <c s="40" r="H73">
        <f>ROUND((F73*0.95),0)</f>
        <v>3800</v>
      </c>
      <c s="40" r="I73">
        <f>ROUND((F73*0.93),0)</f>
        <v>3720</v>
      </c>
      <c s="44" r="J73"/>
      <c s="43" r="K73"/>
    </row>
    <row customHeight="1" r="74" ht="15.0">
      <c s="40" r="A74">
        <f>A73+1</f>
        <v>54</v>
      </c>
      <c t="s" s="7" r="B74">
        <v>110</v>
      </c>
      <c t="s" s="48" r="C74">
        <v>109</v>
      </c>
      <c s="37" r="D74"/>
      <c t="s" s="40" r="E74">
        <v>90</v>
      </c>
      <c s="40" r="F74">
        <v>4300</v>
      </c>
      <c s="40" r="G74">
        <f>ROUND((F74*0.97),0)</f>
        <v>4171</v>
      </c>
      <c s="40" r="H74">
        <f>ROUND((F74*0.95),0)</f>
        <v>4085</v>
      </c>
      <c s="40" r="I74">
        <f>ROUND((F74*0.93),0)</f>
        <v>3999</v>
      </c>
      <c s="44" r="J74"/>
      <c s="43" r="K74"/>
    </row>
    <row customHeight="1" r="75" ht="15.0">
      <c s="40" r="A75">
        <f>A74+1</f>
        <v>55</v>
      </c>
      <c t="s" s="7" r="B75">
        <v>111</v>
      </c>
      <c t="s" s="48" r="C75">
        <v>112</v>
      </c>
      <c s="37" r="D75"/>
      <c t="s" s="40" r="E75">
        <v>100</v>
      </c>
      <c s="40" r="F75">
        <v>3500</v>
      </c>
      <c s="40" r="G75">
        <f>ROUND((F75*0.97),0)</f>
        <v>3395</v>
      </c>
      <c s="40" r="H75">
        <f>ROUND((F75*0.95),0)</f>
        <v>3325</v>
      </c>
      <c s="40" r="I75">
        <f>ROUND((F75*0.93),0)</f>
        <v>3255</v>
      </c>
      <c s="44" r="J75"/>
      <c s="43" r="K75"/>
    </row>
    <row customHeight="1" r="76" ht="15.0">
      <c s="40" r="A76">
        <f>A75+1</f>
        <v>56</v>
      </c>
      <c t="s" s="7" r="B76">
        <v>113</v>
      </c>
      <c t="s" s="48" r="C76">
        <v>114</v>
      </c>
      <c s="37" r="D76"/>
      <c t="s" s="40" r="E76">
        <v>100</v>
      </c>
      <c s="40" r="F76">
        <v>4200</v>
      </c>
      <c s="40" r="G76">
        <f>ROUND((F76*0.97),0)</f>
        <v>4074</v>
      </c>
      <c s="40" r="H76">
        <f>ROUND((F76*0.95),0)</f>
        <v>3990</v>
      </c>
      <c s="40" r="I76">
        <f>ROUND((F76*0.93),0)</f>
        <v>3906</v>
      </c>
      <c s="44" r="J76"/>
      <c s="43" r="K76"/>
    </row>
    <row customHeight="1" r="77" ht="7.5">
      <c s="45" r="A77"/>
      <c s="11" r="B77"/>
      <c s="45" r="C77"/>
      <c s="41" r="D77"/>
      <c s="41" r="E77"/>
      <c s="41" r="F77"/>
      <c s="41" r="G77"/>
      <c s="41" r="H77"/>
      <c s="11" r="I77"/>
      <c s="44" r="J77"/>
      <c s="43" r="K77"/>
    </row>
    <row customHeight="1" r="78" ht="15.0">
      <c s="40" r="A78">
        <f>A76+1</f>
        <v>57</v>
      </c>
      <c t="s" s="7" r="B78">
        <v>115</v>
      </c>
      <c t="s" s="48" r="C78">
        <v>116</v>
      </c>
      <c s="37" r="D78"/>
      <c t="s" s="40" r="E78">
        <v>117</v>
      </c>
      <c s="40" r="F78">
        <v>3600</v>
      </c>
      <c s="40" r="G78">
        <f>ROUND((F78*0.97),0)</f>
        <v>3492</v>
      </c>
      <c s="40" r="H78">
        <f>ROUND((F78*0.95),0)</f>
        <v>3420</v>
      </c>
      <c s="40" r="I78">
        <f>ROUND((F78*0.93),0)</f>
        <v>3348</v>
      </c>
      <c s="44" r="J78"/>
      <c s="43" r="K78"/>
    </row>
    <row customHeight="1" r="79" ht="15.0">
      <c s="40" r="A79">
        <f>A78+1</f>
        <v>58</v>
      </c>
      <c t="s" s="7" r="B79">
        <v>118</v>
      </c>
      <c t="s" s="48" r="C79">
        <v>116</v>
      </c>
      <c s="37" r="D79"/>
      <c t="s" s="40" r="E79">
        <v>90</v>
      </c>
      <c s="40" r="F79">
        <v>3000</v>
      </c>
      <c s="40" r="G79">
        <f>ROUND((F79*0.97),0)</f>
        <v>2910</v>
      </c>
      <c s="40" r="H79">
        <f>ROUND((F79*0.95),0)</f>
        <v>2850</v>
      </c>
      <c s="40" r="I79">
        <f>ROUND((F79*0.93),0)</f>
        <v>2790</v>
      </c>
      <c s="44" r="J79"/>
      <c s="43" r="K79"/>
    </row>
    <row customHeight="1" r="80" ht="15.0">
      <c s="40" r="A80">
        <f>A79+1</f>
        <v>59</v>
      </c>
      <c t="s" s="7" r="B80">
        <v>119</v>
      </c>
      <c t="s" s="48" r="C80">
        <v>116</v>
      </c>
      <c s="37" r="D80"/>
      <c t="s" s="40" r="E80">
        <v>90</v>
      </c>
      <c s="40" r="F80">
        <v>4000</v>
      </c>
      <c s="40" r="G80">
        <f>ROUND((F80*0.97),0)</f>
        <v>3880</v>
      </c>
      <c s="40" r="H80">
        <f>ROUND((F80*0.95),0)</f>
        <v>3800</v>
      </c>
      <c s="40" r="I80">
        <f>ROUND((F80*0.93),0)</f>
        <v>3720</v>
      </c>
      <c s="44" r="J80"/>
      <c s="43" r="K80"/>
    </row>
    <row customHeight="1" r="81" ht="15.0">
      <c s="40" r="A81">
        <f>A80+1</f>
        <v>60</v>
      </c>
      <c t="s" s="7" r="B81">
        <v>120</v>
      </c>
      <c t="s" s="48" r="C81">
        <v>121</v>
      </c>
      <c s="37" r="D81"/>
      <c t="s" s="40" r="E81">
        <v>90</v>
      </c>
      <c s="40" r="F81">
        <v>4200</v>
      </c>
      <c s="40" r="G81">
        <f>ROUND((F81*0.97),0)</f>
        <v>4074</v>
      </c>
      <c s="40" r="H81">
        <f>ROUND((F81*0.95),0)</f>
        <v>3990</v>
      </c>
      <c s="40" r="I81">
        <f>ROUND((F81*0.93),0)</f>
        <v>3906</v>
      </c>
      <c s="44" r="J81"/>
      <c s="43" r="K81"/>
    </row>
    <row customHeight="1" r="82" ht="15.0">
      <c s="40" r="A82">
        <f>A81+1</f>
        <v>61</v>
      </c>
      <c t="s" s="7" r="B82">
        <v>122</v>
      </c>
      <c t="s" s="48" r="C82">
        <v>123</v>
      </c>
      <c s="37" r="D82"/>
      <c t="s" s="40" r="E82">
        <v>117</v>
      </c>
      <c s="40" r="F82">
        <v>3000</v>
      </c>
      <c s="40" r="G82">
        <f>ROUND((F82*0.97),0)</f>
        <v>2910</v>
      </c>
      <c s="40" r="H82">
        <f>ROUND((F82*0.95),0)</f>
        <v>2850</v>
      </c>
      <c s="40" r="I82">
        <f>ROUND((F82*0.93),0)</f>
        <v>2790</v>
      </c>
      <c s="44" r="J82"/>
      <c s="43" r="K82"/>
    </row>
    <row customHeight="1" r="83" ht="15.0">
      <c s="40" r="A83">
        <f>A82+1</f>
        <v>62</v>
      </c>
      <c t="s" s="7" r="B83">
        <v>124</v>
      </c>
      <c t="s" s="48" r="C83">
        <v>125</v>
      </c>
      <c s="37" r="D83"/>
      <c t="s" s="40" r="E83">
        <v>117</v>
      </c>
      <c s="40" r="F83">
        <v>3300</v>
      </c>
      <c s="40" r="G83">
        <f>ROUND((F83*0.97),0)</f>
        <v>3201</v>
      </c>
      <c s="40" r="H83">
        <f>ROUND((F83*0.95),0)</f>
        <v>3135</v>
      </c>
      <c s="40" r="I83">
        <f>ROUND((F83*0.93),0)</f>
        <v>3069</v>
      </c>
      <c s="44" r="J83"/>
      <c s="43" r="K83"/>
    </row>
    <row customHeight="1" r="84" ht="15.0">
      <c s="40" r="A84">
        <f>A83+1</f>
        <v>63</v>
      </c>
      <c t="s" s="7" r="B84">
        <v>126</v>
      </c>
      <c t="s" s="48" r="C84">
        <v>123</v>
      </c>
      <c s="37" r="D84"/>
      <c t="s" s="40" r="E84">
        <v>90</v>
      </c>
      <c s="40" r="F84">
        <v>2500</v>
      </c>
      <c s="40" r="G84">
        <f>ROUND((F84*0.97),0)</f>
        <v>2425</v>
      </c>
      <c s="40" r="H84">
        <f>ROUND((F84*0.95),0)</f>
        <v>2375</v>
      </c>
      <c s="40" r="I84">
        <f>ROUND((F84*0.93),0)</f>
        <v>2325</v>
      </c>
      <c s="44" r="J84"/>
      <c s="43" r="K84"/>
    </row>
    <row customHeight="1" r="85" ht="15.0">
      <c s="40" r="A85">
        <f>A84+1</f>
        <v>64</v>
      </c>
      <c t="s" s="7" r="B85">
        <v>127</v>
      </c>
      <c t="s" s="48" r="C85">
        <v>125</v>
      </c>
      <c s="37" r="D85"/>
      <c t="s" s="40" r="E85">
        <v>90</v>
      </c>
      <c s="40" r="F85">
        <v>3750</v>
      </c>
      <c s="40" r="G85">
        <f>ROUND((F85*0.97),0)</f>
        <v>3638</v>
      </c>
      <c s="40" r="H85">
        <f>ROUND((F85*0.95),0)</f>
        <v>3563</v>
      </c>
      <c s="40" r="I85">
        <f>ROUND((F85*0.93),0)</f>
        <v>3488</v>
      </c>
      <c s="44" r="J85"/>
      <c s="43" r="K85"/>
    </row>
    <row customHeight="1" r="86" ht="15.0">
      <c s="40" r="A86">
        <f>A85+1</f>
        <v>65</v>
      </c>
      <c t="s" s="7" r="B86">
        <v>128</v>
      </c>
      <c t="s" s="48" r="C86">
        <v>129</v>
      </c>
      <c s="37" r="D86"/>
      <c t="s" s="40" r="E86">
        <v>90</v>
      </c>
      <c s="40" r="F86">
        <v>3750</v>
      </c>
      <c s="40" r="G86">
        <f>ROUND((F86*0.97),0)</f>
        <v>3638</v>
      </c>
      <c s="40" r="H86">
        <f>ROUND((F86*0.95),0)</f>
        <v>3563</v>
      </c>
      <c s="40" r="I86">
        <f>ROUND((F86*0.93),0)</f>
        <v>3488</v>
      </c>
      <c s="44" r="J86"/>
      <c s="43" r="K86"/>
    </row>
    <row customHeight="1" r="87" ht="6.0">
      <c s="40" r="A87"/>
      <c s="7" r="B87"/>
      <c s="48" r="C87"/>
      <c s="37" r="D87"/>
      <c s="40" r="E87"/>
      <c s="40" r="F87"/>
      <c s="40" r="G87"/>
      <c s="40" r="H87"/>
      <c s="40" r="I87"/>
      <c s="44" r="J87"/>
      <c s="43" r="K87"/>
    </row>
    <row customHeight="1" r="88" ht="15.0">
      <c s="40" r="A88">
        <f>A86+1</f>
        <v>66</v>
      </c>
      <c t="s" s="7" r="B88">
        <v>130</v>
      </c>
      <c t="s" s="48" r="C88">
        <v>131</v>
      </c>
      <c s="37" r="D88"/>
      <c t="s" s="40" r="E88">
        <v>117</v>
      </c>
      <c s="40" r="F88">
        <v>3500</v>
      </c>
      <c s="40" r="G88">
        <f>ROUND((F88*0.97),0)</f>
        <v>3395</v>
      </c>
      <c s="40" r="H88">
        <f>ROUND((F88*0.95),0)</f>
        <v>3325</v>
      </c>
      <c s="40" r="I88">
        <f>ROUND((F88*0.93),0)</f>
        <v>3255</v>
      </c>
      <c s="44" r="J88"/>
      <c s="43" r="K88"/>
    </row>
    <row customHeight="1" r="89" ht="15.0">
      <c s="40" r="A89">
        <f>A88+1</f>
        <v>67</v>
      </c>
      <c t="s" s="7" r="B89">
        <v>132</v>
      </c>
      <c t="s" s="48" r="C89">
        <v>131</v>
      </c>
      <c s="37" r="D89"/>
      <c t="s" s="40" r="E89">
        <v>117</v>
      </c>
      <c s="40" r="F89">
        <v>3500</v>
      </c>
      <c s="40" r="G89">
        <f>ROUND((F89*0.97),0)</f>
        <v>3395</v>
      </c>
      <c s="40" r="H89">
        <f>ROUND((F89*0.95),0)</f>
        <v>3325</v>
      </c>
      <c s="40" r="I89">
        <f>ROUND((F89*0.93),0)</f>
        <v>3255</v>
      </c>
      <c s="44" r="J89"/>
      <c s="43" r="K89"/>
    </row>
    <row customHeight="1" r="90" ht="15.0">
      <c s="40" r="A90">
        <f>A89+1</f>
        <v>68</v>
      </c>
      <c t="s" s="7" r="B90">
        <v>133</v>
      </c>
      <c t="s" s="48" r="C90">
        <v>131</v>
      </c>
      <c s="37" r="D90"/>
      <c t="s" s="40" r="E90">
        <v>90</v>
      </c>
      <c s="40" r="F90">
        <v>3500</v>
      </c>
      <c s="40" r="G90">
        <f>ROUND((F90*0.97),0)</f>
        <v>3395</v>
      </c>
      <c s="40" r="H90">
        <f>ROUND((F90*0.95),0)</f>
        <v>3325</v>
      </c>
      <c s="40" r="I90">
        <f>ROUND((F90*0.93),0)</f>
        <v>3255</v>
      </c>
      <c s="44" r="J90"/>
      <c s="43" r="K90"/>
    </row>
    <row customHeight="1" r="91" ht="15.0">
      <c s="40" r="A91">
        <f>A90+1</f>
        <v>69</v>
      </c>
      <c t="s" s="7" r="B91">
        <v>134</v>
      </c>
      <c t="s" s="48" r="C91">
        <v>131</v>
      </c>
      <c s="37" r="D91"/>
      <c t="s" s="40" r="E91">
        <v>90</v>
      </c>
      <c s="40" r="F91">
        <v>2500</v>
      </c>
      <c s="40" r="G91">
        <f>ROUND((F91*0.97),0)</f>
        <v>2425</v>
      </c>
      <c s="40" r="H91">
        <f>ROUND((F91*0.95),0)</f>
        <v>2375</v>
      </c>
      <c s="40" r="I91">
        <f>ROUND((F91*0.93),0)</f>
        <v>2325</v>
      </c>
      <c s="44" r="J91"/>
      <c s="43" r="K91"/>
    </row>
    <row customHeight="1" r="92" ht="15.0">
      <c s="40" r="A92">
        <f>A91+1</f>
        <v>70</v>
      </c>
      <c t="s" s="7" r="B92">
        <v>135</v>
      </c>
      <c t="s" s="48" r="C92">
        <v>131</v>
      </c>
      <c s="37" r="D92"/>
      <c t="s" s="40" r="E92">
        <v>90</v>
      </c>
      <c s="40" r="F92">
        <v>3800</v>
      </c>
      <c s="40" r="G92">
        <f>ROUND((F92*0.97),0)</f>
        <v>3686</v>
      </c>
      <c s="40" r="H92">
        <f>ROUND((F92*0.95),0)</f>
        <v>3610</v>
      </c>
      <c s="40" r="I92">
        <f>ROUND((F92*0.93),0)</f>
        <v>3534</v>
      </c>
      <c s="44" r="J92"/>
      <c s="43" r="K92"/>
    </row>
    <row customHeight="1" r="93" ht="15.0">
      <c s="40" r="A93">
        <f>A92+1</f>
        <v>71</v>
      </c>
      <c t="s" s="7" r="B93">
        <v>136</v>
      </c>
      <c t="s" s="48" r="C93">
        <v>131</v>
      </c>
      <c s="37" r="D93"/>
      <c t="s" s="40" r="E93">
        <v>90</v>
      </c>
      <c s="40" r="F93">
        <v>3800</v>
      </c>
      <c s="40" r="G93">
        <f>ROUND((F93*0.97),0)</f>
        <v>3686</v>
      </c>
      <c s="40" r="H93">
        <f>ROUND((F93*0.95),0)</f>
        <v>3610</v>
      </c>
      <c s="40" r="I93">
        <f>ROUND((F93*0.93),0)</f>
        <v>3534</v>
      </c>
      <c s="44" r="J93"/>
      <c s="43" r="K93"/>
    </row>
    <row customHeight="1" r="94" ht="15.0">
      <c s="40" r="A94">
        <f>A93+1</f>
        <v>72</v>
      </c>
      <c t="s" s="7" r="B94">
        <v>137</v>
      </c>
      <c t="s" s="48" r="C94">
        <v>131</v>
      </c>
      <c s="37" r="D94"/>
      <c t="s" s="40" r="E94">
        <v>90</v>
      </c>
      <c s="40" r="F94">
        <v>3800</v>
      </c>
      <c s="40" r="G94">
        <f>ROUND((F94*0.97),0)</f>
        <v>3686</v>
      </c>
      <c s="40" r="H94">
        <f>ROUND((F94*0.95),0)</f>
        <v>3610</v>
      </c>
      <c s="40" r="I94">
        <f>ROUND((F94*0.93),0)</f>
        <v>3534</v>
      </c>
      <c s="44" r="J94"/>
      <c s="43" r="K94"/>
    </row>
    <row customHeight="1" r="95" ht="15.0">
      <c s="40" r="A95">
        <f>A94+1</f>
        <v>73</v>
      </c>
      <c t="s" s="7" r="B95">
        <v>138</v>
      </c>
      <c t="s" s="48" r="C95">
        <v>139</v>
      </c>
      <c s="37" r="D95"/>
      <c t="s" s="40" r="E95">
        <v>100</v>
      </c>
      <c s="40" r="F95">
        <v>3900</v>
      </c>
      <c s="40" r="G95">
        <f>ROUND((F95*0.97),0)</f>
        <v>3783</v>
      </c>
      <c s="40" r="H95">
        <f>ROUND((F95*0.95),0)</f>
        <v>3705</v>
      </c>
      <c s="40" r="I95">
        <f>ROUND((F95*0.93),0)</f>
        <v>3627</v>
      </c>
      <c s="44" r="J95"/>
      <c s="43" r="K95"/>
    </row>
    <row customHeight="1" r="96" ht="15.0">
      <c s="40" r="A96">
        <f>A95+1</f>
        <v>74</v>
      </c>
      <c t="s" s="7" r="B96">
        <v>140</v>
      </c>
      <c t="s" s="48" r="C96">
        <v>139</v>
      </c>
      <c s="37" r="D96"/>
      <c t="s" s="40" r="E96">
        <v>100</v>
      </c>
      <c s="40" r="F96">
        <v>3900</v>
      </c>
      <c s="40" r="G96">
        <f>ROUND((F96*0.97),0)</f>
        <v>3783</v>
      </c>
      <c s="40" r="H96">
        <f>ROUND((F96*0.95),0)</f>
        <v>3705</v>
      </c>
      <c s="40" r="I96">
        <f>ROUND((F96*0.93),0)</f>
        <v>3627</v>
      </c>
      <c s="44" r="J96"/>
      <c s="43" r="K96"/>
    </row>
    <row customHeight="1" r="97" ht="15.0">
      <c s="40" r="A97">
        <f>A96+1</f>
        <v>75</v>
      </c>
      <c t="s" s="7" r="B97">
        <v>141</v>
      </c>
      <c t="s" s="48" r="C97">
        <v>131</v>
      </c>
      <c s="37" r="D97"/>
      <c t="s" s="40" r="E97">
        <v>100</v>
      </c>
      <c s="40" r="F97">
        <v>4350</v>
      </c>
      <c s="40" r="G97">
        <f>ROUND((F97*0.97),0)</f>
        <v>4220</v>
      </c>
      <c s="40" r="H97">
        <f>ROUND((F97*0.95),0)</f>
        <v>4133</v>
      </c>
      <c s="40" r="I97">
        <f>ROUND((F97*0.93),0)</f>
        <v>4046</v>
      </c>
      <c s="44" r="J97"/>
      <c s="43" r="K97"/>
    </row>
    <row customHeight="1" r="98" ht="15.0">
      <c s="40" r="A98">
        <f>A97+1</f>
        <v>76</v>
      </c>
      <c t="s" s="7" r="B98">
        <v>142</v>
      </c>
      <c t="s" s="48" r="C98">
        <v>131</v>
      </c>
      <c s="37" r="D98"/>
      <c t="s" s="40" r="E98">
        <v>100</v>
      </c>
      <c s="40" r="F98">
        <v>4350</v>
      </c>
      <c s="40" r="G98">
        <f>ROUND((F98*0.97),0)</f>
        <v>4220</v>
      </c>
      <c s="40" r="H98">
        <f>ROUND((F98*0.95),0)</f>
        <v>4133</v>
      </c>
      <c s="40" r="I98">
        <f>ROUND((F98*0.93),0)</f>
        <v>4046</v>
      </c>
      <c s="44" r="J98"/>
      <c s="43" r="K98"/>
    </row>
    <row customHeight="1" r="99" ht="15.0">
      <c s="40" r="A99">
        <f>A98+1</f>
        <v>77</v>
      </c>
      <c t="s" s="7" r="B99">
        <v>143</v>
      </c>
      <c t="s" s="48" r="C99">
        <v>144</v>
      </c>
      <c s="37" r="D99"/>
      <c t="s" s="40" r="E99">
        <v>117</v>
      </c>
      <c s="40" r="F99">
        <v>3100</v>
      </c>
      <c s="40" r="G99">
        <f>ROUND((F99*0.97),0)</f>
        <v>3007</v>
      </c>
      <c s="40" r="H99">
        <f>ROUND((F99*0.95),0)</f>
        <v>2945</v>
      </c>
      <c s="40" r="I99">
        <f>ROUND((F99*0.93),0)</f>
        <v>2883</v>
      </c>
      <c s="44" r="J99"/>
      <c s="43" r="K99"/>
    </row>
    <row customHeight="1" r="100" ht="15.0">
      <c s="40" r="A100">
        <f>A99+1</f>
        <v>78</v>
      </c>
      <c t="s" s="7" r="B100">
        <v>145</v>
      </c>
      <c t="s" s="58" r="C100">
        <v>146</v>
      </c>
      <c s="37" r="D100"/>
      <c t="s" s="40" r="E100">
        <v>90</v>
      </c>
      <c s="40" r="F100">
        <v>2000</v>
      </c>
      <c s="40" r="G100">
        <f>ROUND((F100*0.97),0)</f>
        <v>1940</v>
      </c>
      <c s="40" r="H100">
        <f>ROUND((F100*0.95),0)</f>
        <v>1900</v>
      </c>
      <c s="40" r="I100">
        <f>ROUND((F100*0.93),0)</f>
        <v>1860</v>
      </c>
      <c s="44" r="J100"/>
      <c s="43" r="K100"/>
    </row>
    <row customHeight="1" r="101" ht="15.0">
      <c s="40" r="A101">
        <f>A100+1</f>
        <v>79</v>
      </c>
      <c t="s" s="7" r="B101">
        <v>147</v>
      </c>
      <c t="s" s="48" r="C101">
        <v>144</v>
      </c>
      <c s="37" r="D101"/>
      <c t="s" s="40" r="E101">
        <v>90</v>
      </c>
      <c s="40" r="F101">
        <v>2500</v>
      </c>
      <c s="40" r="G101">
        <f>ROUND((F101*0.97),0)</f>
        <v>2425</v>
      </c>
      <c s="40" r="H101">
        <f>ROUND((F101*0.95),0)</f>
        <v>2375</v>
      </c>
      <c s="40" r="I101">
        <f>ROUND((F101*0.93),0)</f>
        <v>2325</v>
      </c>
      <c s="44" r="J101"/>
      <c s="43" r="K101"/>
    </row>
    <row customHeight="1" r="102" ht="15.0">
      <c s="40" r="A102">
        <f>A101+1</f>
        <v>80</v>
      </c>
      <c t="s" s="7" r="B102">
        <v>148</v>
      </c>
      <c t="s" s="48" r="C102">
        <v>144</v>
      </c>
      <c s="37" r="D102"/>
      <c t="s" s="40" r="E102">
        <v>90</v>
      </c>
      <c s="40" r="F102">
        <v>3500</v>
      </c>
      <c s="40" r="G102">
        <f>ROUND((F102*0.97),0)</f>
        <v>3395</v>
      </c>
      <c s="40" r="H102">
        <f>ROUND((F102*0.95),0)</f>
        <v>3325</v>
      </c>
      <c s="40" r="I102">
        <f>ROUND((F102*0.93),0)</f>
        <v>3255</v>
      </c>
      <c s="44" r="J102"/>
      <c s="43" r="K102"/>
    </row>
    <row customHeight="1" r="103" ht="15.0">
      <c s="40" r="A103">
        <f>A102+1</f>
        <v>81</v>
      </c>
      <c t="s" s="7" r="B103">
        <v>149</v>
      </c>
      <c t="s" s="48" r="C103">
        <v>144</v>
      </c>
      <c s="37" r="D103"/>
      <c t="s" s="40" r="E103">
        <v>90</v>
      </c>
      <c s="40" r="F103">
        <v>3500</v>
      </c>
      <c s="40" r="G103">
        <f>ROUND((F103*0.97),0)</f>
        <v>3395</v>
      </c>
      <c s="40" r="H103">
        <f>ROUND((F103*0.95),0)</f>
        <v>3325</v>
      </c>
      <c s="40" r="I103">
        <f>ROUND((F103*0.93),0)</f>
        <v>3255</v>
      </c>
      <c s="44" r="J103"/>
      <c s="43" r="K103"/>
    </row>
    <row customHeight="1" r="104" ht="15.0">
      <c s="40" r="A104">
        <f>A103+1</f>
        <v>82</v>
      </c>
      <c t="s" s="7" r="B104">
        <v>150</v>
      </c>
      <c t="s" s="48" r="C104">
        <v>151</v>
      </c>
      <c s="37" r="D104"/>
      <c t="s" s="40" r="E104">
        <v>100</v>
      </c>
      <c s="40" r="F104">
        <v>4000</v>
      </c>
      <c s="40" r="G104">
        <f>ROUND((F104*0.97),0)</f>
        <v>3880</v>
      </c>
      <c s="40" r="H104">
        <f>ROUND((F104*0.95),0)</f>
        <v>3800</v>
      </c>
      <c s="40" r="I104">
        <f>ROUND((F104*0.93),0)</f>
        <v>3720</v>
      </c>
      <c s="44" r="J104"/>
      <c s="43" r="K104"/>
    </row>
    <row customHeight="1" r="105" ht="7.5">
      <c s="45" r="A105"/>
      <c s="11" r="B105"/>
      <c s="45" r="C105"/>
      <c s="41" r="D105"/>
      <c s="41" r="E105"/>
      <c s="41" r="F105"/>
      <c s="41" r="G105"/>
      <c s="41" r="H105"/>
      <c s="11" r="I105"/>
      <c s="44" r="J105"/>
      <c s="43" r="K105"/>
    </row>
    <row customHeight="1" r="106" ht="15.0">
      <c s="40" r="A106">
        <f>A104+1</f>
        <v>83</v>
      </c>
      <c t="s" s="7" r="B106">
        <v>152</v>
      </c>
      <c t="s" s="2" r="C106">
        <v>153</v>
      </c>
      <c s="31" r="D106"/>
      <c t="s" s="40" r="E106">
        <v>154</v>
      </c>
      <c s="40" r="F106">
        <v>900</v>
      </c>
      <c s="40" r="G106">
        <f>ROUND((F106*0.97),0)</f>
        <v>873</v>
      </c>
      <c s="40" r="H106">
        <f>ROUND((F106*0.95),0)</f>
        <v>855</v>
      </c>
      <c s="40" r="I106">
        <f>ROUND((F106*0.93),0)</f>
        <v>837</v>
      </c>
      <c s="44" r="J106"/>
      <c s="43" r="K106"/>
    </row>
    <row customHeight="1" r="107" ht="15.0">
      <c s="40" r="A107">
        <f>A106+1</f>
        <v>84</v>
      </c>
      <c t="s" s="7" r="B107">
        <v>155</v>
      </c>
      <c t="s" s="2" r="C107">
        <v>156</v>
      </c>
      <c s="31" r="D107"/>
      <c t="s" s="40" r="E107">
        <v>154</v>
      </c>
      <c s="40" r="F107">
        <v>900</v>
      </c>
      <c s="40" r="G107">
        <f>ROUND((F107*0.97),0)</f>
        <v>873</v>
      </c>
      <c s="40" r="H107">
        <f>ROUND((F107*0.95),0)</f>
        <v>855</v>
      </c>
      <c s="40" r="I107">
        <f>ROUND((F107*0.93),0)</f>
        <v>837</v>
      </c>
      <c s="44" r="J107"/>
      <c s="43" r="K107"/>
    </row>
    <row customHeight="1" r="108" ht="15.0">
      <c s="40" r="A108">
        <f>A107+1</f>
        <v>85</v>
      </c>
      <c t="s" s="7" r="B108">
        <v>157</v>
      </c>
      <c t="s" s="2" r="C108">
        <v>156</v>
      </c>
      <c s="31" r="D108"/>
      <c t="s" s="40" r="E108">
        <v>154</v>
      </c>
      <c s="40" r="F108">
        <v>1500</v>
      </c>
      <c s="40" r="G108">
        <f>ROUND((F108*0.97),0)</f>
        <v>1455</v>
      </c>
      <c s="40" r="H108">
        <f>ROUND((F108*0.95),0)</f>
        <v>1425</v>
      </c>
      <c s="40" r="I108">
        <f>ROUND((F108*0.93),0)</f>
        <v>1395</v>
      </c>
      <c s="44" r="J108"/>
      <c s="43" r="K108"/>
    </row>
    <row customHeight="1" r="109" ht="15.0">
      <c s="40" r="A109">
        <f>A108+1</f>
        <v>86</v>
      </c>
      <c t="s" s="7" r="B109">
        <v>158</v>
      </c>
      <c t="s" s="48" r="C109">
        <v>159</v>
      </c>
      <c s="37" r="D109"/>
      <c t="s" s="40" r="E109">
        <v>154</v>
      </c>
      <c s="40" r="F109">
        <v>1500</v>
      </c>
      <c s="40" r="G109">
        <f>ROUND((F109*0.97),0)</f>
        <v>1455</v>
      </c>
      <c s="40" r="H109">
        <f>ROUND((F109*0.95),0)</f>
        <v>1425</v>
      </c>
      <c s="40" r="I109">
        <f>ROUND((F109*0.93),0)</f>
        <v>1395</v>
      </c>
      <c s="44" r="J109"/>
      <c s="43" r="K109"/>
    </row>
    <row customHeight="1" r="110" ht="15.0">
      <c s="40" r="A110">
        <f>A109+1</f>
        <v>87</v>
      </c>
      <c t="s" s="7" r="B110">
        <v>160</v>
      </c>
      <c t="s" s="48" r="C110">
        <v>161</v>
      </c>
      <c s="37" r="D110"/>
      <c t="s" s="40" r="E110">
        <v>154</v>
      </c>
      <c s="40" r="F110">
        <v>900</v>
      </c>
      <c s="40" r="G110">
        <f>ROUND((F110*0.97),0)</f>
        <v>873</v>
      </c>
      <c s="40" r="H110">
        <f>ROUND((F110*0.95),0)</f>
        <v>855</v>
      </c>
      <c s="40" r="I110">
        <f>ROUND((F110*0.93),0)</f>
        <v>837</v>
      </c>
      <c s="44" r="J110"/>
      <c s="43" r="K110"/>
    </row>
    <row customHeight="1" r="111" ht="15.0">
      <c s="40" r="A111">
        <f>A110+1</f>
        <v>88</v>
      </c>
      <c t="s" s="7" r="B111">
        <v>162</v>
      </c>
      <c t="s" s="48" r="C111">
        <v>163</v>
      </c>
      <c s="37" r="D111"/>
      <c t="s" s="40" r="E111">
        <v>154</v>
      </c>
      <c s="40" r="F111">
        <v>900</v>
      </c>
      <c s="40" r="G111">
        <f>ROUND((F111*0.97),0)</f>
        <v>873</v>
      </c>
      <c s="40" r="H111">
        <f>ROUND((F111*0.95),0)</f>
        <v>855</v>
      </c>
      <c s="40" r="I111">
        <f>ROUND((F111*0.93),0)</f>
        <v>837</v>
      </c>
      <c s="44" r="J111"/>
      <c s="43" r="K111"/>
    </row>
    <row customHeight="1" r="112" ht="15.0">
      <c s="40" r="A112">
        <f>A111+1</f>
        <v>89</v>
      </c>
      <c t="s" s="7" r="B112">
        <v>164</v>
      </c>
      <c t="s" s="48" r="C112">
        <v>163</v>
      </c>
      <c s="37" r="D112"/>
      <c t="s" s="40" r="E112">
        <v>154</v>
      </c>
      <c s="40" r="F112">
        <v>1200</v>
      </c>
      <c s="40" r="G112">
        <f>ROUND((F112*0.97),0)</f>
        <v>1164</v>
      </c>
      <c s="40" r="H112">
        <f>ROUND((F112*0.95),0)</f>
        <v>1140</v>
      </c>
      <c s="40" r="I112">
        <f>ROUND((F112*0.93),0)</f>
        <v>1116</v>
      </c>
      <c s="44" r="J112"/>
      <c s="43" r="K112"/>
    </row>
    <row customHeight="1" r="113" ht="15.0">
      <c s="40" r="A113">
        <f>A112+1</f>
        <v>90</v>
      </c>
      <c t="s" s="7" r="B113">
        <v>165</v>
      </c>
      <c t="s" s="48" r="C113">
        <v>163</v>
      </c>
      <c s="37" r="D113"/>
      <c t="s" s="40" r="E113">
        <v>166</v>
      </c>
      <c s="40" r="F113">
        <v>1500</v>
      </c>
      <c s="40" r="G113">
        <f>ROUND((F113*0.97),0)</f>
        <v>1455</v>
      </c>
      <c s="40" r="H113">
        <f>ROUND((F113*0.95),0)</f>
        <v>1425</v>
      </c>
      <c s="40" r="I113">
        <f>ROUND((F113*0.93),0)</f>
        <v>1395</v>
      </c>
      <c s="44" r="J113"/>
      <c s="43" r="K113"/>
    </row>
    <row customHeight="1" r="114" ht="15.0">
      <c s="40" r="A114">
        <f>A113+1</f>
        <v>91</v>
      </c>
      <c t="s" s="7" r="B114">
        <v>167</v>
      </c>
      <c t="s" s="48" r="C114">
        <v>168</v>
      </c>
      <c s="37" r="D114"/>
      <c t="s" s="40" r="E114">
        <v>154</v>
      </c>
      <c s="40" r="F114">
        <v>900</v>
      </c>
      <c s="40" r="G114">
        <f>ROUND((F114*0.97),0)</f>
        <v>873</v>
      </c>
      <c s="40" r="H114">
        <f>ROUND((F114*0.95),0)</f>
        <v>855</v>
      </c>
      <c s="40" r="I114">
        <f>ROUND((F114*0.93),0)</f>
        <v>837</v>
      </c>
      <c s="44" r="J114"/>
      <c s="43" r="K114"/>
    </row>
    <row customHeight="1" r="115" ht="15.0">
      <c s="40" r="A115">
        <f>A114+1</f>
        <v>92</v>
      </c>
      <c t="s" s="7" r="B115">
        <v>169</v>
      </c>
      <c t="s" s="48" r="C115">
        <v>170</v>
      </c>
      <c s="37" r="D115"/>
      <c t="s" s="40" r="E115">
        <v>154</v>
      </c>
      <c s="40" r="F115">
        <v>1200</v>
      </c>
      <c s="40" r="G115">
        <f>ROUND((F115*0.97),0)</f>
        <v>1164</v>
      </c>
      <c s="40" r="H115">
        <f>ROUND((F115*0.95),0)</f>
        <v>1140</v>
      </c>
      <c s="40" r="I115">
        <f>ROUND((F115*0.93),0)</f>
        <v>1116</v>
      </c>
      <c s="44" r="J115"/>
      <c s="43" r="K115"/>
    </row>
    <row customHeight="1" r="116" ht="15.0">
      <c s="40" r="A116">
        <f>A115+1</f>
        <v>93</v>
      </c>
      <c t="s" s="7" r="B116">
        <v>171</v>
      </c>
      <c t="s" s="48" r="C116">
        <v>170</v>
      </c>
      <c s="37" r="D116"/>
      <c t="s" s="40" r="E116">
        <v>154</v>
      </c>
      <c s="40" r="F116">
        <v>1200</v>
      </c>
      <c s="40" r="G116">
        <f>ROUND((F116*0.97),0)</f>
        <v>1164</v>
      </c>
      <c s="40" r="H116">
        <f>ROUND((F116*0.95),0)</f>
        <v>1140</v>
      </c>
      <c s="40" r="I116">
        <f>ROUND((F116*0.93),0)</f>
        <v>1116</v>
      </c>
      <c s="44" r="J116"/>
      <c s="43" r="K116"/>
    </row>
    <row customHeight="1" r="117" ht="15.0">
      <c s="40" r="A117">
        <f>A116+1</f>
        <v>94</v>
      </c>
      <c t="s" s="7" r="B117">
        <v>172</v>
      </c>
      <c t="s" s="48" r="C117">
        <v>170</v>
      </c>
      <c s="37" r="D117"/>
      <c t="s" s="40" r="E117">
        <v>166</v>
      </c>
      <c s="40" r="F117">
        <v>1500</v>
      </c>
      <c s="40" r="G117">
        <f>ROUND((F117*0.97),0)</f>
        <v>1455</v>
      </c>
      <c s="40" r="H117">
        <f>ROUND((F117*0.95),0)</f>
        <v>1425</v>
      </c>
      <c s="40" r="I117">
        <f>ROUND((F117*0.93),0)</f>
        <v>1395</v>
      </c>
      <c s="44" r="J117"/>
      <c s="43" r="K117"/>
    </row>
    <row customHeight="1" r="118" ht="51.75">
      <c t="s" s="40" r="A118">
        <v>11</v>
      </c>
      <c t="s" s="40" r="B118">
        <v>12</v>
      </c>
      <c t="s" s="40" r="C118">
        <v>13</v>
      </c>
      <c s="40" r="D118"/>
      <c t="s" s="40" r="E118">
        <v>14</v>
      </c>
      <c t="s" s="26" r="F118">
        <v>15</v>
      </c>
      <c t="s" s="26" r="G118">
        <v>16</v>
      </c>
      <c t="s" s="26" r="H118">
        <v>17</v>
      </c>
      <c t="s" s="26" r="I118">
        <v>18</v>
      </c>
      <c s="68" r="J118"/>
      <c s="60" r="K118"/>
    </row>
    <row customHeight="1" r="119" ht="14.25">
      <c s="40" r="A119">
        <f>A117+1</f>
        <v>95</v>
      </c>
      <c t="s" s="7" r="B119">
        <v>173</v>
      </c>
      <c t="s" s="48" r="C119">
        <v>174</v>
      </c>
      <c s="37" r="D119"/>
      <c t="s" s="40" r="E119">
        <v>175</v>
      </c>
      <c s="40" r="F119">
        <v>450</v>
      </c>
      <c s="40" r="G119">
        <f>ROUND((F119*0.97),0)</f>
        <v>437</v>
      </c>
      <c s="40" r="H119">
        <f>ROUND((F119*0.95),0)</f>
        <v>428</v>
      </c>
      <c s="40" r="I119">
        <f>ROUND((F119*0.93),0)</f>
        <v>419</v>
      </c>
      <c s="46" r="J119"/>
      <c s="43" r="K119"/>
    </row>
    <row customHeight="1" r="120" ht="14.25">
      <c s="40" r="A120">
        <f>A119+1</f>
        <v>96</v>
      </c>
      <c t="s" s="7" r="B120">
        <v>176</v>
      </c>
      <c t="s" s="48" r="C120">
        <v>177</v>
      </c>
      <c s="37" r="D120"/>
      <c t="s" s="40" r="E120">
        <v>178</v>
      </c>
      <c s="40" r="F120">
        <v>600</v>
      </c>
      <c s="40" r="G120">
        <f>ROUND((F120*0.97),0)</f>
        <v>582</v>
      </c>
      <c s="40" r="H120">
        <f>ROUND((F120*0.95),0)</f>
        <v>570</v>
      </c>
      <c s="40" r="I120">
        <f>ROUND((F120*0.93),0)</f>
        <v>558</v>
      </c>
      <c s="46" r="J120"/>
      <c s="43" r="K120"/>
    </row>
    <row customHeight="1" r="121" ht="14.25">
      <c s="40" r="A121">
        <f>A120+1</f>
        <v>97</v>
      </c>
      <c t="s" s="7" r="B121">
        <v>179</v>
      </c>
      <c t="s" s="48" r="C121">
        <v>174</v>
      </c>
      <c s="37" r="D121"/>
      <c t="s" s="40" r="E121">
        <v>178</v>
      </c>
      <c s="40" r="F121">
        <v>450</v>
      </c>
      <c s="40" r="G121">
        <f>ROUND((F121*0.97),0)</f>
        <v>437</v>
      </c>
      <c s="40" r="H121">
        <f>ROUND((F121*0.95),0)</f>
        <v>428</v>
      </c>
      <c s="40" r="I121">
        <f>ROUND((F121*0.93),0)</f>
        <v>419</v>
      </c>
      <c s="46" r="J121"/>
      <c s="43" r="K121"/>
    </row>
    <row customHeight="1" r="122" ht="14.25">
      <c s="40" r="A122">
        <f>A121+1</f>
        <v>98</v>
      </c>
      <c t="s" s="7" r="B122">
        <v>180</v>
      </c>
      <c t="s" s="48" r="C122">
        <v>174</v>
      </c>
      <c s="37" r="D122"/>
      <c t="s" s="40" r="E122">
        <v>181</v>
      </c>
      <c s="40" r="F122">
        <v>450</v>
      </c>
      <c s="40" r="G122">
        <f>ROUND((F122*0.97),0)</f>
        <v>437</v>
      </c>
      <c s="40" r="H122">
        <f>ROUND((F122*0.95),0)</f>
        <v>428</v>
      </c>
      <c s="40" r="I122">
        <f>ROUND((F122*0.93),0)</f>
        <v>419</v>
      </c>
      <c s="46" r="J122"/>
      <c s="43" r="K122"/>
    </row>
    <row customHeight="1" r="123" ht="14.25">
      <c s="40" r="A123">
        <f>A122+1</f>
        <v>99</v>
      </c>
      <c t="s" s="7" r="B123">
        <v>182</v>
      </c>
      <c t="s" s="48" r="C123">
        <v>174</v>
      </c>
      <c s="37" r="D123"/>
      <c t="s" s="40" r="E123">
        <v>175</v>
      </c>
      <c s="40" r="F123">
        <v>450</v>
      </c>
      <c s="40" r="G123">
        <f>ROUND((F123*0.97),0)</f>
        <v>437</v>
      </c>
      <c s="40" r="H123">
        <f>ROUND((F123*0.95),0)</f>
        <v>428</v>
      </c>
      <c s="40" r="I123">
        <f>ROUND((F123*0.93),0)</f>
        <v>419</v>
      </c>
      <c s="46" r="J123"/>
      <c s="43" r="K123"/>
    </row>
    <row customHeight="1" r="124" ht="14.25">
      <c s="40" r="A124">
        <f>A123+1</f>
        <v>100</v>
      </c>
      <c t="s" s="7" r="B124">
        <v>183</v>
      </c>
      <c t="s" s="48" r="C124">
        <v>177</v>
      </c>
      <c s="37" r="D124"/>
      <c t="s" s="40" r="E124">
        <v>175</v>
      </c>
      <c s="40" r="F124">
        <v>650</v>
      </c>
      <c s="40" r="G124">
        <f>ROUND((F124*0.97),0)</f>
        <v>631</v>
      </c>
      <c s="40" r="H124">
        <f>ROUND((F124*0.95),0)</f>
        <v>618</v>
      </c>
      <c s="40" r="I124">
        <f>ROUND((F124*0.93),0)</f>
        <v>605</v>
      </c>
      <c s="46" r="J124"/>
      <c s="43" r="K124"/>
    </row>
    <row customHeight="1" r="125" ht="14.25">
      <c s="40" r="A125">
        <f>A124+1</f>
        <v>101</v>
      </c>
      <c t="s" s="7" r="B125">
        <v>184</v>
      </c>
      <c t="s" s="48" r="C125">
        <v>174</v>
      </c>
      <c s="37" r="D125"/>
      <c t="s" s="40" r="E125">
        <v>175</v>
      </c>
      <c s="40" r="F125">
        <v>600</v>
      </c>
      <c s="40" r="G125">
        <f>ROUND((F125*0.97),0)</f>
        <v>582</v>
      </c>
      <c s="40" r="H125">
        <f>ROUND((F125*0.95),0)</f>
        <v>570</v>
      </c>
      <c s="40" r="I125">
        <f>ROUND((F125*0.93),0)</f>
        <v>558</v>
      </c>
      <c s="46" r="J125"/>
      <c s="43" r="K125"/>
    </row>
    <row customHeight="1" r="126" ht="14.25">
      <c s="40" r="A126">
        <f>A125+1</f>
        <v>102</v>
      </c>
      <c t="s" s="7" r="B126">
        <v>185</v>
      </c>
      <c t="s" s="48" r="C126">
        <v>177</v>
      </c>
      <c s="37" r="D126"/>
      <c t="s" s="40" r="E126">
        <v>175</v>
      </c>
      <c s="40" r="F126">
        <v>650</v>
      </c>
      <c s="40" r="G126">
        <f>ROUND((F126*0.97),0)</f>
        <v>631</v>
      </c>
      <c s="40" r="H126">
        <f>ROUND((F126*0.95),0)</f>
        <v>618</v>
      </c>
      <c s="40" r="I126">
        <f>ROUND((F126*0.93),0)</f>
        <v>605</v>
      </c>
      <c s="46" r="J126"/>
      <c s="43" r="K126"/>
    </row>
    <row customHeight="1" r="127" ht="14.25">
      <c s="40" r="A127">
        <f>A126+1</f>
        <v>103</v>
      </c>
      <c t="s" s="7" r="B127">
        <v>186</v>
      </c>
      <c t="s" s="48" r="C127">
        <v>174</v>
      </c>
      <c s="37" r="D127"/>
      <c t="s" s="40" r="E127">
        <v>175</v>
      </c>
      <c s="40" r="F127">
        <v>600</v>
      </c>
      <c s="40" r="G127">
        <f>ROUND((F127*0.97),0)</f>
        <v>582</v>
      </c>
      <c s="40" r="H127">
        <f>ROUND((F127*0.95),0)</f>
        <v>570</v>
      </c>
      <c s="40" r="I127">
        <f>ROUND((F127*0.93),0)</f>
        <v>558</v>
      </c>
      <c s="46" r="J127"/>
      <c s="43" r="K127"/>
    </row>
    <row customHeight="1" r="128" ht="14.25">
      <c s="40" r="A128">
        <f>A127+1</f>
        <v>104</v>
      </c>
      <c t="s" s="7" r="B128">
        <v>187</v>
      </c>
      <c t="s" s="48" r="C128">
        <v>177</v>
      </c>
      <c s="37" r="D128"/>
      <c t="s" s="40" r="E128">
        <v>175</v>
      </c>
      <c s="40" r="F128">
        <v>650</v>
      </c>
      <c s="40" r="G128">
        <f>ROUND((F128*0.97),0)</f>
        <v>631</v>
      </c>
      <c s="40" r="H128">
        <f>ROUND((F128*0.95),0)</f>
        <v>618</v>
      </c>
      <c s="40" r="I128">
        <f>ROUND((F128*0.93),0)</f>
        <v>605</v>
      </c>
      <c s="46" r="J128"/>
      <c s="43" r="K128"/>
    </row>
    <row customHeight="1" r="129" ht="14.25">
      <c s="40" r="A129">
        <f>A128+1</f>
        <v>105</v>
      </c>
      <c t="s" s="7" r="B129">
        <v>188</v>
      </c>
      <c t="s" s="48" r="C129">
        <v>174</v>
      </c>
      <c s="37" r="D129"/>
      <c t="s" s="40" r="E129">
        <v>175</v>
      </c>
      <c s="40" r="F129">
        <v>600</v>
      </c>
      <c s="40" r="G129">
        <f>ROUND((F129*0.97),0)</f>
        <v>582</v>
      </c>
      <c s="40" r="H129">
        <f>ROUND((F129*0.95),0)</f>
        <v>570</v>
      </c>
      <c s="40" r="I129">
        <f>ROUND((F129*0.93),0)</f>
        <v>558</v>
      </c>
      <c s="46" r="J129"/>
      <c s="43" r="K129"/>
    </row>
    <row customHeight="1" r="130" ht="14.25">
      <c s="40" r="A130">
        <f>A129+1</f>
        <v>106</v>
      </c>
      <c t="s" s="7" r="B130">
        <v>189</v>
      </c>
      <c t="s" s="48" r="C130">
        <v>177</v>
      </c>
      <c s="37" r="D130"/>
      <c t="s" s="40" r="E130">
        <v>175</v>
      </c>
      <c s="40" r="F130">
        <v>650</v>
      </c>
      <c s="40" r="G130">
        <f>ROUND((F130*0.97),0)</f>
        <v>631</v>
      </c>
      <c s="40" r="H130">
        <f>ROUND((F130*0.95),0)</f>
        <v>618</v>
      </c>
      <c s="40" r="I130">
        <f>ROUND((F130*0.93),0)</f>
        <v>605</v>
      </c>
      <c s="46" r="J130"/>
      <c s="43" r="K130"/>
    </row>
    <row customHeight="1" r="131" ht="14.25">
      <c s="40" r="A131">
        <f>A130+1</f>
        <v>107</v>
      </c>
      <c t="s" s="7" r="B131">
        <v>190</v>
      </c>
      <c t="s" s="48" r="C131">
        <v>177</v>
      </c>
      <c s="37" r="D131"/>
      <c t="s" s="40" r="E131">
        <v>175</v>
      </c>
      <c s="40" r="F131">
        <v>650</v>
      </c>
      <c s="40" r="G131">
        <f>ROUND((F131*0.97),0)</f>
        <v>631</v>
      </c>
      <c s="40" r="H131">
        <f>ROUND((F131*0.95),0)</f>
        <v>618</v>
      </c>
      <c s="40" r="I131">
        <f>ROUND((F131*0.93),0)</f>
        <v>605</v>
      </c>
      <c s="46" r="J131"/>
      <c s="43" r="K131"/>
    </row>
    <row customHeight="1" r="132" ht="14.25">
      <c s="40" r="A132">
        <f>A131+1</f>
        <v>108</v>
      </c>
      <c t="s" s="7" r="B132">
        <v>191</v>
      </c>
      <c t="s" s="48" r="C132">
        <v>174</v>
      </c>
      <c s="37" r="D132"/>
      <c t="s" s="40" r="E132">
        <v>175</v>
      </c>
      <c s="40" r="F132">
        <v>600</v>
      </c>
      <c s="40" r="G132">
        <f>ROUND((F132*0.97),0)</f>
        <v>582</v>
      </c>
      <c s="40" r="H132">
        <f>ROUND((F132*0.95),0)</f>
        <v>570</v>
      </c>
      <c s="40" r="I132">
        <f>ROUND((F132*0.93),0)</f>
        <v>558</v>
      </c>
      <c s="46" r="J132"/>
      <c s="43" r="K132"/>
    </row>
    <row customHeight="1" r="133" ht="14.25">
      <c s="40" r="A133">
        <f>A132+1</f>
        <v>109</v>
      </c>
      <c t="s" s="7" r="B133">
        <v>192</v>
      </c>
      <c t="s" s="48" r="C133">
        <v>174</v>
      </c>
      <c s="37" r="D133"/>
      <c t="s" s="40" r="E133">
        <v>175</v>
      </c>
      <c s="40" r="F133">
        <v>600</v>
      </c>
      <c s="40" r="G133">
        <f>ROUND((F133*0.97),0)</f>
        <v>582</v>
      </c>
      <c s="40" r="H133">
        <f>ROUND((F133*0.95),0)</f>
        <v>570</v>
      </c>
      <c s="40" r="I133">
        <f>ROUND((F133*0.93),0)</f>
        <v>558</v>
      </c>
      <c s="46" r="J133"/>
      <c s="43" r="K133"/>
    </row>
    <row customHeight="1" r="134" ht="14.25">
      <c s="40" r="A134">
        <f>A133+1</f>
        <v>110</v>
      </c>
      <c t="s" s="7" r="B134">
        <v>193</v>
      </c>
      <c t="s" s="48" r="C134">
        <v>177</v>
      </c>
      <c s="37" r="D134"/>
      <c t="s" s="40" r="E134">
        <v>178</v>
      </c>
      <c s="40" r="F134">
        <v>650</v>
      </c>
      <c s="40" r="G134">
        <f>ROUND((F134*0.97),0)</f>
        <v>631</v>
      </c>
      <c s="40" r="H134">
        <f>ROUND((F134*0.95),0)</f>
        <v>618</v>
      </c>
      <c s="40" r="I134">
        <f>ROUND((F134*0.93),0)</f>
        <v>605</v>
      </c>
      <c s="46" r="J134"/>
      <c s="43" r="K134"/>
    </row>
    <row customHeight="1" r="135" ht="14.25">
      <c s="40" r="A135">
        <f>A134+1</f>
        <v>111</v>
      </c>
      <c t="s" s="7" r="B135">
        <v>194</v>
      </c>
      <c t="s" s="48" r="C135">
        <v>177</v>
      </c>
      <c s="37" r="D135"/>
      <c t="s" s="40" r="E135">
        <v>178</v>
      </c>
      <c s="40" r="F135">
        <v>650</v>
      </c>
      <c s="40" r="G135">
        <f>ROUND((F135*0.97),0)</f>
        <v>631</v>
      </c>
      <c s="40" r="H135">
        <f>ROUND((F135*0.95),0)</f>
        <v>618</v>
      </c>
      <c s="40" r="I135">
        <f>ROUND((F135*0.93),0)</f>
        <v>605</v>
      </c>
      <c s="46" r="J135"/>
      <c s="43" r="K135"/>
    </row>
    <row customHeight="1" r="136" ht="14.25">
      <c s="40" r="A136">
        <f>A135+1</f>
        <v>112</v>
      </c>
      <c t="s" s="7" r="B136">
        <v>195</v>
      </c>
      <c t="s" s="48" r="C136">
        <v>177</v>
      </c>
      <c s="37" r="D136"/>
      <c t="s" s="40" r="E136">
        <v>178</v>
      </c>
      <c s="40" r="F136">
        <v>650</v>
      </c>
      <c s="40" r="G136">
        <f>ROUND((F136*0.97),0)</f>
        <v>631</v>
      </c>
      <c s="40" r="H136">
        <f>ROUND((F136*0.95),0)</f>
        <v>618</v>
      </c>
      <c s="40" r="I136">
        <f>ROUND((F136*0.93),0)</f>
        <v>605</v>
      </c>
      <c s="46" r="J136"/>
      <c s="43" r="K136"/>
    </row>
    <row customHeight="1" r="137" ht="14.25">
      <c s="40" r="A137">
        <f>A136+1</f>
        <v>113</v>
      </c>
      <c t="s" s="7" r="B137">
        <v>196</v>
      </c>
      <c t="s" s="48" r="C137">
        <v>177</v>
      </c>
      <c s="37" r="D137"/>
      <c t="s" s="40" r="E137">
        <v>178</v>
      </c>
      <c s="40" r="F137">
        <v>650</v>
      </c>
      <c s="40" r="G137">
        <f>ROUND((F137*0.97),0)</f>
        <v>631</v>
      </c>
      <c s="40" r="H137">
        <f>ROUND((F137*0.95),0)</f>
        <v>618</v>
      </c>
      <c s="40" r="I137">
        <f>ROUND((F137*0.93),0)</f>
        <v>605</v>
      </c>
      <c s="46" r="J137"/>
      <c s="43" r="K137"/>
    </row>
    <row customHeight="1" r="138" ht="14.25">
      <c s="40" r="A138">
        <f>A137+1</f>
        <v>114</v>
      </c>
      <c t="s" s="7" r="B138">
        <v>197</v>
      </c>
      <c t="s" s="48" r="C138">
        <v>177</v>
      </c>
      <c s="37" r="D138"/>
      <c t="s" s="40" r="E138">
        <v>178</v>
      </c>
      <c s="40" r="F138">
        <v>650</v>
      </c>
      <c s="40" r="G138">
        <f>ROUND((F138*0.97),0)</f>
        <v>631</v>
      </c>
      <c s="40" r="H138">
        <f>ROUND((F138*0.95),0)</f>
        <v>618</v>
      </c>
      <c s="40" r="I138">
        <f>ROUND((F138*0.93),0)</f>
        <v>605</v>
      </c>
      <c s="46" r="J138"/>
      <c s="43" r="K138"/>
    </row>
    <row customHeight="1" r="139" ht="14.25">
      <c s="40" r="A139">
        <f>A138+1</f>
        <v>115</v>
      </c>
      <c t="s" s="7" r="B139">
        <v>198</v>
      </c>
      <c t="s" s="48" r="C139">
        <v>174</v>
      </c>
      <c s="37" r="D139"/>
      <c t="s" s="40" r="E139">
        <v>178</v>
      </c>
      <c s="40" r="F139">
        <v>600</v>
      </c>
      <c s="40" r="G139">
        <f>ROUND((F139*0.97),0)</f>
        <v>582</v>
      </c>
      <c s="40" r="H139">
        <f>ROUND((F139*0.95),0)</f>
        <v>570</v>
      </c>
      <c s="40" r="I139">
        <f>ROUND((F139*0.93),0)</f>
        <v>558</v>
      </c>
      <c s="46" r="J139"/>
      <c s="43" r="K139"/>
    </row>
    <row customHeight="1" r="140" ht="14.25">
      <c s="40" r="A140">
        <f>A139+1</f>
        <v>116</v>
      </c>
      <c t="s" s="7" r="B140">
        <v>199</v>
      </c>
      <c t="s" s="48" r="C140">
        <v>174</v>
      </c>
      <c s="37" r="D140"/>
      <c t="s" s="40" r="E140">
        <v>178</v>
      </c>
      <c s="40" r="F140">
        <v>600</v>
      </c>
      <c s="40" r="G140">
        <f>ROUND((F140*0.97),0)</f>
        <v>582</v>
      </c>
      <c s="40" r="H140">
        <f>ROUND((F140*0.95),0)</f>
        <v>570</v>
      </c>
      <c s="40" r="I140">
        <f>ROUND((F140*0.93),0)</f>
        <v>558</v>
      </c>
      <c s="46" r="J140"/>
      <c s="43" r="K140"/>
    </row>
    <row customHeight="1" r="141" ht="14.25">
      <c s="40" r="A141">
        <f>A140+1</f>
        <v>117</v>
      </c>
      <c t="s" s="7" r="B141">
        <v>200</v>
      </c>
      <c t="s" s="48" r="C141">
        <v>174</v>
      </c>
      <c s="37" r="D141"/>
      <c t="s" s="40" r="E141">
        <v>178</v>
      </c>
      <c s="40" r="F141">
        <v>600</v>
      </c>
      <c s="40" r="G141">
        <f>ROUND((F141*0.97),0)</f>
        <v>582</v>
      </c>
      <c s="40" r="H141">
        <f>ROUND((F141*0.95),0)</f>
        <v>570</v>
      </c>
      <c s="40" r="I141">
        <f>ROUND((F141*0.93),0)</f>
        <v>558</v>
      </c>
      <c s="46" r="J141"/>
      <c s="43" r="K141"/>
    </row>
    <row customHeight="1" r="142" ht="14.25">
      <c s="40" r="A142">
        <f>A141+1</f>
        <v>118</v>
      </c>
      <c t="s" s="7" r="B142">
        <v>201</v>
      </c>
      <c t="s" s="48" r="C142">
        <v>174</v>
      </c>
      <c s="37" r="D142"/>
      <c t="s" s="40" r="E142">
        <v>178</v>
      </c>
      <c s="40" r="F142">
        <v>600</v>
      </c>
      <c s="40" r="G142">
        <f>ROUND((F142*0.97),0)</f>
        <v>582</v>
      </c>
      <c s="40" r="H142">
        <f>ROUND((F142*0.95),0)</f>
        <v>570</v>
      </c>
      <c s="40" r="I142">
        <f>ROUND((F142*0.93),0)</f>
        <v>558</v>
      </c>
      <c s="46" r="J142"/>
      <c s="43" r="K142"/>
    </row>
    <row customHeight="1" r="143" ht="14.25">
      <c s="40" r="A143">
        <f>A142+1</f>
        <v>119</v>
      </c>
      <c t="s" s="7" r="B143">
        <v>202</v>
      </c>
      <c t="s" s="48" r="C143">
        <v>174</v>
      </c>
      <c s="37" r="D143"/>
      <c t="s" s="40" r="E143">
        <v>178</v>
      </c>
      <c s="40" r="F143">
        <v>600</v>
      </c>
      <c s="40" r="G143">
        <f>ROUND((F143*0.97),0)</f>
        <v>582</v>
      </c>
      <c s="40" r="H143">
        <f>ROUND((F143*0.95),0)</f>
        <v>570</v>
      </c>
      <c s="40" r="I143">
        <f>ROUND((F143*0.93),0)</f>
        <v>558</v>
      </c>
      <c s="46" r="J143"/>
      <c s="43" r="K143"/>
    </row>
    <row customHeight="1" r="144" ht="4.5">
      <c s="45" r="A144"/>
      <c s="41" r="B144"/>
      <c s="41" r="C144"/>
      <c s="41" r="D144"/>
      <c s="41" r="E144"/>
      <c s="41" r="F144"/>
      <c s="41" r="G144"/>
      <c s="41" r="H144"/>
      <c s="11" r="I144"/>
      <c s="44" r="J144"/>
      <c s="43" r="K144"/>
    </row>
    <row customHeight="1" r="145" ht="15.0">
      <c s="40" r="A145">
        <f>A143+1</f>
        <v>120</v>
      </c>
      <c t="s" s="7" r="B145">
        <v>203</v>
      </c>
      <c t="s" s="48" r="C145">
        <v>204</v>
      </c>
      <c s="37" r="D145"/>
      <c s="40" r="E145"/>
      <c s="40" r="F145">
        <v>220</v>
      </c>
      <c s="40" r="G145">
        <f>ROUND((F145*0.97),0)</f>
        <v>213</v>
      </c>
      <c s="40" r="H145">
        <f>ROUND((F145*0.95),0)</f>
        <v>209</v>
      </c>
      <c s="40" r="I145">
        <f>ROUND((F145*0.93),0)</f>
        <v>205</v>
      </c>
      <c s="44" r="J145"/>
      <c s="43" r="K145"/>
    </row>
    <row customHeight="1" r="146" ht="4.5">
      <c s="45" r="A146"/>
      <c s="41" r="B146"/>
      <c s="41" r="C146"/>
      <c s="41" r="D146"/>
      <c s="41" r="E146"/>
      <c s="41" r="F146"/>
      <c s="41" r="G146"/>
      <c s="41" r="H146"/>
      <c s="11" r="I146"/>
      <c s="44" r="J146"/>
      <c s="43" r="K146"/>
    </row>
    <row customHeight="1" r="147" ht="15.0">
      <c s="40" r="A147">
        <f>A145+1</f>
        <v>121</v>
      </c>
      <c t="s" s="7" r="B147">
        <v>205</v>
      </c>
      <c t="s" s="48" r="C147">
        <v>206</v>
      </c>
      <c s="37" r="D147"/>
      <c s="40" r="E147"/>
      <c s="40" r="F147">
        <v>90</v>
      </c>
      <c s="40" r="G147">
        <f>ROUND((F147*0.97),0)</f>
        <v>87</v>
      </c>
      <c s="40" r="H147">
        <f>ROUND((F147*0.95),0)</f>
        <v>86</v>
      </c>
      <c s="40" r="I147">
        <f>ROUND((F147*0.93),0)</f>
        <v>84</v>
      </c>
      <c s="44" r="J147"/>
      <c s="43" r="K147"/>
    </row>
    <row customHeight="1" r="148" hidden="1" ht="4.5">
      <c s="45" r="A148"/>
      <c s="41" r="B148"/>
      <c s="41" r="C148"/>
      <c s="41" r="D148"/>
      <c s="41" r="E148"/>
      <c s="41" r="F148"/>
      <c s="41" r="G148"/>
      <c s="41" r="H148"/>
      <c s="11" r="I148"/>
      <c s="44" r="J148"/>
      <c s="43" r="K148"/>
    </row>
    <row customHeight="1" s="24" customFormat="1" r="149" hidden="1" ht="15.0">
      <c s="40" r="A149">
        <f>A147+1</f>
        <v>122</v>
      </c>
      <c t="s" s="7" r="B149">
        <v>207</v>
      </c>
      <c t="s" s="48" r="C149">
        <v>208</v>
      </c>
      <c s="37" r="D149"/>
      <c t="s" s="40" r="E149">
        <v>209</v>
      </c>
      <c s="40" r="F149">
        <v>600</v>
      </c>
      <c s="40" r="G149">
        <f>($F149/100)*97</f>
        <v>582</v>
      </c>
      <c s="40" r="H149">
        <f>($F149/100)*95</f>
        <v>570</v>
      </c>
      <c s="40" r="I149">
        <f>($F149/100)*93</f>
        <v>558</v>
      </c>
      <c s="53" r="J149"/>
      <c s="60" r="K149"/>
    </row>
    <row customHeight="1" s="24" customFormat="1" r="150" hidden="1" ht="15.0">
      <c s="40" r="A150">
        <f>A149+1</f>
        <v>123</v>
      </c>
      <c t="s" s="1" r="B150">
        <v>210</v>
      </c>
      <c t="s" s="48" r="C150">
        <v>208</v>
      </c>
      <c s="37" r="D150"/>
      <c t="s" s="28" r="E150">
        <v>209</v>
      </c>
      <c s="6" r="F150">
        <v>600</v>
      </c>
      <c s="6" r="G150">
        <f>($F150/100)*97</f>
        <v>582</v>
      </c>
      <c s="6" r="H150">
        <f>($F150/100)*95</f>
        <v>570</v>
      </c>
      <c s="6" r="I150">
        <f>($F150/100)*93</f>
        <v>558</v>
      </c>
      <c s="53" r="J150"/>
      <c s="60" r="K150"/>
    </row>
    <row customHeight="1" s="24" customFormat="1" r="151" hidden="1" ht="15.0">
      <c s="40" r="A151">
        <f>A150+1</f>
        <v>124</v>
      </c>
      <c t="s" s="7" r="B151">
        <v>211</v>
      </c>
      <c t="s" s="48" r="C151">
        <v>212</v>
      </c>
      <c s="37" r="D151"/>
      <c t="s" s="40" r="E151">
        <v>209</v>
      </c>
      <c s="40" r="F151">
        <v>800</v>
      </c>
      <c s="40" r="G151">
        <f>ROUND((F151*0.97),0)</f>
        <v>776</v>
      </c>
      <c s="40" r="H151">
        <f>ROUND((F151*0.95),0)</f>
        <v>760</v>
      </c>
      <c s="40" r="I151">
        <f>ROUND((F151*0.93),0)</f>
        <v>744</v>
      </c>
      <c s="53" r="J151"/>
      <c s="60" r="K151"/>
    </row>
    <row customHeight="1" s="24" customFormat="1" r="152" hidden="1" ht="15.0">
      <c s="40" r="A152">
        <f>A151+1</f>
        <v>125</v>
      </c>
      <c t="s" s="7" r="B152">
        <v>213</v>
      </c>
      <c t="s" s="48" r="C152">
        <v>212</v>
      </c>
      <c s="37" r="D152"/>
      <c t="s" s="40" r="E152">
        <v>209</v>
      </c>
      <c s="40" r="F152">
        <v>820</v>
      </c>
      <c s="40" r="G152">
        <f>ROUND((F152*0.97),0)</f>
        <v>795</v>
      </c>
      <c s="40" r="H152">
        <f>ROUND((F152*0.95),0)</f>
        <v>779</v>
      </c>
      <c s="40" r="I152">
        <f>ROUND((F152*0.93),0)</f>
        <v>763</v>
      </c>
      <c s="53" r="J152"/>
      <c s="60" r="K152"/>
    </row>
    <row customHeight="1" s="24" customFormat="1" r="153" hidden="1" ht="15.0">
      <c s="40" r="A153">
        <f>A152+1</f>
        <v>126</v>
      </c>
      <c t="s" s="7" r="B153">
        <v>214</v>
      </c>
      <c t="s" s="48" r="C153">
        <v>208</v>
      </c>
      <c s="37" r="D153"/>
      <c t="s" s="40" r="E153">
        <v>166</v>
      </c>
      <c s="40" r="F153">
        <v>600</v>
      </c>
      <c s="40" r="G153">
        <f>($F153/100)*97</f>
        <v>582</v>
      </c>
      <c s="40" r="H153">
        <f>($F153/100)*95</f>
        <v>570</v>
      </c>
      <c s="40" r="I153">
        <f>($F153/100)*93</f>
        <v>558</v>
      </c>
      <c s="53" r="J153"/>
      <c s="60" r="K153"/>
    </row>
    <row customHeight="1" s="24" customFormat="1" r="154" hidden="1" ht="15.0">
      <c s="40" r="A154">
        <f>A153+1</f>
        <v>127</v>
      </c>
      <c t="s" s="1" r="B154">
        <v>215</v>
      </c>
      <c t="s" s="48" r="C154">
        <v>216</v>
      </c>
      <c s="37" r="D154"/>
      <c t="s" s="28" r="E154">
        <v>166</v>
      </c>
      <c s="6" r="F154">
        <v>950</v>
      </c>
      <c s="6" r="G154">
        <f>($F154/100)*97</f>
        <v>921.5</v>
      </c>
      <c s="6" r="H154">
        <f>($F154/100)*95</f>
        <v>902.5</v>
      </c>
      <c s="6" r="I154">
        <f>($F154/100)*93</f>
        <v>883.5</v>
      </c>
      <c s="53" r="J154"/>
      <c s="60" r="K154"/>
    </row>
    <row customHeight="1" s="24" customFormat="1" r="155" hidden="1" ht="15.0">
      <c s="40" r="A155">
        <f>A154+1</f>
        <v>128</v>
      </c>
      <c t="s" s="1" r="B155">
        <v>217</v>
      </c>
      <c t="s" s="48" r="C155">
        <v>216</v>
      </c>
      <c s="37" r="D155"/>
      <c t="s" s="28" r="E155">
        <v>166</v>
      </c>
      <c s="6" r="F155">
        <v>950</v>
      </c>
      <c s="6" r="G155">
        <f>($F155/100)*97</f>
        <v>921.5</v>
      </c>
      <c s="6" r="H155">
        <f>($F155/100)*95</f>
        <v>902.5</v>
      </c>
      <c s="6" r="I155">
        <f>($F155/100)*93</f>
        <v>883.5</v>
      </c>
      <c s="53" r="J155"/>
      <c s="60" r="K155"/>
    </row>
    <row customHeight="1" s="24" customFormat="1" r="156" hidden="1" ht="15.0">
      <c s="40" r="A156">
        <f>A155+1</f>
        <v>129</v>
      </c>
      <c t="s" s="7" r="B156">
        <v>218</v>
      </c>
      <c t="s" s="48" r="C156">
        <v>219</v>
      </c>
      <c s="37" r="D156"/>
      <c t="s" s="40" r="E156">
        <v>166</v>
      </c>
      <c s="40" r="F156">
        <v>950</v>
      </c>
      <c s="40" r="G156">
        <f>ROUND((F156*0.97),0)</f>
        <v>922</v>
      </c>
      <c s="40" r="H156">
        <f>ROUND((F156*0.95),0)</f>
        <v>903</v>
      </c>
      <c s="40" r="I156">
        <f>ROUND((F156*0.93),0)</f>
        <v>884</v>
      </c>
      <c s="53" r="J156"/>
      <c s="60" r="K156"/>
    </row>
    <row customHeight="1" s="24" customFormat="1" r="157" hidden="1" ht="15.0">
      <c s="40" r="A157">
        <f>A156+1</f>
        <v>130</v>
      </c>
      <c t="s" s="7" r="B157">
        <v>220</v>
      </c>
      <c t="s" s="48" r="C157">
        <v>219</v>
      </c>
      <c s="37" r="D157"/>
      <c t="s" s="40" r="E157">
        <v>166</v>
      </c>
      <c s="40" r="F157">
        <v>950</v>
      </c>
      <c s="40" r="G157">
        <f>ROUND((F157*0.97),0)</f>
        <v>922</v>
      </c>
      <c s="40" r="H157">
        <f>ROUND((F157*0.95),0)</f>
        <v>903</v>
      </c>
      <c s="40" r="I157">
        <f>ROUND((F157*0.93),0)</f>
        <v>884</v>
      </c>
      <c s="53" r="J157"/>
      <c s="60" r="K157"/>
    </row>
    <row customHeight="1" r="158" hidden="1" ht="4.5">
      <c s="40" r="A158"/>
      <c s="7" r="B158"/>
      <c s="48" r="C158"/>
      <c s="37" r="D158"/>
      <c s="40" r="E158"/>
      <c s="40" r="F158"/>
      <c s="40" r="G158"/>
      <c s="40" r="H158"/>
      <c s="40" r="I158"/>
      <c s="44" r="J158"/>
      <c s="43" r="K158"/>
    </row>
    <row customHeight="1" s="24" customFormat="1" r="159" hidden="1" ht="15.0">
      <c s="40" r="A159">
        <f>A157+1</f>
        <v>131</v>
      </c>
      <c t="s" s="7" r="B159">
        <v>221</v>
      </c>
      <c t="s" s="48" r="C159">
        <v>222</v>
      </c>
      <c s="37" r="D159"/>
      <c t="s" s="40" r="E159">
        <v>209</v>
      </c>
      <c s="40" r="F159">
        <v>650</v>
      </c>
      <c s="40" r="G159">
        <f>ROUND((F159*0.97),0)</f>
        <v>631</v>
      </c>
      <c s="40" r="H159">
        <f>ROUND((F159*0.95),0)</f>
        <v>618</v>
      </c>
      <c s="40" r="I159">
        <f>ROUND((F159*0.93),0)</f>
        <v>605</v>
      </c>
      <c s="53" r="J159"/>
      <c s="60" r="K159"/>
    </row>
    <row customHeight="1" s="24" customFormat="1" r="160" hidden="1" ht="15.0">
      <c s="40" r="A160">
        <f>A159+1</f>
        <v>132</v>
      </c>
      <c t="s" s="1" r="B160">
        <v>223</v>
      </c>
      <c t="s" s="48" r="C160">
        <v>224</v>
      </c>
      <c s="37" r="D160"/>
      <c t="s" s="28" r="E160">
        <v>209</v>
      </c>
      <c s="6" r="F160">
        <v>650</v>
      </c>
      <c s="6" r="G160">
        <f>($F160/100)*97</f>
        <v>630.5</v>
      </c>
      <c s="6" r="H160">
        <f>($F160/100)*95</f>
        <v>617.5</v>
      </c>
      <c s="6" r="I160">
        <f>($F160/100)*93</f>
        <v>604.5</v>
      </c>
      <c s="53" r="J160"/>
      <c s="60" r="K160"/>
    </row>
    <row customHeight="1" s="24" customFormat="1" r="161" hidden="1" ht="15.0">
      <c s="40" r="A161">
        <f>A160+1</f>
        <v>133</v>
      </c>
      <c t="s" s="7" r="B161">
        <v>225</v>
      </c>
      <c t="s" s="48" r="C161">
        <v>222</v>
      </c>
      <c s="37" r="D161"/>
      <c t="s" s="40" r="E161">
        <v>209</v>
      </c>
      <c s="40" r="F161">
        <v>690</v>
      </c>
      <c s="40" r="G161">
        <f>ROUND((F161*0.97),0)</f>
        <v>669</v>
      </c>
      <c s="40" r="H161">
        <f>ROUND((F161*0.95),0)</f>
        <v>656</v>
      </c>
      <c s="40" r="I161">
        <f>ROUND((F161*0.93),0)</f>
        <v>642</v>
      </c>
      <c s="53" r="J161"/>
      <c s="60" r="K161"/>
    </row>
    <row customHeight="1" s="24" customFormat="1" r="162" hidden="1" ht="15.0">
      <c s="40" r="A162">
        <f>A161+1</f>
        <v>134</v>
      </c>
      <c t="s" s="1" r="B162">
        <v>226</v>
      </c>
      <c t="s" s="48" r="C162">
        <v>224</v>
      </c>
      <c s="37" r="D162"/>
      <c t="s" s="28" r="E162">
        <v>166</v>
      </c>
      <c s="6" r="F162">
        <v>700</v>
      </c>
      <c s="6" r="G162">
        <f>($F162/100)*97</f>
        <v>679</v>
      </c>
      <c s="6" r="H162">
        <f>($F162/100)*95</f>
        <v>665</v>
      </c>
      <c s="6" r="I162">
        <f>($F162/100)*93</f>
        <v>651</v>
      </c>
      <c s="53" r="J162"/>
      <c s="60" r="K162"/>
    </row>
    <row customHeight="1" s="24" customFormat="1" r="163" hidden="1" ht="15.0">
      <c s="40" r="A163">
        <f>A162+1</f>
        <v>135</v>
      </c>
      <c t="s" s="1" r="B163">
        <v>227</v>
      </c>
      <c t="s" s="48" r="C163">
        <v>224</v>
      </c>
      <c s="37" r="D163"/>
      <c t="s" s="28" r="E163">
        <v>166</v>
      </c>
      <c s="6" r="F163">
        <v>650</v>
      </c>
      <c s="6" r="G163">
        <f>($F163/100)*97</f>
        <v>630.5</v>
      </c>
      <c s="6" r="H163">
        <f>($F163/100)*95</f>
        <v>617.5</v>
      </c>
      <c s="6" r="I163">
        <f>($F163/100)*93</f>
        <v>604.5</v>
      </c>
      <c s="53" r="J163"/>
      <c s="60" r="K163"/>
    </row>
    <row customHeight="1" s="24" customFormat="1" r="164" hidden="1" ht="15.0">
      <c s="40" r="A164">
        <f>A163+1</f>
        <v>136</v>
      </c>
      <c t="s" s="7" r="B164">
        <v>228</v>
      </c>
      <c t="s" s="48" r="C164">
        <v>229</v>
      </c>
      <c s="37" r="D164"/>
      <c t="s" s="40" r="E164">
        <v>166</v>
      </c>
      <c s="40" r="F164">
        <v>850</v>
      </c>
      <c s="40" r="G164">
        <f>ROUND((F164*0.97),0)</f>
        <v>825</v>
      </c>
      <c s="40" r="H164">
        <f>ROUND((F164*0.95),0)</f>
        <v>808</v>
      </c>
      <c s="40" r="I164">
        <f>ROUND((F164*0.93),0)</f>
        <v>791</v>
      </c>
      <c s="53" r="J164"/>
      <c s="60" r="K164"/>
    </row>
    <row customHeight="1" s="24" customFormat="1" r="165" hidden="1" ht="15.0">
      <c s="40" r="A165">
        <f>A164+1</f>
        <v>137</v>
      </c>
      <c t="s" s="7" r="B165">
        <v>230</v>
      </c>
      <c t="s" s="48" r="C165">
        <v>231</v>
      </c>
      <c s="37" r="D165"/>
      <c t="s" s="40" r="E165">
        <v>166</v>
      </c>
      <c s="40" r="F165">
        <v>850</v>
      </c>
      <c s="40" r="G165">
        <f>ROUND((F165*0.97),0)</f>
        <v>825</v>
      </c>
      <c s="40" r="H165">
        <f>ROUND((F165*0.95),0)</f>
        <v>808</v>
      </c>
      <c s="40" r="I165">
        <f>ROUND((F165*0.93),0)</f>
        <v>791</v>
      </c>
      <c s="53" r="J165"/>
      <c s="60" r="K165"/>
    </row>
    <row customHeight="1" s="24" customFormat="1" r="166" hidden="1" ht="15.0">
      <c s="40" r="A166">
        <f>A165+1</f>
        <v>138</v>
      </c>
      <c t="s" s="7" r="B166">
        <v>232</v>
      </c>
      <c t="s" s="48" r="C166">
        <v>233</v>
      </c>
      <c s="37" r="D166"/>
      <c t="s" s="40" r="E166">
        <v>166</v>
      </c>
      <c s="40" r="F166">
        <v>850</v>
      </c>
      <c s="40" r="G166">
        <f>ROUND((F166*0.97),0)</f>
        <v>825</v>
      </c>
      <c s="40" r="H166">
        <f>ROUND((F166*0.95),0)</f>
        <v>808</v>
      </c>
      <c s="40" r="I166">
        <f>ROUND((F166*0.93),0)</f>
        <v>791</v>
      </c>
      <c s="53" r="J166"/>
      <c s="60" r="K166"/>
    </row>
    <row customHeight="1" r="167" ht="4.5">
      <c s="33" r="A167"/>
      <c s="66" r="B167"/>
      <c s="54" r="C167"/>
      <c s="54" r="D167"/>
      <c s="13" r="E167"/>
      <c s="13" r="F167"/>
      <c s="13" r="G167"/>
      <c s="13" r="H167"/>
      <c s="13" r="I167"/>
      <c s="43" r="J167"/>
      <c s="43" r="K167"/>
    </row>
    <row customHeight="1" r="168" ht="15.0">
      <c s="61" r="A168"/>
      <c t="s" s="71" r="B168">
        <v>234</v>
      </c>
      <c s="14" r="C168"/>
      <c s="14" r="D168"/>
      <c s="14" r="E168"/>
      <c s="14" r="F168"/>
      <c s="14" r="G168"/>
      <c s="14" r="H168"/>
      <c s="14" r="I168"/>
      <c s="43" r="J168"/>
      <c s="43" r="K168"/>
    </row>
    <row customHeight="1" r="169" ht="25.5">
      <c s="25" r="A169"/>
      <c t="s" s="52" r="B169">
        <v>235</v>
      </c>
      <c t="s" s="7" r="C169">
        <v>236</v>
      </c>
      <c s="7" r="D169"/>
      <c s="7" r="E169"/>
      <c s="7" r="F169"/>
      <c t="s" s="40" r="G169">
        <v>14</v>
      </c>
      <c s="40" r="H169"/>
      <c t="s" s="25" r="I169">
        <v>237</v>
      </c>
      <c s="44" r="J169"/>
      <c s="43" r="K169"/>
    </row>
    <row customHeight="1" r="170" ht="13.5">
      <c s="40" r="A170">
        <v>1</v>
      </c>
      <c t="s" s="7" r="B170">
        <v>238</v>
      </c>
      <c t="s" s="48" r="C170">
        <v>44</v>
      </c>
      <c s="12" r="D170"/>
      <c s="42" r="E170"/>
      <c s="62" r="F170"/>
      <c t="s" s="65" r="G170">
        <v>40</v>
      </c>
      <c s="51" r="H170"/>
      <c s="40" r="I170">
        <v>1500</v>
      </c>
      <c s="44" r="J170"/>
      <c s="43" r="K170"/>
    </row>
    <row customHeight="1" r="171" ht="13.5">
      <c s="40" r="A171">
        <f>A170+1</f>
        <v>2</v>
      </c>
      <c t="s" s="7" r="B171">
        <v>239</v>
      </c>
      <c t="s" s="48" r="C171">
        <v>240</v>
      </c>
      <c s="12" r="D171"/>
      <c s="42" r="E171"/>
      <c s="62" r="F171"/>
      <c t="s" s="50" r="G171">
        <v>40</v>
      </c>
      <c s="50" r="H171"/>
      <c s="40" r="I171">
        <v>1500</v>
      </c>
      <c s="44" r="J171"/>
      <c s="43" r="K171"/>
    </row>
    <row customHeight="1" r="172" ht="5.25">
      <c s="4" r="A172"/>
      <c s="42" r="B172"/>
      <c s="42" r="C172"/>
      <c s="42" r="D172"/>
      <c s="42" r="E172"/>
      <c s="42" r="F172"/>
      <c s="42" r="G172"/>
      <c s="42" r="H172"/>
      <c s="62" r="I172"/>
      <c s="46" r="J172"/>
      <c s="43" r="K172"/>
    </row>
    <row customHeight="1" r="173" ht="13.5">
      <c s="40" r="A173">
        <f>A171+1</f>
        <v>3</v>
      </c>
      <c t="s" s="7" r="B173">
        <v>241</v>
      </c>
      <c t="s" s="23" r="C173">
        <v>53</v>
      </c>
      <c s="69" r="D173"/>
      <c s="42" r="E173"/>
      <c s="62" r="F173"/>
      <c t="s" s="50" r="G173">
        <v>51</v>
      </c>
      <c s="50" r="H173"/>
      <c s="50" r="I173">
        <v>1450</v>
      </c>
      <c s="44" r="J173"/>
      <c s="43" r="K173"/>
    </row>
    <row customHeight="1" r="174" ht="13.5">
      <c s="40" r="A174">
        <f>A173+1</f>
        <v>4</v>
      </c>
      <c t="s" s="7" r="B174">
        <v>242</v>
      </c>
      <c t="s" s="23" r="C174">
        <v>243</v>
      </c>
      <c s="69" r="D174"/>
      <c s="42" r="E174"/>
      <c s="62" r="F174"/>
      <c t="s" s="50" r="G174">
        <v>51</v>
      </c>
      <c s="50" r="H174"/>
      <c s="50" r="I174">
        <v>1450</v>
      </c>
      <c s="44" r="J174"/>
      <c s="43" r="K174"/>
    </row>
    <row customHeight="1" r="175" ht="5.25">
      <c s="4" r="A175"/>
      <c s="42" r="B175"/>
      <c s="42" r="C175"/>
      <c s="42" r="D175"/>
      <c s="42" r="E175"/>
      <c s="42" r="F175"/>
      <c s="42" r="G175"/>
      <c s="42" r="H175"/>
      <c s="62" r="I175"/>
      <c s="46" r="J175"/>
      <c s="43" r="K175"/>
    </row>
    <row customHeight="1" r="176" ht="13.5">
      <c s="40" r="A176">
        <f>A174+1</f>
        <v>5</v>
      </c>
      <c t="s" s="7" r="B176">
        <v>244</v>
      </c>
      <c t="s" s="69" r="C176">
        <v>86</v>
      </c>
      <c s="12" r="D176"/>
      <c s="12" r="E176"/>
      <c s="10" r="F176"/>
      <c t="s" s="50" r="G176">
        <v>59</v>
      </c>
      <c s="50" r="H176">
        <f>ROUND((F176*0.95),0)</f>
        <v>0</v>
      </c>
      <c s="50" r="I176">
        <v>1600</v>
      </c>
      <c s="46" r="J176"/>
      <c s="43" r="K176"/>
    </row>
    <row customHeight="1" r="177" ht="13.5">
      <c s="40" r="A177">
        <f>A176+1</f>
        <v>6</v>
      </c>
      <c t="s" s="7" r="B177">
        <v>245</v>
      </c>
      <c t="s" s="36" r="C177">
        <v>89</v>
      </c>
      <c s="69" r="D177"/>
      <c s="12" r="E177"/>
      <c s="10" r="F177"/>
      <c t="s" s="50" r="G177">
        <v>90</v>
      </c>
      <c s="50" r="H177">
        <f>ROUND((F177*0.95),0)</f>
        <v>0</v>
      </c>
      <c s="50" r="I177">
        <v>1000</v>
      </c>
      <c s="44" r="J177"/>
      <c s="43" r="K177"/>
    </row>
    <row customHeight="1" r="178" ht="13.5">
      <c s="40" r="A178">
        <f>A177+1</f>
        <v>7</v>
      </c>
      <c t="s" s="7" r="B178">
        <v>246</v>
      </c>
      <c t="s" s="23" r="C178">
        <v>89</v>
      </c>
      <c s="69" r="D178"/>
      <c s="12" r="E178"/>
      <c s="10" r="F178"/>
      <c t="s" s="50" r="G178">
        <v>90</v>
      </c>
      <c s="50" r="H178">
        <f>ROUND((F178*0.95),0)</f>
        <v>0</v>
      </c>
      <c s="50" r="I178">
        <v>1000</v>
      </c>
      <c s="44" r="J178"/>
      <c s="43" r="K178"/>
    </row>
    <row customHeight="1" r="179" ht="13.5">
      <c s="40" r="A179">
        <f>A178+1</f>
        <v>8</v>
      </c>
      <c t="s" s="7" r="B179">
        <v>247</v>
      </c>
      <c t="s" s="36" r="C179">
        <v>86</v>
      </c>
      <c s="69" r="D179"/>
      <c s="12" r="E179"/>
      <c s="10" r="F179"/>
      <c t="s" s="50" r="G179">
        <v>90</v>
      </c>
      <c s="50" r="H179">
        <f>ROUND((F179*0.95),0)</f>
        <v>0</v>
      </c>
      <c s="50" r="I179">
        <v>2000</v>
      </c>
      <c s="44" r="J179"/>
      <c s="43" r="K179"/>
    </row>
    <row customHeight="1" r="180" ht="13.5">
      <c s="40" r="A180">
        <f>A179+1</f>
        <v>9</v>
      </c>
      <c t="s" s="7" r="B180">
        <v>248</v>
      </c>
      <c t="s" s="36" r="C180">
        <v>99</v>
      </c>
      <c s="69" r="D180"/>
      <c s="12" r="E180"/>
      <c s="10" r="F180"/>
      <c t="s" s="50" r="G180">
        <v>100</v>
      </c>
      <c s="50" r="H180">
        <f>ROUND((F180*0.95),0)</f>
        <v>0</v>
      </c>
      <c s="50" r="I180">
        <v>1500</v>
      </c>
      <c s="46" r="J180"/>
      <c s="43" r="K180"/>
    </row>
    <row customHeight="1" r="181" ht="13.5">
      <c s="40" r="A181">
        <f>A180+1</f>
        <v>10</v>
      </c>
      <c t="s" s="7" r="B181">
        <v>249</v>
      </c>
      <c t="s" s="23" r="C181">
        <v>250</v>
      </c>
      <c s="69" r="D181"/>
      <c s="12" r="E181"/>
      <c s="10" r="F181"/>
      <c t="s" s="65" r="G181">
        <v>59</v>
      </c>
      <c s="51" r="H181"/>
      <c s="50" r="I181">
        <v>1600</v>
      </c>
      <c s="44" r="J181"/>
      <c s="43" r="K181"/>
    </row>
    <row customHeight="1" r="182" ht="5.25">
      <c s="4" r="A182"/>
      <c s="42" r="B182"/>
      <c s="42" r="C182"/>
      <c s="42" r="D182"/>
      <c s="42" r="E182"/>
      <c s="42" r="F182"/>
      <c s="42" r="G182"/>
      <c s="42" r="H182"/>
      <c s="62" r="I182"/>
      <c s="46" r="J182"/>
      <c s="43" r="K182"/>
    </row>
    <row customHeight="1" r="183" ht="13.5">
      <c s="40" r="A183">
        <f>A181+1</f>
        <v>11</v>
      </c>
      <c t="s" s="7" r="B183">
        <v>251</v>
      </c>
      <c t="s" s="36" r="C183">
        <v>116</v>
      </c>
      <c s="58" r="D183"/>
      <c s="29" r="E183"/>
      <c s="27" r="F183"/>
      <c t="s" s="50" r="G183">
        <v>117</v>
      </c>
      <c s="50" r="H183">
        <f>ROUND((F183*0.95),0)</f>
        <v>0</v>
      </c>
      <c s="50" r="I183">
        <v>2000</v>
      </c>
      <c s="46" r="J183"/>
      <c s="43" r="K183"/>
    </row>
    <row customHeight="1" r="184" ht="13.5">
      <c s="40" r="A184">
        <f>A183+1</f>
        <v>12</v>
      </c>
      <c t="s" s="7" r="B184">
        <v>252</v>
      </c>
      <c t="s" s="23" r="C184">
        <v>253</v>
      </c>
      <c s="69" r="D184"/>
      <c s="12" r="E184"/>
      <c s="10" r="F184"/>
      <c t="s" s="50" r="G184">
        <v>90</v>
      </c>
      <c s="50" r="H184">
        <f>ROUND((F184*0.95),0)</f>
        <v>0</v>
      </c>
      <c s="40" r="I184">
        <v>2000</v>
      </c>
      <c s="44" r="J184"/>
      <c s="43" r="K184"/>
    </row>
    <row customHeight="1" r="185" ht="5.25">
      <c s="4" r="A185"/>
      <c s="42" r="B185"/>
      <c s="42" r="C185"/>
      <c s="42" r="D185"/>
      <c s="42" r="E185"/>
      <c s="42" r="F185"/>
      <c s="42" r="G185"/>
      <c s="42" r="H185"/>
      <c s="62" r="I185"/>
      <c s="46" r="J185"/>
      <c s="43" r="K185"/>
    </row>
    <row customHeight="1" r="186" ht="13.5">
      <c s="40" r="A186">
        <f>A184+1</f>
        <v>13</v>
      </c>
      <c t="s" s="7" r="B186">
        <v>254</v>
      </c>
      <c t="s" s="36" r="C186">
        <v>131</v>
      </c>
      <c s="58" r="D186"/>
      <c s="29" r="E186"/>
      <c s="27" r="F186"/>
      <c t="s" s="50" r="G186">
        <v>117</v>
      </c>
      <c s="50" r="H186">
        <f>ROUND((F186*0.95),0)</f>
        <v>0</v>
      </c>
      <c s="50" r="I186">
        <v>2000</v>
      </c>
      <c s="44" r="J186"/>
      <c s="43" r="K186"/>
    </row>
    <row customHeight="1" r="187" ht="13.5">
      <c s="40" r="A187">
        <f>A186+1</f>
        <v>14</v>
      </c>
      <c t="s" s="7" r="B187">
        <v>255</v>
      </c>
      <c t="s" s="36" r="C187">
        <v>144</v>
      </c>
      <c s="58" r="D187"/>
      <c s="29" r="E187"/>
      <c s="27" r="F187"/>
      <c t="s" s="50" r="G187">
        <v>100</v>
      </c>
      <c s="50" r="H187"/>
      <c s="50" r="I187">
        <v>1500</v>
      </c>
      <c s="44" r="J187"/>
      <c s="43" r="K187"/>
    </row>
    <row customHeight="1" r="188" ht="5.25">
      <c s="4" r="A188"/>
      <c s="42" r="B188"/>
      <c s="42" r="C188"/>
      <c s="42" r="D188"/>
      <c s="42" r="E188"/>
      <c s="42" r="F188"/>
      <c s="42" r="G188"/>
      <c s="42" r="H188"/>
      <c s="62" r="I188"/>
      <c s="46" r="J188"/>
      <c s="43" r="K188"/>
    </row>
    <row customHeight="1" r="189" ht="13.5">
      <c s="40" r="A189">
        <f>A187+1</f>
        <v>15</v>
      </c>
      <c t="s" s="7" r="B189">
        <v>256</v>
      </c>
      <c t="s" s="48" r="C189">
        <v>257</v>
      </c>
      <c s="29" r="D189"/>
      <c s="29" r="E189"/>
      <c s="27" r="F189"/>
      <c s="4" r="G189">
        <v>50</v>
      </c>
      <c s="70" r="H189"/>
      <c s="50" r="I189">
        <v>200</v>
      </c>
      <c s="44" r="J189"/>
      <c s="43" r="K189"/>
    </row>
    <row customHeight="1" r="190" ht="13.5">
      <c s="40" r="A190">
        <f>A189+1</f>
        <v>16</v>
      </c>
      <c t="s" s="7" r="B190">
        <v>258</v>
      </c>
      <c t="s" s="48" r="C190">
        <v>257</v>
      </c>
      <c s="29" r="D190"/>
      <c s="29" r="E190"/>
      <c s="27" r="F190"/>
      <c s="4" r="G190">
        <v>49</v>
      </c>
      <c s="70" r="H190"/>
      <c s="50" r="I190">
        <v>200</v>
      </c>
      <c s="44" r="J190"/>
      <c s="43" r="K190"/>
    </row>
    <row customHeight="1" r="191" ht="13.5">
      <c s="40" r="A191">
        <f>A190+1</f>
        <v>17</v>
      </c>
      <c t="s" s="7" r="B191">
        <v>259</v>
      </c>
      <c t="s" s="48" r="C191">
        <v>257</v>
      </c>
      <c s="29" r="D191"/>
      <c s="29" r="E191"/>
      <c s="27" r="F191"/>
      <c s="4" r="G191">
        <v>52</v>
      </c>
      <c s="70" r="H191"/>
      <c s="50" r="I191">
        <v>200</v>
      </c>
      <c s="44" r="J191"/>
      <c s="43" r="K191"/>
    </row>
    <row customHeight="1" r="192" ht="13.5">
      <c s="40" r="A192">
        <f>A191+1</f>
        <v>18</v>
      </c>
      <c t="s" s="7" r="B192">
        <v>260</v>
      </c>
      <c t="s" s="48" r="C192">
        <v>257</v>
      </c>
      <c s="29" r="D192"/>
      <c s="29" r="E192"/>
      <c s="27" r="F192"/>
      <c s="4" r="G192">
        <v>49</v>
      </c>
      <c s="70" r="H192"/>
      <c s="50" r="I192">
        <v>200</v>
      </c>
      <c s="44" r="J192"/>
      <c s="43" r="K192"/>
    </row>
    <row customHeight="1" r="193" ht="13.5">
      <c s="40" r="A193">
        <f>A192+1</f>
        <v>19</v>
      </c>
      <c t="s" s="7" r="B193">
        <v>261</v>
      </c>
      <c t="s" s="48" r="C193">
        <v>257</v>
      </c>
      <c s="29" r="D193"/>
      <c s="29" r="E193"/>
      <c s="27" r="F193"/>
      <c s="4" r="G193">
        <v>53</v>
      </c>
      <c s="70" r="H193"/>
      <c s="50" r="I193">
        <v>200</v>
      </c>
      <c s="44" r="J193"/>
      <c s="43" r="K193"/>
    </row>
    <row customHeight="1" r="194" ht="13.5">
      <c s="40" r="A194">
        <f>A193+1</f>
        <v>20</v>
      </c>
      <c t="s" s="7" r="B194">
        <v>262</v>
      </c>
      <c t="s" s="48" r="C194">
        <v>257</v>
      </c>
      <c s="29" r="D194"/>
      <c s="29" r="E194"/>
      <c s="27" r="F194"/>
      <c s="4" r="G194">
        <v>50</v>
      </c>
      <c s="70" r="H194"/>
      <c s="50" r="I194">
        <v>200</v>
      </c>
      <c s="44" r="J194"/>
      <c s="43" r="K194"/>
    </row>
    <row customHeight="1" r="195" ht="13.5">
      <c s="40" r="A195">
        <f>A194+1</f>
        <v>21</v>
      </c>
      <c t="s" s="7" r="B195">
        <v>263</v>
      </c>
      <c t="s" s="48" r="C195">
        <v>257</v>
      </c>
      <c s="29" r="D195"/>
      <c s="29" r="E195"/>
      <c s="27" r="F195"/>
      <c s="4" r="G195">
        <v>50</v>
      </c>
      <c s="70" r="H195"/>
      <c s="50" r="I195">
        <v>200</v>
      </c>
      <c s="44" r="J195"/>
      <c s="43" r="K195"/>
    </row>
    <row customHeight="1" r="196" ht="13.5">
      <c s="40" r="A196">
        <f>A195+1</f>
        <v>22</v>
      </c>
      <c t="s" s="7" r="B196">
        <v>264</v>
      </c>
      <c t="s" s="48" r="C196">
        <v>257</v>
      </c>
      <c s="29" r="D196"/>
      <c s="29" r="E196"/>
      <c s="27" r="F196"/>
      <c s="4" r="G196">
        <v>50.56</v>
      </c>
      <c s="70" r="H196"/>
      <c s="50" r="I196">
        <v>200</v>
      </c>
      <c s="44" r="J196"/>
      <c s="43" r="K196"/>
    </row>
    <row customHeight="1" r="197" ht="13.5">
      <c s="40" r="A197">
        <f>A196+1</f>
        <v>23</v>
      </c>
      <c t="s" s="7" r="B197">
        <v>265</v>
      </c>
      <c t="s" s="48" r="C197">
        <v>266</v>
      </c>
      <c s="29" r="D197"/>
      <c s="29" r="E197"/>
      <c s="27" r="F197"/>
      <c s="4" r="G197">
        <v>56</v>
      </c>
      <c s="70" r="H197"/>
      <c s="50" r="I197">
        <v>200</v>
      </c>
      <c s="44" r="J197"/>
      <c s="43" r="K197"/>
    </row>
    <row customHeight="1" r="198" ht="13.5">
      <c s="40" r="A198">
        <f>A197+1</f>
        <v>24</v>
      </c>
      <c t="s" s="7" r="B198">
        <v>267</v>
      </c>
      <c t="s" s="48" r="C198">
        <v>257</v>
      </c>
      <c s="29" r="D198"/>
      <c s="29" r="E198"/>
      <c s="27" r="F198"/>
      <c s="4" r="G198">
        <v>52.56</v>
      </c>
      <c s="70" r="H198"/>
      <c s="50" r="I198">
        <v>200</v>
      </c>
      <c s="44" r="J198"/>
      <c s="43" r="K198"/>
    </row>
    <row customHeight="1" r="199" ht="13.5">
      <c s="40" r="A199">
        <f>A198+1</f>
        <v>25</v>
      </c>
      <c t="s" s="7" r="B199">
        <v>268</v>
      </c>
      <c t="s" s="48" r="C199">
        <v>257</v>
      </c>
      <c s="29" r="D199"/>
      <c s="29" r="E199"/>
      <c s="27" r="F199"/>
      <c s="4" r="G199">
        <v>54.56</v>
      </c>
      <c s="70" r="H199"/>
      <c s="50" r="I199">
        <v>200</v>
      </c>
      <c s="44" r="J199"/>
      <c s="43" r="K199"/>
    </row>
    <row customHeight="1" r="200" ht="13.5">
      <c s="40" r="A200">
        <f>A199+1</f>
        <v>26</v>
      </c>
      <c t="s" s="7" r="B200">
        <v>269</v>
      </c>
      <c t="s" s="48" r="C200">
        <v>266</v>
      </c>
      <c s="29" r="D200"/>
      <c s="29" r="E200"/>
      <c s="27" r="F200"/>
      <c s="4" r="G200">
        <v>50.56</v>
      </c>
      <c s="70" r="H200"/>
      <c s="50" r="I200">
        <v>200</v>
      </c>
      <c s="44" r="J200"/>
      <c s="43" r="K200"/>
    </row>
    <row customHeight="1" r="201" ht="13.5">
      <c s="40" r="A201">
        <f>A200+1</f>
        <v>27</v>
      </c>
      <c t="s" s="7" r="B201">
        <v>270</v>
      </c>
      <c t="s" s="48" r="C201">
        <v>257</v>
      </c>
      <c s="29" r="D201"/>
      <c s="29" r="E201"/>
      <c s="27" r="F201"/>
      <c s="4" r="G201">
        <v>54.56</v>
      </c>
      <c s="70" r="H201"/>
      <c s="50" r="I201">
        <v>200</v>
      </c>
      <c s="44" r="J201"/>
      <c s="43" r="K201"/>
    </row>
    <row customHeight="1" r="202" ht="13.5">
      <c s="40" r="A202">
        <f>A201+1</f>
        <v>28</v>
      </c>
      <c t="s" s="7" r="B202">
        <v>271</v>
      </c>
      <c t="s" s="48" r="C202">
        <v>257</v>
      </c>
      <c s="29" r="D202"/>
      <c s="29" r="E202"/>
      <c s="27" r="F202"/>
      <c s="4" r="G202">
        <v>50</v>
      </c>
      <c s="70" r="H202"/>
      <c s="50" r="I202">
        <v>200</v>
      </c>
      <c s="44" r="J202"/>
      <c s="43" r="K202"/>
    </row>
    <row customHeight="1" r="203" ht="13.5">
      <c s="40" r="A203">
        <f>A202+1</f>
        <v>29</v>
      </c>
      <c t="s" s="7" r="B203">
        <v>272</v>
      </c>
      <c t="s" s="48" r="C203">
        <v>266</v>
      </c>
      <c s="29" r="D203"/>
      <c s="29" r="E203"/>
      <c s="27" r="F203"/>
      <c s="65" r="G203">
        <v>52.54</v>
      </c>
      <c s="51" r="H203"/>
      <c s="50" r="I203">
        <v>200</v>
      </c>
      <c s="44" r="J203"/>
      <c s="43" r="K203"/>
    </row>
    <row r="204">
      <c s="13" r="A204"/>
      <c s="30" r="B204"/>
      <c s="55" r="C204"/>
      <c s="55" r="D204"/>
      <c s="55" r="E204"/>
      <c s="55" r="F204"/>
      <c s="55" r="G204"/>
      <c s="55" r="H204"/>
      <c s="55" r="I204"/>
      <c s="43" r="J204"/>
      <c s="43" r="K204"/>
    </row>
    <row customHeight="1" r="205" ht="16.5">
      <c s="47" r="A205"/>
      <c t="s" s="22" r="B205">
        <v>273</v>
      </c>
      <c s="60" r="C205"/>
      <c s="60" r="D205"/>
      <c t="s" s="38" r="E205">
        <v>274</v>
      </c>
      <c s="60" r="F205"/>
      <c s="60" r="G205"/>
      <c s="60" r="H205"/>
      <c s="60" r="I205"/>
      <c s="43" r="J205"/>
      <c s="43" r="K205"/>
    </row>
    <row customHeight="1" r="206" ht="14.25">
      <c s="47" r="A206"/>
      <c t="s" s="22" r="B206">
        <v>275</v>
      </c>
      <c s="60" r="C206"/>
      <c s="60" r="D206"/>
      <c t="s" s="38" r="E206">
        <v>276</v>
      </c>
      <c s="60" r="F206"/>
      <c s="60" r="G206"/>
      <c s="60" r="H206"/>
      <c s="60" r="I206"/>
      <c s="43" r="J206"/>
      <c s="43" r="K206"/>
    </row>
    <row customHeight="1" r="207" ht="14.25">
      <c s="47" r="A207"/>
      <c t="s" s="22" r="B207">
        <v>277</v>
      </c>
      <c s="60" r="C207"/>
      <c s="60" r="D207"/>
      <c s="60" r="E207"/>
      <c s="60" r="F207"/>
      <c s="60" r="G207"/>
      <c s="60" r="H207"/>
      <c s="60" r="I207"/>
      <c s="43" r="J207"/>
      <c s="43" r="K207"/>
    </row>
    <row customHeight="1" r="208" ht="14.25">
      <c s="47" r="A208"/>
      <c t="s" s="22" r="B208">
        <v>278</v>
      </c>
      <c s="60" r="C208"/>
      <c s="60" r="D208"/>
      <c s="60" r="E208"/>
      <c s="60" r="F208"/>
      <c s="60" r="G208"/>
      <c s="60" r="H208"/>
      <c s="60" r="I208"/>
      <c s="43" r="J208"/>
      <c s="43" r="K208"/>
    </row>
    <row customHeight="1" r="209" ht="16.5">
      <c s="47" r="A209"/>
      <c t="s" s="38" r="B209">
        <v>279</v>
      </c>
      <c s="60" r="C209"/>
      <c s="60" r="D209"/>
      <c s="60" r="E209"/>
      <c s="60" r="F209"/>
      <c s="60" r="G209"/>
      <c s="60" r="H209"/>
      <c s="60" r="I209"/>
      <c s="43" r="J209"/>
      <c s="43" r="K209"/>
    </row>
    <row customHeight="1" r="210" ht="16.5">
      <c s="47" r="A210"/>
      <c t="s" s="19" r="B210">
        <v>280</v>
      </c>
      <c s="60" r="C210"/>
      <c s="60" r="D210"/>
      <c s="60" r="E210"/>
      <c s="60" r="F210"/>
      <c s="60" r="G210"/>
      <c s="60" r="H210"/>
      <c s="60" r="I210"/>
      <c s="43" r="J210"/>
      <c s="43" r="K210"/>
    </row>
    <row customHeight="1" r="211" ht="6.75">
      <c s="47" r="A211"/>
      <c s="56" r="B211"/>
      <c s="60" r="C211"/>
      <c s="60" r="D211"/>
      <c s="60" r="E211"/>
      <c s="60" r="F211"/>
      <c s="60" r="G211"/>
      <c s="60" r="H211"/>
      <c s="60" r="I211"/>
      <c s="43" r="J211"/>
      <c s="43" r="K211"/>
    </row>
    <row customHeight="1" r="212" ht="13.5">
      <c s="60" r="A212"/>
      <c t="s" s="72" r="B212">
        <v>281</v>
      </c>
      <c s="60" r="C212"/>
      <c s="60" r="D212"/>
      <c s="60" r="E212"/>
      <c s="60" r="F212"/>
      <c s="60" r="G212"/>
      <c s="60" r="H212"/>
      <c s="60" r="I212"/>
      <c s="43" r="J212"/>
      <c s="43" r="K212"/>
    </row>
  </sheetData>
  <mergeCells count="71">
    <mergeCell ref="D1:I1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A12:I12"/>
    <mergeCell ref="A13:I13"/>
    <mergeCell ref="C15:D15"/>
    <mergeCell ref="C24:D24"/>
    <mergeCell ref="C25:D25"/>
    <mergeCell ref="C26:D26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118:D118"/>
    <mergeCell ref="C169:F169"/>
    <mergeCell ref="G169:H169"/>
    <mergeCell ref="G170:H170"/>
    <mergeCell ref="G171:H171"/>
    <mergeCell ref="G173:H173"/>
    <mergeCell ref="G174:H174"/>
    <mergeCell ref="G176:H176"/>
    <mergeCell ref="G177:H177"/>
    <mergeCell ref="G178:H178"/>
    <mergeCell ref="G179:H179"/>
    <mergeCell ref="G180:H180"/>
    <mergeCell ref="G181:H181"/>
    <mergeCell ref="G183:H183"/>
    <mergeCell ref="G184:H184"/>
    <mergeCell ref="G186:H186"/>
    <mergeCell ref="G187:H187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</mergeCells>
</worksheet>
</file>