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995" yWindow="0" windowWidth="1980" windowHeight="15600" tabRatio="788" activeTab="6"/>
  </bookViews>
  <sheets>
    <sheet name="Ecover" sheetId="20" r:id="rId1"/>
    <sheet name="Mommy Care" sheetId="6" r:id="rId2"/>
    <sheet name="Planet Pure" sheetId="12" r:id="rId3"/>
    <sheet name="Bentley Organic" sheetId="9" r:id="rId4"/>
    <sheet name="Molecola" sheetId="22" r:id="rId5"/>
    <sheet name="Meine Liebe" sheetId="17" r:id="rId6"/>
    <sheet name="Sodasan" sheetId="21" r:id="rId7"/>
    <sheet name="Attitude " sheetId="10" r:id="rId8"/>
    <sheet name="Merries" sheetId="13" r:id="rId9"/>
    <sheet name="Pigeon" sheetId="14" r:id="rId10"/>
    <sheet name="BioOil" sheetId="18" r:id="rId11"/>
    <sheet name="ATTACK" sheetId="19" r:id="rId12"/>
  </sheets>
  <definedNames>
    <definedName name="_xlnm.Print_Titles" localSheetId="7">'Attitude '!$9:$10</definedName>
    <definedName name="_xlnm.Print_Titles" localSheetId="1">'Mommy Care'!$6:$6</definedName>
  </definedNames>
  <calcPr calcId="125725" refMode="R1C1" concurrentCalc="0"/>
</workbook>
</file>

<file path=xl/calcChain.xml><?xml version="1.0" encoding="utf-8"?>
<calcChain xmlns="http://schemas.openxmlformats.org/spreadsheetml/2006/main">
  <c r="H6" i="22"/>
  <c r="H7"/>
  <c r="H9"/>
  <c r="H10"/>
  <c r="H11"/>
  <c r="H12"/>
  <c r="H13"/>
  <c r="H14"/>
  <c r="H16"/>
  <c r="H17"/>
  <c r="H18"/>
  <c r="H19"/>
  <c r="H20"/>
  <c r="G20"/>
  <c r="H85" i="21"/>
  <c r="G85"/>
  <c r="H8"/>
  <c r="H9"/>
  <c r="H10"/>
  <c r="H11"/>
  <c r="H12"/>
  <c r="H13"/>
  <c r="H14"/>
  <c r="H15"/>
  <c r="H16"/>
  <c r="H17"/>
  <c r="H18"/>
  <c r="H19"/>
  <c r="H20"/>
  <c r="H21"/>
  <c r="H22"/>
  <c r="H23"/>
  <c r="H25"/>
  <c r="H26"/>
  <c r="H27"/>
  <c r="H28"/>
  <c r="H29"/>
  <c r="H30"/>
  <c r="H31"/>
  <c r="H32"/>
  <c r="H33"/>
  <c r="H34"/>
  <c r="H35"/>
  <c r="H36"/>
  <c r="H37"/>
  <c r="H38"/>
  <c r="H39"/>
  <c r="H41"/>
  <c r="H42"/>
  <c r="H43"/>
  <c r="H44"/>
  <c r="H45"/>
  <c r="H46"/>
  <c r="H47"/>
  <c r="H48"/>
  <c r="H49"/>
  <c r="H50"/>
  <c r="H52"/>
  <c r="H53"/>
  <c r="H54"/>
  <c r="H55"/>
  <c r="H56"/>
  <c r="H57"/>
  <c r="H58"/>
  <c r="H59"/>
  <c r="H60"/>
  <c r="H61"/>
  <c r="H62"/>
  <c r="H64"/>
  <c r="H65"/>
  <c r="H66"/>
  <c r="H67"/>
  <c r="H68"/>
  <c r="H69"/>
  <c r="H70"/>
  <c r="H71"/>
  <c r="H72"/>
  <c r="H73"/>
  <c r="H75"/>
  <c r="H76"/>
  <c r="H77"/>
  <c r="H78"/>
  <c r="H79"/>
  <c r="H80"/>
  <c r="H81"/>
  <c r="H82"/>
  <c r="H83"/>
  <c r="H7"/>
  <c r="I8" i="17"/>
  <c r="I9"/>
  <c r="I10"/>
  <c r="I11"/>
  <c r="I13"/>
  <c r="I14"/>
  <c r="I15"/>
  <c r="I16"/>
  <c r="I18"/>
  <c r="I19"/>
  <c r="I20"/>
  <c r="I22"/>
  <c r="I23"/>
  <c r="I24"/>
  <c r="I25"/>
  <c r="I27"/>
  <c r="I28"/>
  <c r="I29"/>
  <c r="I30"/>
  <c r="I31"/>
  <c r="I32"/>
  <c r="I33"/>
  <c r="I34"/>
  <c r="I36"/>
  <c r="I37"/>
  <c r="I38"/>
  <c r="I39"/>
  <c r="I40"/>
  <c r="I41"/>
  <c r="I42"/>
  <c r="R5" i="20"/>
  <c r="R6"/>
  <c r="R7"/>
  <c r="R8"/>
  <c r="R9"/>
  <c r="R10"/>
  <c r="R11"/>
  <c r="R12"/>
  <c r="R13"/>
  <c r="R14"/>
  <c r="R15"/>
  <c r="R16"/>
  <c r="R17"/>
  <c r="R18"/>
  <c r="R19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4"/>
  <c r="R45"/>
  <c r="R46"/>
  <c r="R47"/>
  <c r="R48"/>
  <c r="R49"/>
  <c r="R50"/>
  <c r="R51"/>
  <c r="R52"/>
  <c r="R53"/>
  <c r="R54"/>
  <c r="R55"/>
  <c r="R56"/>
  <c r="R57"/>
  <c r="R59"/>
  <c r="R61"/>
  <c r="R62"/>
  <c r="R63"/>
  <c r="R64"/>
  <c r="R65"/>
  <c r="O5"/>
  <c r="O6"/>
  <c r="O7"/>
  <c r="O8"/>
  <c r="O9"/>
  <c r="O10"/>
  <c r="O11"/>
  <c r="O12"/>
  <c r="O13"/>
  <c r="O14"/>
  <c r="O15"/>
  <c r="O16"/>
  <c r="O17"/>
  <c r="O18"/>
  <c r="O19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4"/>
  <c r="O55"/>
  <c r="O56"/>
  <c r="O57"/>
  <c r="O59"/>
  <c r="O61"/>
  <c r="O62"/>
  <c r="O63"/>
  <c r="O64"/>
  <c r="O65"/>
  <c r="L5"/>
  <c r="L6"/>
  <c r="L7"/>
  <c r="L8"/>
  <c r="L9"/>
  <c r="L10"/>
  <c r="L11"/>
  <c r="L12"/>
  <c r="L13"/>
  <c r="L14"/>
  <c r="L15"/>
  <c r="L16"/>
  <c r="L17"/>
  <c r="L18"/>
  <c r="L19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4"/>
  <c r="L55"/>
  <c r="L56"/>
  <c r="L57"/>
  <c r="L59"/>
  <c r="L61"/>
  <c r="L62"/>
  <c r="L63"/>
  <c r="L64"/>
  <c r="L65"/>
  <c r="J12" i="13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M14" i="19"/>
  <c r="M11"/>
  <c r="M12"/>
  <c r="M13"/>
  <c r="M15"/>
  <c r="M16"/>
  <c r="M17"/>
  <c r="M18"/>
  <c r="L18"/>
  <c r="N13" i="18"/>
  <c r="N14"/>
  <c r="M14"/>
  <c r="L7" i="14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K102"/>
  <c r="J32" i="13"/>
  <c r="I32"/>
  <c r="G25" i="6"/>
  <c r="G24"/>
  <c r="G7"/>
  <c r="G8"/>
  <c r="G9"/>
  <c r="G10"/>
  <c r="G11"/>
  <c r="G12"/>
  <c r="G13"/>
  <c r="G14"/>
  <c r="G15"/>
  <c r="G16"/>
  <c r="G17"/>
  <c r="G18"/>
  <c r="G19"/>
  <c r="G20"/>
  <c r="G21"/>
  <c r="G22"/>
  <c r="G23"/>
  <c r="G26"/>
  <c r="G27"/>
  <c r="G28"/>
  <c r="G29"/>
  <c r="G30"/>
  <c r="F30"/>
  <c r="O14" i="10"/>
  <c r="O15"/>
  <c r="O16"/>
  <c r="O17"/>
  <c r="O18"/>
  <c r="O20"/>
  <c r="O21"/>
  <c r="O22"/>
  <c r="O23"/>
  <c r="O24"/>
  <c r="O25"/>
  <c r="O26"/>
  <c r="O27"/>
  <c r="O28"/>
  <c r="O29"/>
  <c r="O31"/>
  <c r="O32"/>
  <c r="O33"/>
  <c r="O34"/>
  <c r="O35"/>
  <c r="O36"/>
  <c r="O37"/>
  <c r="O39"/>
  <c r="O40"/>
  <c r="O41"/>
  <c r="O42"/>
  <c r="O43"/>
  <c r="O44"/>
  <c r="O45"/>
  <c r="O46"/>
  <c r="O47"/>
  <c r="O48"/>
  <c r="O49"/>
  <c r="O50"/>
  <c r="O51"/>
  <c r="O52"/>
  <c r="O54"/>
  <c r="O55"/>
  <c r="O56"/>
  <c r="O57"/>
  <c r="O13"/>
  <c r="L24" i="9"/>
  <c r="L19"/>
  <c r="L27"/>
  <c r="L25"/>
  <c r="H12" i="12"/>
  <c r="H13"/>
  <c r="H14"/>
  <c r="H15"/>
  <c r="H16"/>
  <c r="H17"/>
  <c r="H18"/>
  <c r="H19"/>
  <c r="H20"/>
  <c r="H21"/>
  <c r="L23" i="9"/>
  <c r="L30"/>
  <c r="L18"/>
  <c r="L22"/>
  <c r="L20"/>
  <c r="L6"/>
  <c r="L7"/>
  <c r="L9"/>
  <c r="L10"/>
  <c r="L11"/>
  <c r="L13"/>
  <c r="L14"/>
  <c r="L15"/>
  <c r="L16"/>
  <c r="L29"/>
  <c r="L31"/>
  <c r="L32"/>
  <c r="L33"/>
  <c r="O58" i="10"/>
  <c r="H22" i="12"/>
</calcChain>
</file>

<file path=xl/comments1.xml><?xml version="1.0" encoding="utf-8"?>
<comments xmlns="http://schemas.openxmlformats.org/spreadsheetml/2006/main">
  <authors>
    <author>KuzminaE</author>
  </authors>
  <commentLis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Новинка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  <charset val="204"/>
          </rPr>
          <t>Новинка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<sst xmlns="http://schemas.openxmlformats.org/spreadsheetml/2006/main" count="1814" uniqueCount="875">
  <si>
    <t>Артикул</t>
  </si>
  <si>
    <t>Код</t>
  </si>
  <si>
    <t>Наименование</t>
  </si>
  <si>
    <t>Объем</t>
  </si>
  <si>
    <t>кол-во в коробке</t>
  </si>
  <si>
    <t>Кол-во</t>
  </si>
  <si>
    <t>00259</t>
  </si>
  <si>
    <t>Экологические таблетки для посудомоечной машины</t>
  </si>
  <si>
    <t>00593</t>
  </si>
  <si>
    <t>4001927</t>
  </si>
  <si>
    <t>4001925</t>
  </si>
  <si>
    <t>00234</t>
  </si>
  <si>
    <t>Экологическая жидкость для мытья посуды с ромашкой и календулой</t>
  </si>
  <si>
    <t>1л</t>
  </si>
  <si>
    <t>00161</t>
  </si>
  <si>
    <t>00986</t>
  </si>
  <si>
    <t>Экологическая жидкость для мытья посуды с грейпфрутом и зеленым чаем " Эковер"</t>
  </si>
  <si>
    <t>00205</t>
  </si>
  <si>
    <t>500 мл</t>
  </si>
  <si>
    <t>00223</t>
  </si>
  <si>
    <t>500мл</t>
  </si>
  <si>
    <t>00980</t>
  </si>
  <si>
    <t>4000972</t>
  </si>
  <si>
    <t>750мл</t>
  </si>
  <si>
    <t>00005</t>
  </si>
  <si>
    <t>5л</t>
  </si>
  <si>
    <t>00165</t>
  </si>
  <si>
    <t>15л</t>
  </si>
  <si>
    <t>Cредства для стирки Ecover – только натуральная минеральная и растительная основа</t>
  </si>
  <si>
    <t>750 гр</t>
  </si>
  <si>
    <t>750гр</t>
  </si>
  <si>
    <t>1200 гр</t>
  </si>
  <si>
    <t>1875гр</t>
  </si>
  <si>
    <t>3 кг</t>
  </si>
  <si>
    <t>7,5 кг</t>
  </si>
  <si>
    <t>00208</t>
  </si>
  <si>
    <t>1,5л</t>
  </si>
  <si>
    <t>4001070</t>
  </si>
  <si>
    <t>4001188</t>
  </si>
  <si>
    <t>980мл</t>
  </si>
  <si>
    <t>00235</t>
  </si>
  <si>
    <t>Экологическая жидкость для стирки изделий из шерсти и шелка</t>
  </si>
  <si>
    <t>00265</t>
  </si>
  <si>
    <t>Экологический пятновыводитель</t>
  </si>
  <si>
    <t>200 мл</t>
  </si>
  <si>
    <t>14040</t>
  </si>
  <si>
    <t>Экологический кислородный отбеливатель для стирки в порошке</t>
  </si>
  <si>
    <t>400 г</t>
  </si>
  <si>
    <t>00903</t>
  </si>
  <si>
    <t>Экологический смягчитель для стирки  «Среди цветов»</t>
  </si>
  <si>
    <t>750 мл</t>
  </si>
  <si>
    <t>00123</t>
  </si>
  <si>
    <t>Экологический смягчитель для стирки «Под солнцем»</t>
  </si>
  <si>
    <t>4001072</t>
  </si>
  <si>
    <t>00192</t>
  </si>
  <si>
    <t>Экологические таблетки для стирки, 32 шт.</t>
  </si>
  <si>
    <t>00011</t>
  </si>
  <si>
    <t>5 л</t>
  </si>
  <si>
    <t>00879</t>
  </si>
  <si>
    <t>Чистящие средства Ecover – только натуральная минеральная и растительная основа</t>
  </si>
  <si>
    <t>00433</t>
  </si>
  <si>
    <t>Экологический спрей для чистки окон и стеклянных поверхностей</t>
  </si>
  <si>
    <t>00420</t>
  </si>
  <si>
    <t>922</t>
  </si>
  <si>
    <t>00385</t>
  </si>
  <si>
    <t>632</t>
  </si>
  <si>
    <t>00228</t>
  </si>
  <si>
    <t>81</t>
  </si>
  <si>
    <t>00601</t>
  </si>
  <si>
    <t>00405</t>
  </si>
  <si>
    <t>00461</t>
  </si>
  <si>
    <t>00446</t>
  </si>
  <si>
    <t>00291</t>
  </si>
  <si>
    <t>00392</t>
  </si>
  <si>
    <t>00565</t>
  </si>
  <si>
    <t>411020227</t>
  </si>
  <si>
    <t>Уход за телом</t>
  </si>
  <si>
    <t>00271</t>
  </si>
  <si>
    <t>250мл</t>
  </si>
  <si>
    <t>Мыло</t>
  </si>
  <si>
    <t>03005</t>
  </si>
  <si>
    <t>00107</t>
  </si>
  <si>
    <t>00370</t>
  </si>
  <si>
    <t>00109</t>
  </si>
  <si>
    <t>Итого</t>
  </si>
  <si>
    <t>Линейка</t>
  </si>
  <si>
    <t>Сумма</t>
  </si>
  <si>
    <t>Для беременных и мам</t>
  </si>
  <si>
    <t>Shapely Post Pregnancy Firming Lotion Крем для тела после беременности или диеты</t>
  </si>
  <si>
    <t>Anti Striae Stretch Marks Prevention Cream Крем против растяжек (стрий)</t>
  </si>
  <si>
    <t>Flexible Perineal Massage Oil Масло для массажа промежности перед родами</t>
  </si>
  <si>
    <t>Lanoline Breastfeeding Cream Крем для сосков 60 мл</t>
  </si>
  <si>
    <t>Lanoline Breastfeeding Cream Крем для сосков 20 мл</t>
  </si>
  <si>
    <t>Organic Pregnancy Oil Органическое масло сладкого миндаля для массажа промежности</t>
  </si>
  <si>
    <t>On Baby - органические средства с рождения</t>
  </si>
  <si>
    <t>On Baby Organic Diaper Cream Органический крем под подгузник</t>
  </si>
  <si>
    <t>On Baby Bath Time Shampoo Органический шампунь</t>
  </si>
  <si>
    <t>On Baby Bath Time Soap Органическое мыло</t>
  </si>
  <si>
    <t>On Baby Calendula Diaper Cream Крем под подгузник с календулой</t>
  </si>
  <si>
    <t>On Baby Organic Baby Massage Oil Органическое десткое массажное масло</t>
  </si>
  <si>
    <t>On Baby Organic Daily Body Lotion Органический лосьон для тела</t>
  </si>
  <si>
    <t>On Baby Bath Oil Детское масло для ванны с календулой и ромашкой 400 мл</t>
  </si>
  <si>
    <t>On Baby Bath Oil Детское масло для ванны с календулой и ромашкой 200 мл</t>
  </si>
  <si>
    <t>Моющее средство для детских принадлежностей</t>
  </si>
  <si>
    <t>Natural Foaming Dish and Bottle Soap Натуральное мыло-пенка для бутылочек, сосок, молокоотсосов и др.</t>
  </si>
  <si>
    <t>Влажные салфетки</t>
  </si>
  <si>
    <t>Biodegradable Organic Baby Wipes Органические детские влажные салфетки</t>
  </si>
  <si>
    <t>Kids&amp;Toddlers - натуральные средства с 2-х лет</t>
  </si>
  <si>
    <t>Kids&amp;Toddlers Natural Shower Gel Натуральный гель для душа</t>
  </si>
  <si>
    <t>Kids&amp;Toddlers Natural Shampoo Натуральный шампунь</t>
  </si>
  <si>
    <t>Защита от солнца и комаров</t>
  </si>
  <si>
    <t>Citronella Oil Blend Масло для отпугивания комаров</t>
  </si>
  <si>
    <t>On Baby Sunscreen Protection SPF15 Органический солнцезащитный крем для тела SPF15</t>
  </si>
  <si>
    <t>On Baby Face Sunscreen SPF15 Органический солнцезащитный крем для лица SPF15</t>
  </si>
  <si>
    <t>страна производитель</t>
  </si>
  <si>
    <t>вес</t>
  </si>
  <si>
    <t>литраж</t>
  </si>
  <si>
    <t>упаковка</t>
  </si>
  <si>
    <t>торговая единица</t>
  </si>
  <si>
    <t>Прайс</t>
  </si>
  <si>
    <t>производитель</t>
  </si>
  <si>
    <t>Торговая марка</t>
  </si>
  <si>
    <t>ОЧИСТИТЕЛИ ДЛЯ РУК</t>
  </si>
  <si>
    <t>Oчиститель для рук увлажняющий c органическим маслом лимона</t>
  </si>
  <si>
    <t>Великобритания</t>
  </si>
  <si>
    <t>Stephenson Group Limited</t>
  </si>
  <si>
    <t>Bentley Organic</t>
  </si>
  <si>
    <t>бутылка</t>
  </si>
  <si>
    <t>коробка</t>
  </si>
  <si>
    <t>Oчиститель для рук увлажняющий</t>
  </si>
  <si>
    <t>Очиститель для рук для матери и ребенка</t>
  </si>
  <si>
    <t>СРЕДСТВА ДЛЯ ДЕТЕЙ</t>
  </si>
  <si>
    <t xml:space="preserve">Мыло детское с Медом, Алоэ Вера и Ромашкой. </t>
  </si>
  <si>
    <t>0.125</t>
  </si>
  <si>
    <t>шт</t>
  </si>
  <si>
    <t>Детское средство для купания с Алоэ Вера, Ромашкой и Лавандой</t>
  </si>
  <si>
    <t>Детский лосьон с Ромашкой, Алоэ Вера и натуральным витамином Е</t>
  </si>
  <si>
    <t>Детское масло с Подсолнечником, Жожоба и Ромашкой</t>
  </si>
  <si>
    <t>СРЕДСТВА ДЛЯ ДОМА</t>
  </si>
  <si>
    <t>Жидкость для мытья овощей и фруктов</t>
  </si>
  <si>
    <t>название</t>
  </si>
  <si>
    <t>штрих код</t>
  </si>
  <si>
    <t>затарка</t>
  </si>
  <si>
    <t>НДС %</t>
  </si>
  <si>
    <t>ПРИМЕЧАНИЕ</t>
  </si>
  <si>
    <t>ЧИСТЯЩИЕ СРЕДСТВА</t>
  </si>
  <si>
    <t>Универсальный очиститель поверхностей</t>
  </si>
  <si>
    <t>6 26232 10180 5</t>
  </si>
  <si>
    <t>Канада</t>
  </si>
  <si>
    <t>BIO SPECTRA</t>
  </si>
  <si>
    <t>ATTITUDE</t>
  </si>
  <si>
    <t>Бутылка</t>
  </si>
  <si>
    <t>Очиститель для стекол и зеркал</t>
  </si>
  <si>
    <t>6 26232 10280 2</t>
  </si>
  <si>
    <t>Очиститель для ванных комнат</t>
  </si>
  <si>
    <t>6 26232 10480 6</t>
  </si>
  <si>
    <t>Очиститель для душа</t>
  </si>
  <si>
    <t>6 26232 10380 9</t>
  </si>
  <si>
    <t>Средство для мытья пола</t>
  </si>
  <si>
    <t>6 26232 10510 0</t>
  </si>
  <si>
    <t>СРЕДСТВА ДЛЯ СТИРКИ</t>
  </si>
  <si>
    <t>Концентрированное средство для стирки, 2 в 1 Маунтин Эссеншиалз со смягчителем стирки</t>
  </si>
  <si>
    <t>6 26232 12340 1</t>
  </si>
  <si>
    <t>Концентрированное средство для стирки Цитрус Зест</t>
  </si>
  <si>
    <t>6 26232 12072 1</t>
  </si>
  <si>
    <t>Концентрированное средство для стирки Уайлдфлауэрз</t>
  </si>
  <si>
    <t>6 26232 12070 7</t>
  </si>
  <si>
    <t>Концентрированное средство для стирки  Лаванда-Грейпфрут (3х концентрат)</t>
  </si>
  <si>
    <t>6 26232 12032 5</t>
  </si>
  <si>
    <t>Концентрированное средство для стирки гипоаллергенное без запаха (3х концентрат)</t>
  </si>
  <si>
    <t>6 26232 12033 2</t>
  </si>
  <si>
    <t>Пятновыводитель 800 мл</t>
  </si>
  <si>
    <t>6 26232 12500 9</t>
  </si>
  <si>
    <t>Смягчитель (Кондиционер) для стирки Уайлдфлауэрз</t>
  </si>
  <si>
    <t>6 26232 12134 6</t>
  </si>
  <si>
    <t>Смягчитель (Кондиционер) для стирки Цитрус Зест</t>
  </si>
  <si>
    <t>6 26232 12132 2</t>
  </si>
  <si>
    <t>Смягчитель (Кондиционер) для стирки гипоаллергенное без запаха</t>
  </si>
  <si>
    <t>6 26232 12133 9</t>
  </si>
  <si>
    <t>СРЕДСТВА ДЛЯ МЫТЬЯ ПОСУДЫ</t>
  </si>
  <si>
    <t>Средство для мытья посуды УайлдФлауэрз</t>
  </si>
  <si>
    <t>6 26232 13173 4</t>
  </si>
  <si>
    <t>Средство для мытья посуды Цитрус Зест</t>
  </si>
  <si>
    <t>6 26232 13172 7</t>
  </si>
  <si>
    <t>Средство для мытья посуды без запаха Eco-Baby</t>
  </si>
  <si>
    <t>6 26232 13179 6</t>
  </si>
  <si>
    <t>Средство для посудомоечной машины Eco-pouches (таблетки) 26 шт КОРОБКА</t>
  </si>
  <si>
    <t>6 26232 13226 7</t>
  </si>
  <si>
    <t>Коробка</t>
  </si>
  <si>
    <t>Средство для посудомоечной машины Eco-pouches (таблетки) 40 шт</t>
  </si>
  <si>
    <t>6 26232 13240 3</t>
  </si>
  <si>
    <t>ПОДГУЗНИКИ ОДНОРАЗОВЫЕ</t>
  </si>
  <si>
    <t>Эко-подгузники размер 1-2 (3-7 кг)</t>
  </si>
  <si>
    <t>6 26232 16200 4</t>
  </si>
  <si>
    <t>Упаковка</t>
  </si>
  <si>
    <t>Эко-подгузники размер 3 (5-11 кг)</t>
  </si>
  <si>
    <t>нет в наличии</t>
  </si>
  <si>
    <t>6 26232 16301 8</t>
  </si>
  <si>
    <t>Эко-подгузники размер 4 (9-14 кг)</t>
  </si>
  <si>
    <t>6 26232 16401 5</t>
  </si>
  <si>
    <t>Эко-подгузники размер 5 (12+ кг)</t>
  </si>
  <si>
    <t>6 26232 16501 2</t>
  </si>
  <si>
    <t>Очиститель для игрушек</t>
  </si>
  <si>
    <t>Очиститель для игрушек TRAVEL SIZE 50 мл</t>
  </si>
  <si>
    <t>БАЛЬЗАМЫ ДЛЯ ГУБ</t>
  </si>
  <si>
    <t>Бальзам для губ Клубничный 10 г</t>
  </si>
  <si>
    <t>Бальзам для губ Мятный 10 г</t>
  </si>
  <si>
    <t>ГЕЛЬ ДЛЯ ДУША</t>
  </si>
  <si>
    <t>Гель для душа. Детокс. С Грейпфрутом, лимоном и водорослями</t>
  </si>
  <si>
    <t>СРЕДСТВА ДЛЯ ВОЛОС</t>
  </si>
  <si>
    <t>Шампунь для ежедневного использования, Апельсин, Лимон, Грейпфрут и Ромашка</t>
  </si>
  <si>
    <t>Кондиционер для волос. Подсолнух,Орех Ши, И Ромашка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</si>
  <si>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</si>
  <si>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</si>
  <si>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</si>
  <si>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</si>
  <si>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</si>
  <si>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</si>
  <si>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</si>
  <si>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</si>
  <si>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</si>
  <si>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</si>
  <si>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</si>
  <si>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</si>
  <si>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</si>
  <si>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</si>
  <si>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</si>
  <si>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</si>
  <si>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AT117</t>
  </si>
  <si>
    <t>AT118</t>
  </si>
  <si>
    <t>AT119</t>
  </si>
  <si>
    <t>AT120</t>
  </si>
  <si>
    <t>AT121</t>
  </si>
  <si>
    <t>AT122</t>
  </si>
  <si>
    <t>AT123</t>
  </si>
  <si>
    <t>AT124</t>
  </si>
  <si>
    <t>Пятновыводитель 475 мл                                                   (ДИЗАЙН ДЛЯ ДЕТСКИХ МАГАЗИНОВ)</t>
  </si>
  <si>
    <t>Гель для душа. Успокаивающее и увлажняющее. С Лавандой, Алоэ, Жожоба</t>
  </si>
  <si>
    <t>Шампунь для нормальных и сухих волос, Лаванда, Алоэ, Жожоба</t>
  </si>
  <si>
    <t>Средство для мытья посуды Зеленое Яблоко и Базилик</t>
  </si>
  <si>
    <t>Средство для мытья посуды Кориандр и Олива</t>
  </si>
  <si>
    <t>AT125</t>
  </si>
  <si>
    <t>AT126</t>
  </si>
  <si>
    <t>Очиститель для игрушек и игровых поверхностей</t>
  </si>
  <si>
    <t>AT127</t>
  </si>
  <si>
    <t>Жидкость для мытья посуды</t>
  </si>
  <si>
    <t>№</t>
  </si>
  <si>
    <t>Фото</t>
  </si>
  <si>
    <t>Цена с НДС</t>
  </si>
  <si>
    <t>Органическое жидкое средство «Planet Pure» для стирки детского белья, 0,51 л</t>
  </si>
  <si>
    <t>Органическое жидкое средство «Planet Pure» для стирки «Гипоаллергенное»  0,51 л</t>
  </si>
  <si>
    <t>Органическое жидкое средство «Planet Pure» для стирки «Универсальное»  0,51 л</t>
  </si>
  <si>
    <t>Органическое жидкое средство «Planet Pure» для стирки черных и цветных тканей 0,51 л</t>
  </si>
  <si>
    <t>Органическое жидкое средство «Planet Pure» для стирки шерсти и шелка 0,51 л</t>
  </si>
  <si>
    <t>Органическое жидкое средство «Planet Pure» для стирки детского белья, 1,55 л</t>
  </si>
  <si>
    <t>Органическое жидкое средство «Planet Pure» для стирки «Гипоаллергенное»  1,55 л</t>
  </si>
  <si>
    <t>Органическое жидкое средство «Planet Pure» для стирки «Универсальное» 1,55 л</t>
  </si>
  <si>
    <t>Органическое жидкое средство «Planet Pure» для стирки черных и цветных тканей 1,55 л</t>
  </si>
  <si>
    <t>Органическое жидкое средство «Planet Pure» для стирки шерсти и шелка 1,55 л</t>
  </si>
  <si>
    <t>РРЦ</t>
  </si>
  <si>
    <t>артикул</t>
  </si>
  <si>
    <t>PP101</t>
  </si>
  <si>
    <t>PP102</t>
  </si>
  <si>
    <t>PP103</t>
  </si>
  <si>
    <t>PP104</t>
  </si>
  <si>
    <t>PP105</t>
  </si>
  <si>
    <t>PP106</t>
  </si>
  <si>
    <t>PP107</t>
  </si>
  <si>
    <t>PP108</t>
  </si>
  <si>
    <t>PP109</t>
  </si>
  <si>
    <t>PP110</t>
  </si>
  <si>
    <t>СРЕДСТВА ПО УХОДУ (Взрослая линейка)</t>
  </si>
  <si>
    <t>Гель для душа Оживляющий</t>
  </si>
  <si>
    <t>6 26232 11201 6</t>
  </si>
  <si>
    <t>Гель для душа Успокаивающий</t>
  </si>
  <si>
    <t>6 26232 11202 3</t>
  </si>
  <si>
    <t>Гель для душа Ежедневное увлажнение</t>
  </si>
  <si>
    <t>6 26232 11203 0</t>
  </si>
  <si>
    <t>Кондиционер Объем и блеск</t>
  </si>
  <si>
    <t>6 26232 11101 9</t>
  </si>
  <si>
    <t>Кондиционер Защита цвета</t>
  </si>
  <si>
    <t>6 26232 11103 3</t>
  </si>
  <si>
    <t>Кондиционер Ежедневное увлажнение</t>
  </si>
  <si>
    <t>6 26232 11104 0</t>
  </si>
  <si>
    <t>Шампунь и гель для душа 2 в 1 Ежедневное увлажнение</t>
  </si>
  <si>
    <t>6 26232 11002 9</t>
  </si>
  <si>
    <t>Шампунь Объем и блеск</t>
  </si>
  <si>
    <t>6 26232 11001 2</t>
  </si>
  <si>
    <t>Шампунь Защита Цвета</t>
  </si>
  <si>
    <t>6 26232 110036</t>
  </si>
  <si>
    <t>Шампунь Ежедневное увлажнение</t>
  </si>
  <si>
    <t>6 26232 11004 3</t>
  </si>
  <si>
    <t>Жидкое мыло Лайм и Лаванда</t>
  </si>
  <si>
    <t>6 26232 14036 1</t>
  </si>
  <si>
    <t xml:space="preserve">Жидкое мыло Бергамот и Танжерин </t>
  </si>
  <si>
    <t>6 26232 14038 5</t>
  </si>
  <si>
    <t>6 26232 14004 0</t>
  </si>
  <si>
    <t>6 26232 14005 7</t>
  </si>
  <si>
    <r>
      <rPr>
        <sz val="10"/>
        <rFont val="Lucida Grande CY"/>
        <charset val="204"/>
      </rPr>
      <t>Жидкое мыло-пенка Зеленое Яблоко и Базилик</t>
    </r>
  </si>
  <si>
    <r>
      <rPr>
        <sz val="10"/>
        <rFont val="Lucida Grande CY"/>
        <charset val="204"/>
      </rPr>
      <t>Жидкое мыло-пенка Кориандр и Олива.</t>
    </r>
    <r>
      <rPr>
        <sz val="10"/>
        <color indexed="10"/>
        <rFont val="Lucida Grande CY"/>
        <charset val="204"/>
      </rPr>
      <t xml:space="preserve"> </t>
    </r>
  </si>
  <si>
    <t>AT130</t>
  </si>
  <si>
    <t>AT131</t>
  </si>
  <si>
    <t>AT134</t>
  </si>
  <si>
    <t>AT140</t>
  </si>
  <si>
    <t>AT139</t>
  </si>
  <si>
    <t>AT138</t>
  </si>
  <si>
    <t>AT143</t>
  </si>
  <si>
    <t>AT144</t>
  </si>
  <si>
    <t>AT142</t>
  </si>
  <si>
    <t>AT141</t>
  </si>
  <si>
    <t>AT136</t>
  </si>
  <si>
    <t>AT135</t>
  </si>
  <si>
    <t>AT132</t>
  </si>
  <si>
    <t>AT133</t>
  </si>
  <si>
    <t>6 26232 10159 1</t>
  </si>
  <si>
    <t>МЫЛО ДЛЯ РУК</t>
  </si>
  <si>
    <t>Мыло жидкое. Детокс. С Грейпфрутом, лимоном и водорослями</t>
  </si>
  <si>
    <t>Гель для душа. Глубокоочищающи. С Оливой, Чайным деревом, Эвкалиптом</t>
  </si>
  <si>
    <t>Шампунь для сухих и поврежденныхволос, Гранат, Олива, Алоэ Вера, Апельсин</t>
  </si>
  <si>
    <t>Рекомендо-ванная розничная цена</t>
  </si>
  <si>
    <t xml:space="preserve"> Оптовая цена </t>
  </si>
  <si>
    <t xml:space="preserve">от 40т. руб. </t>
  </si>
  <si>
    <t xml:space="preserve">от 60т. руб. </t>
  </si>
  <si>
    <t>Kids&amp;Toddlers Natural Shampoo Натуральный шампунь 200 мл</t>
  </si>
  <si>
    <t>Kids&amp;Toddlers Natural Shower Gel Натуральный гель для душа 200 мл</t>
  </si>
  <si>
    <t>Прайс с НДС</t>
  </si>
  <si>
    <t>Стоимость</t>
  </si>
  <si>
    <t>382176</t>
  </si>
  <si>
    <t xml:space="preserve">MERRIES Подгузники для новорожденных  5кг /  90шт </t>
  </si>
  <si>
    <t>MERRIES</t>
  </si>
  <si>
    <t>382180</t>
  </si>
  <si>
    <t xml:space="preserve">MERRIES Подгузники для детей размер S 4-8 кг/ 82 шт </t>
  </si>
  <si>
    <t>382184</t>
  </si>
  <si>
    <t>MERRIES Подгузники для детей размер М 6-11кг / 64шт</t>
  </si>
  <si>
    <t>382188</t>
  </si>
  <si>
    <t>MERRIES Подгузники для детей размер L 9-14 кг /54шт</t>
  </si>
  <si>
    <t>384710</t>
  </si>
  <si>
    <t>MERRIES Подгузники для детей размер XL 12-20 кг /44 шт</t>
  </si>
  <si>
    <t>382207</t>
  </si>
  <si>
    <t>MERRIES Трусики-подгузники для детей размер M 6-10 кг /58шт</t>
  </si>
  <si>
    <t>382216</t>
  </si>
  <si>
    <t>MERRIES Трусики-подгузники для детей размер L 9-14кг/ 44шт</t>
  </si>
  <si>
    <t>382222</t>
  </si>
  <si>
    <t>MERRIES Трусики-подгузники для детей большие 12-22 кг /38шт</t>
  </si>
  <si>
    <t>MERRIES Трусики-подгузники для детейххl 15-28кг/26 шт</t>
  </si>
  <si>
    <t>394609</t>
  </si>
  <si>
    <t>Подгузники для новорожденных  5 кг    New</t>
  </si>
  <si>
    <t>394615</t>
  </si>
  <si>
    <t>Подгузники для детей размер S 4-8 кг   New</t>
  </si>
  <si>
    <t>394616</t>
  </si>
  <si>
    <t>Подгузники для детей размер M 6-11 кг    New</t>
  </si>
  <si>
    <t>394617</t>
  </si>
  <si>
    <t>Подгузники для детей размер L 9-14 кг    New</t>
  </si>
  <si>
    <t>394618</t>
  </si>
  <si>
    <t>Трусики-подгузники для детей размер M 6-10 кг  New</t>
  </si>
  <si>
    <t>394619</t>
  </si>
  <si>
    <t xml:space="preserve">Трусики-подгузники для детей размер L 9-14 кг   New </t>
  </si>
  <si>
    <t>394620</t>
  </si>
  <si>
    <t>Трусики-подгузники для детей  большие 12-22 кг  New</t>
  </si>
  <si>
    <t>194833</t>
  </si>
  <si>
    <t xml:space="preserve">Детские влажные салфетки , Пластиковый контейнер </t>
  </si>
  <si>
    <t>194836</t>
  </si>
  <si>
    <t xml:space="preserve">Детские влажные салфетки Flushable, Пластиковый контейнер </t>
  </si>
  <si>
    <t>194835</t>
  </si>
  <si>
    <t xml:space="preserve">Детские влажные салфетки , Запасной блок </t>
  </si>
  <si>
    <t>194840</t>
  </si>
  <si>
    <t xml:space="preserve">Детские влажные салфетки Flushable , Запасной блок </t>
  </si>
  <si>
    <t>ед. Изм</t>
  </si>
  <si>
    <t>PIGEON Вкладыши д/бюстгальтера одноразов.применения, 42шт</t>
  </si>
  <si>
    <t>PIGEON</t>
  </si>
  <si>
    <t>PIGEON Вкладыши д/бюстгальтера одноразов.применения, 84шт</t>
  </si>
  <si>
    <t>PIGEON Вкладыши д/бюстгальтера одноразов.применени 126шт</t>
  </si>
  <si>
    <t>00748</t>
  </si>
  <si>
    <t>PIGEON Молокоотсос ручного типа</t>
  </si>
  <si>
    <t>16733</t>
  </si>
  <si>
    <t>PIGEON Молокоотсос ручного типа двухфазный</t>
  </si>
  <si>
    <t>PIGEON Молокоотсос электрический портативный</t>
  </si>
  <si>
    <t>16266/16181</t>
  </si>
  <si>
    <t>PIGEON Корректор формы соска</t>
  </si>
  <si>
    <t>00731/16264</t>
  </si>
  <si>
    <t>PIGEON Пакеты д/заморозки и хранения грудного молока 160 мл, одноразов.применения 20 шт</t>
  </si>
  <si>
    <t>16183 /16268</t>
  </si>
  <si>
    <t>PIGEON Защитные накладки на соски, размер L, 2шт</t>
  </si>
  <si>
    <t>16182 /16267</t>
  </si>
  <si>
    <t>PIGEON Защитные накладки на соски, размер M, 2шт</t>
  </si>
  <si>
    <t>PIGEON Крем для сосков Nipple care cream, 50 гр</t>
  </si>
  <si>
    <t>PIGEON Бутылочка для кормления Перистальтик Плюс с широким горлом160мл, PP</t>
  </si>
  <si>
    <t>PIGEON Бутылочка для кормления Перистальтик Плюс 240мл, PP</t>
  </si>
  <si>
    <t>00312</t>
  </si>
  <si>
    <t xml:space="preserve">PIGEON Бутылочка для кормления Перистальтик Плюс 160мл, премиальное стекло </t>
  </si>
  <si>
    <t>00313</t>
  </si>
  <si>
    <t xml:space="preserve">PIGEON Бутылочка для кормления Перистальтик Плюс 240мл премиальное стекло </t>
  </si>
  <si>
    <t>14370/14369/11801</t>
  </si>
  <si>
    <t>PIGEON Набор 2 бутылочки P.PLUS 160мл, 240мл PP + салфетки детские 20 шт в подарок</t>
  </si>
  <si>
    <t>14370/14369/04030</t>
  </si>
  <si>
    <t>PIGEON Набор 2 бутылочки P.PLUS 160мл, 240мл PP + щеточка д/мытья сосок в подарок</t>
  </si>
  <si>
    <t>01825</t>
  </si>
  <si>
    <t>PIGEON Соска силиконовая для детской бутылочки Перистальтик Плюс  размер SS (0+мес.), 1шт</t>
  </si>
  <si>
    <t>01826</t>
  </si>
  <si>
    <t>PIGEON Соска силиконовая для детской бутылочки Перистальтик Плюс  размер S (1+мес.), 2шт</t>
  </si>
  <si>
    <t>01827</t>
  </si>
  <si>
    <t>PIGEON Соска силиконовая для детской бутылочки  Перистальтик Плюс размер M (3+мес.), 2шт</t>
  </si>
  <si>
    <t>01828</t>
  </si>
  <si>
    <t>PIGEON Соска силиконовая для детской бутылочки Перистальтик Плюс размер L (6+мес.), 2шт</t>
  </si>
  <si>
    <t>00906</t>
  </si>
  <si>
    <t>PIGEON Бутылочка с клапаном для кормления детей с расщелиной неба и/или губы 240 мл</t>
  </si>
  <si>
    <t>03012</t>
  </si>
  <si>
    <t xml:space="preserve">PIGEON Бутылочка с ложечкой для кормления, 3+ мес, 120 мл </t>
  </si>
  <si>
    <t>04578</t>
  </si>
  <si>
    <t>PIGEON Ложечки для первого прикорма, 2 шт</t>
  </si>
  <si>
    <t>03087 / 03314</t>
  </si>
  <si>
    <t>PIGEON Контейнер для приготовления пюре с ложечкой, дорожный, 180 мл</t>
  </si>
  <si>
    <t>PIGEON Набор посуды д/первого прикорма (2 ложечки + глубокая тарелочка +2 крышечки)</t>
  </si>
  <si>
    <t>03144</t>
  </si>
  <si>
    <t>PIGEON Набор: вилка+ложка с 2 лет. нерж.сталь</t>
  </si>
  <si>
    <t>PIGEON Набор подарочный для кормления детский</t>
  </si>
  <si>
    <t xml:space="preserve">РIGEON Поильник MagMag шаг 2 с мягким носиком, 5+ мес, 200 мл </t>
  </si>
  <si>
    <t>13709</t>
  </si>
  <si>
    <t>PIGEON Сменный носик для чашек-поильников Mag Mag</t>
  </si>
  <si>
    <t>PIGEON Поильник MagMag шаг 3, тренировочный, 8+ мес, 200 мл</t>
  </si>
  <si>
    <t>PIGEON Сменная насадка для чашек-поильников Mag Mag Шаг 3</t>
  </si>
  <si>
    <t>18111</t>
  </si>
  <si>
    <t>PIGEON Поильник MagMag с трубочкой 8+ мес.. 200мл</t>
  </si>
  <si>
    <t>18114</t>
  </si>
  <si>
    <t>PIGEON Трубочка запасная для поильника MagMag, 2шт</t>
  </si>
  <si>
    <t>PIGEON Набор MagMag шаг 1-4 со сменными носиками, 3+ мес, 200 мл</t>
  </si>
  <si>
    <t>13755/03217</t>
  </si>
  <si>
    <t>PIGEON Поильник высокий с трубочкой, розовый, 330мл</t>
  </si>
  <si>
    <t>13757/03218</t>
  </si>
  <si>
    <t>PIGEON Поильник высокий с трубочкой, голубой, 330мл</t>
  </si>
  <si>
    <t>13758/03219</t>
  </si>
  <si>
    <t>PIGEON Трубочка запасная к высокому поильнику</t>
  </si>
  <si>
    <t>PIGEON Гель для чистки молочных зубов 6+ мес. 40мл</t>
  </si>
  <si>
    <t>10549</t>
  </si>
  <si>
    <t xml:space="preserve">PIGEON Гель д/чистки молочных  зубов, сладкий вкус, туба 50г </t>
  </si>
  <si>
    <t>PIGEON Гель для чистки молочных зубов 18+ мес, с клубничным вкусом, 50г</t>
  </si>
  <si>
    <t>10504/10517</t>
  </si>
  <si>
    <t>PIGEON Зубная щетка с фиксатором 6+ мес., зеленая</t>
  </si>
  <si>
    <t>10519/10542</t>
  </si>
  <si>
    <t>PIGEON Набор зубных щеток 12+ мес. 2шт</t>
  </si>
  <si>
    <t>10515/10541</t>
  </si>
  <si>
    <t>PIGEON Набор зубных щеток 6-18 мес, 3шт</t>
  </si>
  <si>
    <t>PIGEON Набор зубных щеток  18+ мес.  2шт. розовые</t>
  </si>
  <si>
    <t>PIGEON Набор зубных щеток  18+ мес.  2шт.  голубые</t>
  </si>
  <si>
    <t>10307/15146</t>
  </si>
  <si>
    <t>PIGEON Дозатор д/приема лекарств</t>
  </si>
  <si>
    <t>PIGEON Аспиратор назальный с отводной трубочкой</t>
  </si>
  <si>
    <t>10317/15122</t>
  </si>
  <si>
    <t xml:space="preserve">PIGEON Ножнички для детей с рождения </t>
  </si>
  <si>
    <t>10318/15123</t>
  </si>
  <si>
    <t>PIGEON Ножнички детские</t>
  </si>
  <si>
    <t>10084/15117</t>
  </si>
  <si>
    <t xml:space="preserve">PIGEON Палочки ватные с липкой поверхностью, в индивидуальной  упаковке, 50шт. </t>
  </si>
  <si>
    <t>10100/15118</t>
  </si>
  <si>
    <t xml:space="preserve">PIGEON Палочки ватные с масляной пропиткой  в индивидуальной  упаковке, 50шт. </t>
  </si>
  <si>
    <t>10121/15116</t>
  </si>
  <si>
    <t>PIGEON Палочки ватные тонкие,  200шт</t>
  </si>
  <si>
    <t>10234/15113</t>
  </si>
  <si>
    <t>PIGEON Рукавичка для купания малыша</t>
  </si>
  <si>
    <t>08351</t>
  </si>
  <si>
    <t>PIGEON Мыло-пенка для младенцев с рождения, флакон-дозатор, 500мл</t>
  </si>
  <si>
    <t>08352</t>
  </si>
  <si>
    <t xml:space="preserve">PIGEON Мыло-пенка для младенцев с рождения, сменный блок, 400мл. </t>
  </si>
  <si>
    <t>08357</t>
  </si>
  <si>
    <t>PIGEON Шампунь-пенка для младенцев с рождения, флакон-дозатор, 350мл</t>
  </si>
  <si>
    <t>08358</t>
  </si>
  <si>
    <t>PIGEON Шампунь-пенка для младенцев с рождения, сменный блок, 300 мл</t>
  </si>
  <si>
    <t>08133</t>
  </si>
  <si>
    <t>PIGEON Мыло-пенка для детей 18+ мес, флакон-дозатор,  350 мл</t>
  </si>
  <si>
    <t>08134</t>
  </si>
  <si>
    <t>PIGEON Мыло-пенка для детей 18+ мес, сменный блок 300 мл</t>
  </si>
  <si>
    <t>08135</t>
  </si>
  <si>
    <t>PIGEON Шампунь-пенка для детей 18+ мес, флакон-дозатор, 350 мл</t>
  </si>
  <si>
    <t>08136</t>
  </si>
  <si>
    <t>PIGEON Шампунь-пенка для детей 18+ мес, сменный блок 300 мл</t>
  </si>
  <si>
    <t>11801</t>
  </si>
  <si>
    <t>PIGEON Салфетки влажные детские, 20 шт</t>
  </si>
  <si>
    <t>11803</t>
  </si>
  <si>
    <t>PIGEON Салфетки влажные детские, 60 шт</t>
  </si>
  <si>
    <t>PIGEON Салфетки влажные детские с антибактериальным эффектом, 20 шт</t>
  </si>
  <si>
    <t>08373</t>
  </si>
  <si>
    <t>PIGEON Крем увлажняющий детский 50г</t>
  </si>
  <si>
    <t>08375</t>
  </si>
  <si>
    <t>PIGEON Масло увлажняющее детское 80мл</t>
  </si>
  <si>
    <t>08260</t>
  </si>
  <si>
    <t>PIGEON Лосьон увлажняющий детский 120мл</t>
  </si>
  <si>
    <t>08368</t>
  </si>
  <si>
    <t>13136</t>
  </si>
  <si>
    <t>PIGEON Прорезыватель Step 1, 4+ мес.</t>
  </si>
  <si>
    <t>13137</t>
  </si>
  <si>
    <t>PIGEON Прорезыватель Step 2, 7+ мес.</t>
  </si>
  <si>
    <t>PIGEON Прорезыватель Step 1, 4+ мес. Цветок</t>
  </si>
  <si>
    <t>13139/13070</t>
  </si>
  <si>
    <t>PIGEON Прорезыватель Step 2, 7+ мес. Колечко</t>
  </si>
  <si>
    <t>13190</t>
  </si>
  <si>
    <t>PIGEON Прорезыватель-погремушка R1</t>
  </si>
  <si>
    <t>13192</t>
  </si>
  <si>
    <t>PIGEON Прорезыватель-погремушка R3</t>
  </si>
  <si>
    <t>13296/15736</t>
  </si>
  <si>
    <t>PIGEON Пустышка "Машинка" 0+ мес (размер S)</t>
  </si>
  <si>
    <t>13297/15737</t>
  </si>
  <si>
    <t>PIGEON Пустышка "Машинка" 3+ мес (размер M)</t>
  </si>
  <si>
    <t>13298/15738</t>
  </si>
  <si>
    <t>PIGEON Пустышка "Машинка" 6+ мес (размер L)</t>
  </si>
  <si>
    <t>13299/15739</t>
  </si>
  <si>
    <t>PIGEON Пустышка "Цветочек" 0+ мес (размер S)</t>
  </si>
  <si>
    <t>13300/15740</t>
  </si>
  <si>
    <t>PIGEON Пустышка "Цветочек" 3+ мес (размер M)</t>
  </si>
  <si>
    <t>13301/15741</t>
  </si>
  <si>
    <t>PIGEON Пустышка "Цветочек" 6+ мес (размер L)</t>
  </si>
  <si>
    <t>12111</t>
  </si>
  <si>
    <t>PIGEON Средство д/мытья детской посуды и овощей, дозатор, 800мл</t>
  </si>
  <si>
    <t>12112</t>
  </si>
  <si>
    <t xml:space="preserve">PIGEON Средство д/мытья детской посуды и овощей, сменный блок, 700мл. </t>
  </si>
  <si>
    <t>PIGEON Средство концентрированное д/мытья детской посуды и овощей, дозатор 300мл</t>
  </si>
  <si>
    <t>PIGEON Средство концентрированное д/мытья детской посуды и овощей, дозатор 250мл</t>
  </si>
  <si>
    <t>04030</t>
  </si>
  <si>
    <t>PIGEON Щеточка для мытья сосок</t>
  </si>
  <si>
    <t>04032</t>
  </si>
  <si>
    <t>PIGEON Щетка с губкой для мытья детских бутылочек</t>
  </si>
  <si>
    <t>04035</t>
  </si>
  <si>
    <t>PIGEON Щеточка д/мытья трубочек</t>
  </si>
  <si>
    <t>PIGEON Жидкое средство для деликатной стирки детских вещей, флакон 900мл</t>
  </si>
  <si>
    <t>PIGEON Жидкое средство для деликатной стирки детских вещей, запасной блок, 800мл</t>
  </si>
  <si>
    <t>PIGEON Жидкое средство для стирки детских вещей, флакон, 600мл</t>
  </si>
  <si>
    <t>PIGEON Жидкое средство для стирки детских вещей, запасной блок, 500мл</t>
  </si>
  <si>
    <t>PIGEON Бальзам-ополаскиватель для детских вещей, флакон, 600мл</t>
  </si>
  <si>
    <t>PIGEON Отбеливатель для детских вещей, флакон 350 г</t>
  </si>
  <si>
    <t>Япония</t>
  </si>
  <si>
    <t>4902508007481</t>
  </si>
  <si>
    <t>Штрихкод</t>
  </si>
  <si>
    <t>Страна Произв.</t>
  </si>
  <si>
    <t>Кол-во в коробке</t>
  </si>
  <si>
    <t>FF0246</t>
  </si>
  <si>
    <t>MEINE LIEBE Гель для стирки шерстяных, шелковых и деликатных тканей концентрат</t>
  </si>
  <si>
    <t>FF0244</t>
  </si>
  <si>
    <t>MEINE LIEBE Гель для стирки черных и темных тканей концентрат</t>
  </si>
  <si>
    <t>FF0242</t>
  </si>
  <si>
    <t>MEINE LIEBE Гель для стирки цветных тканей концентрат</t>
  </si>
  <si>
    <t>FF0245</t>
  </si>
  <si>
    <t>MEINE LIEBE Гель для стирки светлых и белых тканей концентрат</t>
  </si>
  <si>
    <t>FV1441</t>
  </si>
  <si>
    <t>MEINE LIEBE Стиральный порошок для белых вещей OXI эффект  концентрат</t>
  </si>
  <si>
    <t>MEINE LIEBE Стиральный порошок универсальный концентрат</t>
  </si>
  <si>
    <t>FY0622</t>
  </si>
  <si>
    <t>MEINE LIEBE Кондиционер для белья "Утренняя роса"</t>
  </si>
  <si>
    <t>FY0623</t>
  </si>
  <si>
    <t>MEINE LIEBE Кондиционер для белья "Весеннее небо"</t>
  </si>
  <si>
    <t>FV1440</t>
  </si>
  <si>
    <t>FF0243</t>
  </si>
  <si>
    <t>FY0621</t>
  </si>
  <si>
    <t>FOE0350</t>
  </si>
  <si>
    <t>MEINE LIEBE Кондиционер для детского белья 1500 мл</t>
  </si>
  <si>
    <t>MEINE LIEBE Гель для чистки унитаза</t>
  </si>
  <si>
    <t>MEINE LIEBE Таблетки для посудомоечной машины All in 1</t>
  </si>
  <si>
    <t>MEINE LIEBE Средство для мытья стекол, пластика и зеркал</t>
  </si>
  <si>
    <t>FR0502</t>
  </si>
  <si>
    <t>MEINE LIEBE Средство для мытья полов</t>
  </si>
  <si>
    <t>MEINE LIEBE Средство для мытья кухонных поверхностей</t>
  </si>
  <si>
    <t>Бренд</t>
  </si>
  <si>
    <t>Ед. изм</t>
  </si>
  <si>
    <t>Цена закупочная</t>
  </si>
  <si>
    <t>Цена РРЦ</t>
  </si>
  <si>
    <t>Страна производитель</t>
  </si>
  <si>
    <t>Производитель</t>
  </si>
  <si>
    <t>НДС</t>
  </si>
  <si>
    <t>ШК</t>
  </si>
  <si>
    <t>Bio-Oil Масло косметическое от шрамов, растяжек, неровного тона 60 мл</t>
  </si>
  <si>
    <t>Bio-Oil</t>
  </si>
  <si>
    <t>Южная Африка</t>
  </si>
  <si>
    <t>Union Swiss</t>
  </si>
  <si>
    <t>565031 / 569458</t>
  </si>
  <si>
    <t>ATTACK BioEX Концентрированный универсальный стиральный порошок 1 кг</t>
  </si>
  <si>
    <t>Attack</t>
  </si>
  <si>
    <t>КАО Corporation</t>
  </si>
  <si>
    <t>566060 / 569459</t>
  </si>
  <si>
    <t>Attack Multi-Action  Концентрированный универсальный стиральный порошок с активным кислородным пятновыводителем и кондиционером 0,9 кг</t>
  </si>
  <si>
    <t>Attack BioEX Концентрированный универсальный гель для стирки (бутылка) 0.9 кг</t>
  </si>
  <si>
    <t>Attack BioEX  Концентрированный универсальный гель для стирки (сменный блок) 0.81 кг</t>
  </si>
  <si>
    <t>ATTACK BioEX Концентрированный стиральный порошок запасной блок 0,9 кг</t>
  </si>
  <si>
    <t>ATTACK Multi-Action Концентрированный стиральный порошок с активным кислородным пятновыводителем и кондиционером запасной блок 0,81 кг</t>
  </si>
  <si>
    <t>WIDE HAITER EX Power Жидкий кислородный пятновыводитель 600 мл</t>
  </si>
  <si>
    <t>Мин. Заказ 10 коробок</t>
  </si>
  <si>
    <t xml:space="preserve">
ООО "Без Химии", 117638, Москва, ул.Криворожская, 6а                                                                                                                                                                                                                                                                 
                                                      www.bezhimii.ru                                                                                                                                                                                                                                            e-mail:sales_a@bezhimii.ru                                                       
                                                           моб. 8(926)560-48-51                                                                                                                      т.84959881566 доб.102                                                                                                                                                                Skype: a.galustova
</t>
  </si>
  <si>
    <t>Штрих-код</t>
  </si>
  <si>
    <t>Базовая цена</t>
  </si>
  <si>
    <t xml:space="preserve">до 20т. руб. </t>
  </si>
  <si>
    <t>Итого, руб.</t>
  </si>
  <si>
    <t>Cредства для мытья посуды Ecover – только натуральная минеральная и растительная основа</t>
  </si>
  <si>
    <t>500г</t>
  </si>
  <si>
    <t>1400г</t>
  </si>
  <si>
    <t>Таблетки для посудомоечной машины три в одном, Ecover</t>
  </si>
  <si>
    <t>5412533002348/ 5412533403244</t>
  </si>
  <si>
    <t>5412533001617/ 5412533403282</t>
  </si>
  <si>
    <t>Экологическая жидкость для мытья посуды с лимоном и алоэ-вера Ecover</t>
  </si>
  <si>
    <t>5412533009866/ 5412533403268</t>
  </si>
  <si>
    <t>Экологическая жидкость для мытья посуды Гранат, Ecover</t>
  </si>
  <si>
    <t>Экологическая жидкость для мытья посуды с манго, "Нежное прикосновение", " Ecover</t>
  </si>
  <si>
    <t>Экологическая жидкость для мытья посуды ZERO Ecover</t>
  </si>
  <si>
    <t xml:space="preserve"> Экологический стиральный порошок Ecover для белого ZERO</t>
  </si>
  <si>
    <t>5412533400342/ 5412533401783</t>
  </si>
  <si>
    <t xml:space="preserve"> Экологический стиральный порошок Ecoverдля цветного ZERO</t>
  </si>
  <si>
    <t>Экологический стиральный порошок-ультраконцентрат Ecover, ZERO NON BIO</t>
  </si>
  <si>
    <t xml:space="preserve"> Экологический стиральный порошок-концентрат Ecover универсальный</t>
  </si>
  <si>
    <t xml:space="preserve"> Экологический стиральный порошок-концентрат Ecover для цветного белья</t>
  </si>
  <si>
    <t>Экологический стиральный порошок-концентрат Ecover универсальный</t>
  </si>
  <si>
    <t>Экологическая жидкость для стирки, Ecover</t>
  </si>
  <si>
    <t>Экологическая жидкость для стирки Ecover ZERO</t>
  </si>
  <si>
    <t>Экологический ГЕЛЬ для стирки Ecover</t>
  </si>
  <si>
    <t xml:space="preserve"> Экологический смягчитель для стирки Ecover ZERO</t>
  </si>
  <si>
    <t>960 гр.</t>
  </si>
  <si>
    <t>Экологический смягчитель для стирки Ecover Среди цветов</t>
  </si>
  <si>
    <t>Экологическая жидкость для стирки в картонной упаковке Ecover</t>
  </si>
  <si>
    <t xml:space="preserve">Экологический универсальный супер-очищающий спрей                                                     </t>
  </si>
  <si>
    <t>Экологическое средство для чистки сантехники Океанская свежесть Ecover</t>
  </si>
  <si>
    <t>Экологическое средство для чистки сантехники с сосновым ароматомEcover</t>
  </si>
  <si>
    <t>Экологическое средство для чистки сантехники Цитрус Ecover</t>
  </si>
  <si>
    <t>Жидкий концентрат с льняным маслом для мытья пола Ecover</t>
  </si>
  <si>
    <t>Экологическое кремообразное чистящее средство Ecover</t>
  </si>
  <si>
    <t>Экологический спрей для чистки любых поверхностей Ecover</t>
  </si>
  <si>
    <t>Экологическое универсальное моющее средство Ecover</t>
  </si>
  <si>
    <t>Экологическое универсальное моющее средство, Аромат Цветов, Ecover</t>
  </si>
  <si>
    <t>Экологический спрей для удаления известковых отложений Ecover</t>
  </si>
  <si>
    <t>Экологический спрей для ванной комнаты Ecover Океанская свежесть</t>
  </si>
  <si>
    <t>5412533004465/5412533000061</t>
  </si>
  <si>
    <t>Экологическое универсальное моющее средство  Ecover</t>
  </si>
  <si>
    <t>Экологическое универсальное моющее средство Ecover (REFILL SYSTEM)</t>
  </si>
  <si>
    <t>5412533002713/ 5412533411034</t>
  </si>
  <si>
    <t>Гель для душа Лаванда Ecover</t>
  </si>
  <si>
    <t>Жидкое мыло для мытья рук Лаванда Ecover</t>
  </si>
  <si>
    <t>Жидкое мыло для мытья рук Цитрус Ecover</t>
  </si>
  <si>
    <t>Жидкое мыло для мытья рук  Лаванда, Ecover</t>
  </si>
  <si>
    <t>Жидкое мыло для мытья рук  Цитрус, Ecover</t>
  </si>
  <si>
    <t xml:space="preserve">ОБЩАЯ СУММА:   </t>
  </si>
  <si>
    <t>Объем, мл, гр</t>
  </si>
  <si>
    <t>кол-во использований</t>
  </si>
  <si>
    <t>Цена, опт</t>
  </si>
  <si>
    <t>Сумма, руб.</t>
  </si>
  <si>
    <t>MEINE LIEBE Гель для стирки детского белья 800 мл</t>
  </si>
  <si>
    <t>16 авто/27 ручная</t>
  </si>
  <si>
    <t>MEINE LIEBE Кондиционер для детского белья 500 мл</t>
  </si>
  <si>
    <t>20 авто/80 ручная</t>
  </si>
  <si>
    <t>75 авто/300 ручная</t>
  </si>
  <si>
    <t>MEINE LIEBE Гель для мытья овощей, фруктов, детской посуды и игрушек 485 мл</t>
  </si>
  <si>
    <t>ml32204</t>
  </si>
  <si>
    <t>15 авто / 20 ручная</t>
  </si>
  <si>
    <t>ML31201</t>
  </si>
  <si>
    <t>28 авто/42 ручная</t>
  </si>
  <si>
    <t>MEINE LIEBE Стиральный порошок для детского белья 1000 гр</t>
  </si>
  <si>
    <t>30 авто/125 ручная</t>
  </si>
  <si>
    <t>MEINE LIEBE Кондиционер для белья "Карамбола"</t>
  </si>
  <si>
    <t>FY0747</t>
  </si>
  <si>
    <t>MEINE LIEBE Кондиционер для белья "Бенгальская роза"</t>
  </si>
  <si>
    <t>FY0748</t>
  </si>
  <si>
    <t>ML33102</t>
  </si>
  <si>
    <t>MEINE LIEBE Средство для чистки сантехники (ванн, раковин, душевых кабин)</t>
  </si>
  <si>
    <t>ML34101</t>
  </si>
  <si>
    <t>MEINE LIEBE Бальзам для мытья посуды, концентрат</t>
  </si>
  <si>
    <t>ml32205</t>
  </si>
  <si>
    <t>MEINE LIEBE Гель для мытья посуды концентрат, аромат манго и лайм 500мл</t>
  </si>
  <si>
    <t>ml32202</t>
  </si>
  <si>
    <t xml:space="preserve">MEINE LIEBE Гель для мытья посуды концентрат,Гранат и цветы шиповника 500мл </t>
  </si>
  <si>
    <t>ml32203</t>
  </si>
  <si>
    <t xml:space="preserve">MEINE LIEBE Гель для мытья посуды концентрат, аромат Сочной груши 500мл </t>
  </si>
  <si>
    <t>ml32201</t>
  </si>
  <si>
    <t>ML35101</t>
  </si>
  <si>
    <t>MEINE LIEBE Универсальное средство для мытья пола, концентрат 1000мл</t>
  </si>
  <si>
    <t>ML36101</t>
  </si>
  <si>
    <t>ML32101</t>
  </si>
  <si>
    <t>MEINE LIEBE Универсальное чистящее молочко для ванны и кухни с фруктовым ароматом 500мл</t>
  </si>
  <si>
    <t>09-2160</t>
  </si>
  <si>
    <t>MEINE LIEBE Средство для удаления жира АНТИЖИР</t>
  </si>
  <si>
    <t>ML32102</t>
  </si>
  <si>
    <t>Meine Liebe - средства для стирки, уборки и мытья посуды</t>
  </si>
  <si>
    <t>Meine Liebe. Чистый дом для Любимых</t>
  </si>
  <si>
    <t>Гипоаллергенно</t>
  </si>
  <si>
    <t>Безопасно</t>
  </si>
  <si>
    <t>Деликатно</t>
  </si>
  <si>
    <t>шт. вкоробке</t>
  </si>
  <si>
    <t xml:space="preserve">S O D A S A N - сертифицированные органические средства из Германии для ухода за домом </t>
  </si>
  <si>
    <t>С заботой о человеке и окружающей среде</t>
  </si>
  <si>
    <t>АРТИКУЛ</t>
  </si>
  <si>
    <t>НАИМЕНОВАНИЕ</t>
  </si>
  <si>
    <t>Кол-во шт. в транспортной упаковке</t>
  </si>
  <si>
    <t>Отпускная цена, руб.</t>
  </si>
  <si>
    <t>Рекомендованная розничная цена, руб.</t>
  </si>
  <si>
    <t>Detergents / Средства для стирки</t>
  </si>
  <si>
    <t>1506</t>
  </si>
  <si>
    <t>Жидкое средство для стирки изделий из цветных тканей</t>
  </si>
  <si>
    <t>1,5 Liter</t>
  </si>
  <si>
    <t xml:space="preserve">6 </t>
  </si>
  <si>
    <t>1530</t>
  </si>
  <si>
    <t>Жидкое средство для стирки детских изделий из цветных тканей и для чувствительной кожи</t>
  </si>
  <si>
    <t>5020</t>
  </si>
  <si>
    <t>Стиральный порошок-концентрат для стирки изделий из цветных тканей</t>
  </si>
  <si>
    <t>1,2kg</t>
  </si>
  <si>
    <t>4</t>
  </si>
  <si>
    <t>5040</t>
  </si>
  <si>
    <t>Стиральный порошок-концентрат для стирки детских изделий из белых и цветных тканей и для чувствительной кожи</t>
  </si>
  <si>
    <t>5050</t>
  </si>
  <si>
    <t>Стиральный порошок-концентрат для отбеливания и удаления стойких згрязнений</t>
  </si>
  <si>
    <t>1540</t>
  </si>
  <si>
    <t>Жидкое средство для быстрой стирки в холодной воде</t>
  </si>
  <si>
    <t>750ml</t>
  </si>
  <si>
    <t>6</t>
  </si>
  <si>
    <t>5506</t>
  </si>
  <si>
    <t>Кислородное средство для отбеливания и удаления стойких загрязнений</t>
  </si>
  <si>
    <t>500g</t>
  </si>
  <si>
    <t>0060</t>
  </si>
  <si>
    <t>Смягчитель воды</t>
  </si>
  <si>
    <t>750g</t>
  </si>
  <si>
    <t>5</t>
  </si>
  <si>
    <t>4506</t>
  </si>
  <si>
    <t>Жидкое средство-концентрат для стирки изделий из шерстяных, шелковых и деликатных тканей</t>
  </si>
  <si>
    <t>500ml</t>
  </si>
  <si>
    <t>4507</t>
  </si>
  <si>
    <r>
      <rPr>
        <b/>
        <sz val="16"/>
        <color rgb="FFFF0000"/>
        <rFont val="Verdana"/>
        <family val="2"/>
        <charset val="204"/>
      </rPr>
      <t>NEW</t>
    </r>
    <r>
      <rPr>
        <b/>
        <sz val="16"/>
        <rFont val="Verdana"/>
        <family val="2"/>
        <charset val="204"/>
      </rPr>
      <t xml:space="preserve"> Жидкое средство-концентрат для стирки изделий из шерстяных, шелковых и деликатных тканей</t>
    </r>
  </si>
  <si>
    <t>4606</t>
  </si>
  <si>
    <t>Жидкое средство-концетрат для стирки изделий из шерстяных, шелковых и деликатных тканей</t>
  </si>
  <si>
    <t xml:space="preserve"> 1 Liter</t>
  </si>
  <si>
    <t>1803</t>
  </si>
  <si>
    <t>Жидкое средство-концентрат для удаления пятен и стойких загрязнений</t>
  </si>
  <si>
    <t xml:space="preserve"> 300ml</t>
  </si>
  <si>
    <t>1809</t>
  </si>
  <si>
    <t>Гель-концентрат для удаления пятен</t>
  </si>
  <si>
    <t xml:space="preserve"> 200ml</t>
  </si>
  <si>
    <t>0074</t>
  </si>
  <si>
    <t>Мыло твердое для удаления пятен в холодной воде</t>
  </si>
  <si>
    <t xml:space="preserve"> 100g</t>
  </si>
  <si>
    <t>12</t>
  </si>
  <si>
    <t>1606</t>
  </si>
  <si>
    <t>Смягчитель тканей (для быстрой глажки)</t>
  </si>
  <si>
    <t>1610</t>
  </si>
  <si>
    <t>Кондиционер для белья с ароматом магнолии</t>
  </si>
  <si>
    <t>1550</t>
  </si>
  <si>
    <t>Средство для стирки спортивной одежды</t>
  </si>
  <si>
    <t>Dish Care / Средства для мытья посуды</t>
  </si>
  <si>
    <t>2556</t>
  </si>
  <si>
    <r>
      <t xml:space="preserve"> </t>
    </r>
    <r>
      <rPr>
        <sz val="16"/>
        <rFont val="Verdana"/>
        <family val="2"/>
        <charset val="204"/>
      </rPr>
      <t>Средство для мытья посуды с апельсином</t>
    </r>
  </si>
  <si>
    <t xml:space="preserve"> 500ml</t>
  </si>
  <si>
    <t>2306</t>
  </si>
  <si>
    <t>Средство для мытья посуды с лимоном</t>
  </si>
  <si>
    <t>2006</t>
  </si>
  <si>
    <t>Средство для мытья посуды с лимоном в новой упаковке</t>
  </si>
  <si>
    <t xml:space="preserve"> 1000ml</t>
  </si>
  <si>
    <t>2256</t>
  </si>
  <si>
    <t>Средство для мытья посуды с гранатом</t>
  </si>
  <si>
    <t>2356</t>
  </si>
  <si>
    <t>Средство для мытья посуды для чувствительной кожи</t>
  </si>
  <si>
    <t>2257</t>
  </si>
  <si>
    <r>
      <t xml:space="preserve">NEW </t>
    </r>
    <r>
      <rPr>
        <b/>
        <sz val="16"/>
        <rFont val="Verdana"/>
        <family val="2"/>
        <charset val="204"/>
      </rPr>
      <t>Средство для мытья посуды с гранатом</t>
    </r>
  </si>
  <si>
    <t>2557</t>
  </si>
  <si>
    <r>
      <t xml:space="preserve">NEW </t>
    </r>
    <r>
      <rPr>
        <b/>
        <sz val="16"/>
        <rFont val="Verdana"/>
        <family val="2"/>
        <charset val="204"/>
      </rPr>
      <t>Средство для мытья посуды с апельсином</t>
    </r>
  </si>
  <si>
    <t>0024</t>
  </si>
  <si>
    <t>Порошок-концентрат для посудомоечных машин</t>
  </si>
  <si>
    <t xml:space="preserve"> 1kg</t>
  </si>
  <si>
    <t>2420</t>
  </si>
  <si>
    <t xml:space="preserve"> 2kg</t>
  </si>
  <si>
    <t>8006</t>
  </si>
  <si>
    <t>Ополаскиватель для посудомоечной машины</t>
  </si>
  <si>
    <t>8106</t>
  </si>
  <si>
    <t>0090</t>
  </si>
  <si>
    <t>Соль для посудомоечной машины</t>
  </si>
  <si>
    <t>2426</t>
  </si>
  <si>
    <t>Таблетки для посудомоечной машины - 25 таблеток</t>
  </si>
  <si>
    <t xml:space="preserve"> 625g</t>
  </si>
  <si>
    <t>Таблетки для посудомоечной машины - 55 таблеток</t>
  </si>
  <si>
    <t xml:space="preserve"> 1375g</t>
  </si>
  <si>
    <t>Средство для мытья фруктов и овощей</t>
  </si>
  <si>
    <t>Cleaner / Чистящие средства</t>
  </si>
  <si>
    <t>0034</t>
  </si>
  <si>
    <t>Очищающий крем для стеклокерамики и других деликатных поверхностей</t>
  </si>
  <si>
    <t>3506</t>
  </si>
  <si>
    <t xml:space="preserve">Универсальное моющее средство   </t>
  </si>
  <si>
    <t>0100</t>
  </si>
  <si>
    <t>Уксусное моющее средство</t>
  </si>
  <si>
    <t>0140</t>
  </si>
  <si>
    <t>Универсальное моющее средство - апельсин</t>
  </si>
  <si>
    <t>1906</t>
  </si>
  <si>
    <t>Моющее средство для стекла</t>
  </si>
  <si>
    <t>2070</t>
  </si>
  <si>
    <r>
      <t xml:space="preserve"> </t>
    </r>
    <r>
      <rPr>
        <sz val="16"/>
        <rFont val="Verdana"/>
        <family val="2"/>
        <charset val="204"/>
      </rPr>
      <t>Интенсивный гель для уборки туалета</t>
    </r>
  </si>
  <si>
    <t xml:space="preserve"> 750ml</t>
  </si>
  <si>
    <t>2080</t>
  </si>
  <si>
    <r>
      <t>NEW Т</t>
    </r>
    <r>
      <rPr>
        <b/>
        <sz val="16"/>
        <rFont val="Verdana"/>
        <family val="2"/>
        <charset val="204"/>
      </rPr>
      <t>аблетки для чистки унитаза</t>
    </r>
  </si>
  <si>
    <t>375 g</t>
  </si>
  <si>
    <t>7</t>
  </si>
  <si>
    <t>1956</t>
  </si>
  <si>
    <t>Очищающее средство для ванной комнаты</t>
  </si>
  <si>
    <t>1750</t>
  </si>
  <si>
    <t>Средство для удаления известкового налета</t>
  </si>
  <si>
    <t xml:space="preserve">0077
</t>
  </si>
  <si>
    <t>Жидкое мыло без запаха-для мытья полов</t>
  </si>
  <si>
    <t>Body care soaps / Мыло</t>
  </si>
  <si>
    <t>7536</t>
  </si>
  <si>
    <t>Жидкое мыло для чуствительной кожи</t>
  </si>
  <si>
    <t>7516</t>
  </si>
  <si>
    <t>7736</t>
  </si>
  <si>
    <t>Жидкое мыло цитрус-олива</t>
  </si>
  <si>
    <t>7716</t>
  </si>
  <si>
    <t>7936</t>
  </si>
  <si>
    <t>Жидкое мыло лаванда-олива</t>
  </si>
  <si>
    <t>7916</t>
  </si>
  <si>
    <t>7636</t>
  </si>
  <si>
    <t>Жидкое мыло роза-олива</t>
  </si>
  <si>
    <t>7616</t>
  </si>
  <si>
    <t>7126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</si>
  <si>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  <charset val="204"/>
      </rPr>
      <t xml:space="preserve"> </t>
    </r>
    <r>
      <rPr>
        <b/>
        <sz val="16"/>
        <rFont val="Verdana"/>
        <family val="2"/>
        <charset val="204"/>
      </rPr>
      <t>Жидкое мыло Романтическая роза</t>
    </r>
  </si>
  <si>
    <t xml:space="preserve"> 250ml</t>
  </si>
  <si>
    <t>7226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</si>
  <si>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  <charset val="204"/>
      </rPr>
      <t xml:space="preserve"> </t>
    </r>
    <r>
      <rPr>
        <b/>
        <sz val="16"/>
        <rFont val="Verdana"/>
        <family val="2"/>
        <charset val="204"/>
      </rPr>
      <t>Жидкое мыло Пряный апельсин</t>
    </r>
  </si>
  <si>
    <t>7326</t>
  </si>
  <si>
    <r>
      <rPr>
        <b/>
        <sz val="16"/>
        <color rgb="FFFF0000"/>
        <rFont val="Verdana"/>
        <family val="2"/>
        <charset val="204"/>
      </rPr>
      <t>NEW</t>
    </r>
    <r>
      <rPr>
        <sz val="16"/>
        <rFont val="Verdana"/>
        <family val="2"/>
        <charset val="204"/>
      </rPr>
      <t xml:space="preserve"> </t>
    </r>
    <r>
      <rPr>
        <b/>
        <sz val="16"/>
        <rFont val="Verdana"/>
        <family val="2"/>
        <charset val="204"/>
      </rPr>
      <t>Жидкое мыло Травяной сандал</t>
    </r>
  </si>
  <si>
    <t>Крем-мыло</t>
  </si>
  <si>
    <t>19001</t>
  </si>
  <si>
    <t>Мыло-крем туалетное твердое глицериновое "Лаванда"</t>
  </si>
  <si>
    <t>19002</t>
  </si>
  <si>
    <t>Мыло-крем туалетное твердое глицериновое "Миндаль"</t>
  </si>
  <si>
    <t>19003</t>
  </si>
  <si>
    <t>Мыло-крем туалетное твердое глицериновое "Цветы липы"</t>
  </si>
  <si>
    <t>19004</t>
  </si>
  <si>
    <t>Мыло-крем туалетное твердое глицериновое "Сандаловое дерево"</t>
  </si>
  <si>
    <t>19005</t>
  </si>
  <si>
    <t>Мыло-крем туалетное твердое глицериновое "Вербена"</t>
  </si>
  <si>
    <t>19006</t>
  </si>
  <si>
    <t>Мыло-крем туалетное твердое глицериновое "Лемонграсс"</t>
  </si>
  <si>
    <t>19007</t>
  </si>
  <si>
    <t>Мыло-крем туалетное твердое глицериновое "Дикая роза"</t>
  </si>
  <si>
    <t>19008</t>
  </si>
  <si>
    <t>Мыло-крем туалетное твердое глицериновое "Корица-апельсин"</t>
  </si>
  <si>
    <t>19012</t>
  </si>
  <si>
    <t>Мыло-крем туалетное твердое глицериновое "Ваниль"</t>
  </si>
  <si>
    <t>7912</t>
  </si>
  <si>
    <t>Мыло для чуствительной кожи</t>
  </si>
  <si>
    <t>Ароматизаторы воздуха для дома</t>
  </si>
  <si>
    <t>20001</t>
  </si>
  <si>
    <t xml:space="preserve"> Ароматизатор воздуха "Лимон"</t>
  </si>
  <si>
    <t>2</t>
  </si>
  <si>
    <t>20002</t>
  </si>
  <si>
    <t>Ароматизатор воздуха "Лаванда"</t>
  </si>
  <si>
    <t>20003</t>
  </si>
  <si>
    <r>
      <t xml:space="preserve"> </t>
    </r>
    <r>
      <rPr>
        <sz val="16"/>
        <rFont val="Verdana"/>
        <family val="2"/>
        <charset val="204"/>
      </rPr>
      <t>Ароматизатор воздуха "Сандаловое дерево"</t>
    </r>
  </si>
  <si>
    <t>20004</t>
  </si>
  <si>
    <t xml:space="preserve"> Ароматизатор воздуха "Кокос"</t>
  </si>
  <si>
    <t>20006</t>
  </si>
  <si>
    <t>Ароматизатор воздуха "Роза"</t>
  </si>
  <si>
    <t>20007</t>
  </si>
  <si>
    <t>Ароматизатор воздуха "Апельсин"</t>
  </si>
  <si>
    <t>20031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</si>
  <si>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Чистая Лаванда</t>
    </r>
  </si>
  <si>
    <t xml:space="preserve"> 50ml</t>
  </si>
  <si>
    <t>20032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</si>
  <si>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 "Сандаловое дерево"</t>
    </r>
  </si>
  <si>
    <t>20033</t>
  </si>
  <si>
    <r>
      <t>NEW</t>
    </r>
    <r>
      <rPr>
        <b/>
        <sz val="16"/>
        <rFont val="Verdana"/>
        <family val="2"/>
        <charset val="204"/>
      </rPr>
      <t xml:space="preserve"> Ароматизатор-спрей для дома  "Свежий Апельсин"</t>
    </r>
  </si>
  <si>
    <t>Заказ</t>
  </si>
  <si>
    <t>Кол-во шт. в упаковке</t>
  </si>
  <si>
    <t>Рекомендованная розничная, руб.</t>
  </si>
  <si>
    <t>средства для мытья посуды</t>
  </si>
  <si>
    <t xml:space="preserve"> Средство для мытья детской посуды Pure Sensitive для чувствительной кожи экологичное</t>
  </si>
  <si>
    <t xml:space="preserve"> Средство для мытья  посуды Ruby Orange Рубиновый апельсин экологичное</t>
  </si>
  <si>
    <t>средства для стирки</t>
  </si>
  <si>
    <t xml:space="preserve"> Гель для стирки детского белья Pure Sensitive для чувствительной кожи экологичный</t>
  </si>
  <si>
    <t xml:space="preserve"> Гель универсальный для стирки French Lavender Французская лаванда экологичный</t>
  </si>
  <si>
    <t>Стиральный порошок для белого белья с растительными энзимами экологичный</t>
  </si>
  <si>
    <t>1,2 кг</t>
  </si>
  <si>
    <t>Стиральный порошок для  цветного белья с растительными энзимами экологичный</t>
  </si>
  <si>
    <t xml:space="preserve"> Кондиционер для детского белья Pure Sensitive для чувствительной кожи экологичный</t>
  </si>
  <si>
    <t>1 л</t>
  </si>
  <si>
    <t xml:space="preserve"> Кондиционер для белья French Lavender Французская лаванда экологичный</t>
  </si>
  <si>
    <t>средства для уборки</t>
  </si>
  <si>
    <t xml:space="preserve"> Универсальное моющее средство для всех поверхностей Almond Blossom Цветущий миндаль экологичное</t>
  </si>
  <si>
    <t xml:space="preserve"> Универсальный спрей для дома Nature Power Природная сила экологичный</t>
  </si>
  <si>
    <t xml:space="preserve"> Очищающий спрей для ванной комнаты Emerald Forest Изумрудный лес Экологичный</t>
  </si>
  <si>
    <t xml:space="preserve"> Средство для чистки унитазов и сантехники Green Juniper Зеленый можжевельник экологичное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</si>
</sst>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000000"/>
    <numFmt numFmtId="166" formatCode="#,##0_ ;[Red]\-#,##0\ "/>
  </numFmts>
  <fonts count="103">
    <font>
      <sz val="11"/>
      <color indexed="8"/>
      <name val="Helvetica Neue"/>
    </font>
    <font>
      <sz val="12"/>
      <color indexed="8"/>
      <name val="Helvetica Neue"/>
    </font>
    <font>
      <sz val="11"/>
      <color indexed="12"/>
      <name val="Helvetica Neue"/>
    </font>
    <font>
      <sz val="10"/>
      <color indexed="12"/>
      <name val="Arial"/>
      <family val="2"/>
    </font>
    <font>
      <b/>
      <sz val="11"/>
      <color indexed="12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color indexed="12"/>
      <name val="Helvetica Neue"/>
    </font>
    <font>
      <b/>
      <sz val="12"/>
      <color indexed="12"/>
      <name val="Lucida Grande"/>
    </font>
    <font>
      <sz val="12"/>
      <color indexed="12"/>
      <name val="Lucida Grande"/>
    </font>
    <font>
      <sz val="10"/>
      <color indexed="12"/>
      <name val="Lucida Grande"/>
    </font>
    <font>
      <sz val="9"/>
      <color indexed="12"/>
      <name val="Lucida Grande"/>
    </font>
    <font>
      <b/>
      <u/>
      <sz val="16"/>
      <color indexed="12"/>
      <name val="Lucida Grande"/>
    </font>
    <font>
      <b/>
      <sz val="16"/>
      <color indexed="12"/>
      <name val="Lucida Grande"/>
    </font>
    <font>
      <b/>
      <sz val="9"/>
      <color indexed="22"/>
      <name val="Lucida Grande"/>
    </font>
    <font>
      <sz val="8"/>
      <name val="Helvetica Neue"/>
    </font>
    <font>
      <sz val="9"/>
      <name val="Arial Cyr"/>
      <family val="2"/>
      <charset val="204"/>
    </font>
    <font>
      <b/>
      <sz val="11"/>
      <color indexed="8"/>
      <name val="Helvetica Neue"/>
    </font>
    <font>
      <b/>
      <sz val="14"/>
      <color indexed="8"/>
      <name val="Helvetica Neue"/>
    </font>
    <font>
      <sz val="10"/>
      <name val="Times New Roman"/>
      <family val="1"/>
    </font>
    <font>
      <sz val="10"/>
      <name val="Lucida Grande CY"/>
      <charset val="204"/>
    </font>
    <font>
      <sz val="10"/>
      <color indexed="10"/>
      <name val="Lucida Grande CY"/>
      <charset val="204"/>
    </font>
    <font>
      <sz val="10"/>
      <color indexed="12"/>
      <name val="Lucida Grande CY"/>
      <charset val="204"/>
    </font>
    <font>
      <b/>
      <sz val="11"/>
      <color indexed="8"/>
      <name val="Helvetica Neue"/>
    </font>
    <font>
      <sz val="10"/>
      <color indexed="12"/>
      <name val="Arial"/>
      <family val="2"/>
    </font>
    <font>
      <b/>
      <sz val="10"/>
      <color indexed="12"/>
      <name val="Arial"/>
      <family val="2"/>
      <charset val="204"/>
    </font>
    <font>
      <b/>
      <sz val="12"/>
      <color indexed="12"/>
      <name val="Helvetica Neue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1"/>
      <name val="Calibri"/>
      <family val="2"/>
      <charset val="204"/>
    </font>
    <font>
      <sz val="8"/>
      <name val="Arial"/>
      <family val="2"/>
      <charset val="204"/>
    </font>
    <font>
      <i/>
      <u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Lucida Grande CY"/>
      <charset val="204"/>
    </font>
    <font>
      <sz val="11"/>
      <color theme="1"/>
      <name val="Arial Cyr"/>
      <charset val="204"/>
    </font>
    <font>
      <sz val="10"/>
      <color rgb="FF000000"/>
      <name val="Lucida Grande"/>
    </font>
    <font>
      <sz val="14"/>
      <color indexed="12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9"/>
      <color rgb="FFDD0806"/>
      <name val="Lucida Grande"/>
    </font>
    <font>
      <sz val="12"/>
      <color rgb="FF000000"/>
      <name val="Lucida Grande"/>
    </font>
    <font>
      <sz val="12"/>
      <color theme="1"/>
      <name val="Lucida Grande CY"/>
      <charset val="204"/>
    </font>
    <font>
      <b/>
      <sz val="10"/>
      <color theme="1"/>
      <name val="Arial Unicode MS"/>
      <family val="2"/>
      <charset val="204"/>
    </font>
    <font>
      <b/>
      <i/>
      <sz val="10"/>
      <color rgb="FF3F315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1"/>
      <color rgb="FF7030A0"/>
      <name val="Calibri"/>
      <family val="2"/>
      <charset val="204"/>
    </font>
    <font>
      <sz val="11"/>
      <color theme="1"/>
      <name val="Calibri"/>
      <family val="2"/>
      <charset val="204"/>
    </font>
    <font>
      <i/>
      <sz val="11"/>
      <color rgb="FF7030A0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</font>
    <font>
      <b/>
      <sz val="14"/>
      <name val="Verdana"/>
      <family val="2"/>
    </font>
    <font>
      <sz val="20"/>
      <name val="Verdana"/>
      <family val="2"/>
    </font>
    <font>
      <b/>
      <sz val="20"/>
      <color indexed="12"/>
      <name val="Verdana"/>
      <family val="2"/>
      <charset val="204"/>
    </font>
    <font>
      <b/>
      <sz val="20"/>
      <name val="Arial"/>
      <family val="2"/>
    </font>
    <font>
      <sz val="20"/>
      <name val="Arial"/>
      <family val="2"/>
    </font>
    <font>
      <sz val="16"/>
      <name val="Verdana"/>
      <family val="2"/>
    </font>
    <font>
      <sz val="16"/>
      <name val="Verdana"/>
      <family val="2"/>
      <charset val="204"/>
    </font>
    <font>
      <b/>
      <sz val="16"/>
      <name val="Arial"/>
      <family val="2"/>
    </font>
    <font>
      <b/>
      <sz val="16"/>
      <name val="Arial"/>
      <family val="2"/>
      <charset val="204"/>
    </font>
    <font>
      <b/>
      <sz val="16"/>
      <name val="Verdana"/>
      <family val="2"/>
      <charset val="204"/>
    </font>
    <font>
      <b/>
      <sz val="16"/>
      <color rgb="FFFF0000"/>
      <name val="Verdana"/>
      <family val="2"/>
      <charset val="204"/>
    </font>
    <font>
      <b/>
      <sz val="20"/>
      <name val="Verdana"/>
      <family val="2"/>
    </font>
    <font>
      <sz val="16"/>
      <color indexed="10"/>
      <name val="Verdana"/>
      <family val="2"/>
      <charset val="204"/>
    </font>
    <font>
      <b/>
      <sz val="16"/>
      <color indexed="10"/>
      <name val="Verdana"/>
      <family val="2"/>
      <charset val="204"/>
    </font>
    <font>
      <b/>
      <sz val="16"/>
      <name val="Verdana"/>
      <family val="2"/>
    </font>
    <font>
      <sz val="14"/>
      <color indexed="8"/>
      <name val="Helvetica Neue"/>
    </font>
    <font>
      <sz val="16"/>
      <color indexed="8"/>
      <name val="Helvetica Neue"/>
    </font>
    <font>
      <b/>
      <sz val="12"/>
      <color rgb="FF00B050"/>
      <name val="Verdana"/>
      <family val="2"/>
      <charset val="204"/>
    </font>
    <font>
      <b/>
      <sz val="12"/>
      <color rgb="FF00B050"/>
      <name val="Calibri"/>
      <family val="2"/>
      <charset val="204"/>
    </font>
    <font>
      <sz val="12"/>
      <color rgb="FF00B050"/>
      <name val="Calibri"/>
      <family val="2"/>
      <charset val="204"/>
    </font>
    <font>
      <sz val="12"/>
      <color rgb="FF00B050"/>
      <name val="Helvetica Neue"/>
    </font>
    <font>
      <sz val="12"/>
      <color rgb="FF00B050"/>
      <name val="Verdana"/>
      <family val="2"/>
      <charset val="204"/>
    </font>
    <font>
      <b/>
      <i/>
      <sz val="12"/>
      <color rgb="FF00B050"/>
      <name val="Verdana"/>
      <family val="2"/>
      <charset val="204"/>
    </font>
    <font>
      <sz val="12"/>
      <color rgb="FF00B050"/>
      <name val="Verdana"/>
      <family val="2"/>
    </font>
    <font>
      <sz val="16"/>
      <color rgb="FF00B050"/>
      <name val="Helvetica Neue"/>
    </font>
    <font>
      <sz val="16"/>
      <name val="Arial"/>
      <family val="2"/>
    </font>
    <font>
      <b/>
      <i/>
      <sz val="18"/>
      <color indexed="10"/>
      <name val="Copperplate Gothic Bold"/>
      <family val="2"/>
    </font>
    <font>
      <b/>
      <sz val="14"/>
      <color theme="3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B1E48E"/>
        <bgColor indexed="64"/>
      </patternFill>
    </fill>
  </fills>
  <borders count="70">
    <border>
      <left/>
      <right/>
      <top/>
      <bottom/>
      <diagonal/>
    </border>
    <border>
      <left style="thin">
        <color indexed="16"/>
      </left>
      <right/>
      <top style="thin">
        <color indexed="16"/>
      </top>
      <bottom/>
      <diagonal/>
    </border>
    <border>
      <left/>
      <right/>
      <top style="thin">
        <color indexed="16"/>
      </top>
      <bottom/>
      <diagonal/>
    </border>
    <border>
      <left/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16"/>
      </left>
      <right/>
      <top style="thin">
        <color indexed="12"/>
      </top>
      <bottom style="thin">
        <color indexed="16"/>
      </bottom>
      <diagonal/>
    </border>
    <border>
      <left/>
      <right/>
      <top style="thin">
        <color indexed="12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6"/>
      </right>
      <top style="thin">
        <color indexed="12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/>
      <bottom style="thin">
        <color indexed="16"/>
      </bottom>
      <diagonal/>
    </border>
    <border>
      <left style="thin">
        <color indexed="16"/>
      </left>
      <right/>
      <top/>
      <bottom style="thin">
        <color indexed="16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 applyNumberFormat="0" applyFill="0" applyBorder="0" applyProtection="0">
      <alignment vertical="top"/>
    </xf>
    <xf numFmtId="44" fontId="1" fillId="0" borderId="0" applyFont="0" applyFill="0" applyBorder="0" applyAlignment="0" applyProtection="0"/>
    <xf numFmtId="0" fontId="39" fillId="0" borderId="0"/>
    <xf numFmtId="0" fontId="40" fillId="0" borderId="0"/>
    <xf numFmtId="0" fontId="40" fillId="0" borderId="0"/>
    <xf numFmtId="0" fontId="35" fillId="0" borderId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</cellStyleXfs>
  <cellXfs count="387">
    <xf numFmtId="0" fontId="0" fillId="0" borderId="0" xfId="0" applyAlignment="1"/>
    <xf numFmtId="0" fontId="2" fillId="0" borderId="0" xfId="0" applyNumberFormat="1" applyFont="1" applyAlignment="1">
      <alignment vertical="top"/>
    </xf>
    <xf numFmtId="0" fontId="2" fillId="2" borderId="0" xfId="0" applyNumberFormat="1" applyFont="1" applyFill="1" applyBorder="1" applyAlignment="1">
      <alignment vertical="top"/>
    </xf>
    <xf numFmtId="0" fontId="2" fillId="2" borderId="1" xfId="0" applyNumberFormat="1" applyFont="1" applyFill="1" applyBorder="1" applyAlignment="1">
      <alignment vertical="top"/>
    </xf>
    <xf numFmtId="0" fontId="2" fillId="2" borderId="2" xfId="0" applyNumberFormat="1" applyFont="1" applyFill="1" applyBorder="1" applyAlignment="1">
      <alignment vertical="top"/>
    </xf>
    <xf numFmtId="0" fontId="2" fillId="2" borderId="3" xfId="0" applyNumberFormat="1" applyFont="1" applyFill="1" applyBorder="1" applyAlignment="1">
      <alignment vertical="top"/>
    </xf>
    <xf numFmtId="0" fontId="2" fillId="2" borderId="4" xfId="0" applyNumberFormat="1" applyFont="1" applyFill="1" applyBorder="1" applyAlignment="1">
      <alignment vertical="top"/>
    </xf>
    <xf numFmtId="0" fontId="2" fillId="2" borderId="5" xfId="0" applyNumberFormat="1" applyFont="1" applyFill="1" applyBorder="1" applyAlignment="1">
      <alignment vertical="top"/>
    </xf>
    <xf numFmtId="0" fontId="2" fillId="2" borderId="6" xfId="0" applyNumberFormat="1" applyFont="1" applyFill="1" applyBorder="1" applyAlignment="1">
      <alignment vertical="top"/>
    </xf>
    <xf numFmtId="0" fontId="2" fillId="2" borderId="7" xfId="0" applyNumberFormat="1" applyFont="1" applyFill="1" applyBorder="1" applyAlignment="1">
      <alignment vertical="top"/>
    </xf>
    <xf numFmtId="0" fontId="2" fillId="2" borderId="8" xfId="0" applyNumberFormat="1" applyFont="1" applyFill="1" applyBorder="1" applyAlignment="1">
      <alignment vertical="top"/>
    </xf>
    <xf numFmtId="0" fontId="2" fillId="2" borderId="9" xfId="0" applyNumberFormat="1" applyFont="1" applyFill="1" applyBorder="1" applyAlignment="1">
      <alignment vertical="top"/>
    </xf>
    <xf numFmtId="0" fontId="7" fillId="2" borderId="10" xfId="0" applyNumberFormat="1" applyFont="1" applyFill="1" applyBorder="1" applyAlignment="1">
      <alignment horizontal="center"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8" fillId="2" borderId="0" xfId="0" applyNumberFormat="1" applyFont="1" applyFill="1" applyBorder="1" applyAlignment="1"/>
    <xf numFmtId="0" fontId="8" fillId="2" borderId="0" xfId="0" applyNumberFormat="1" applyFont="1" applyFill="1" applyBorder="1" applyAlignment="1">
      <alignment horizontal="center" vertical="center" wrapText="1"/>
    </xf>
    <xf numFmtId="0" fontId="9" fillId="2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Border="1" applyAlignment="1"/>
    <xf numFmtId="0" fontId="0" fillId="0" borderId="11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7" fillId="2" borderId="12" xfId="0" applyNumberFormat="1" applyFont="1" applyFill="1" applyBorder="1" applyAlignment="1">
      <alignment horizontal="center" vertical="center" wrapText="1"/>
    </xf>
    <xf numFmtId="0" fontId="8" fillId="2" borderId="12" xfId="0" applyNumberFormat="1" applyFont="1" applyFill="1" applyBorder="1" applyAlignment="1">
      <alignment horizontal="center" vertical="center" wrapText="1"/>
    </xf>
    <xf numFmtId="0" fontId="9" fillId="2" borderId="12" xfId="0" applyNumberFormat="1" applyFont="1" applyFill="1" applyBorder="1" applyAlignment="1">
      <alignment horizontal="center" vertical="center" wrapText="1"/>
    </xf>
    <xf numFmtId="0" fontId="7" fillId="2" borderId="11" xfId="0" applyNumberFormat="1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8" fillId="8" borderId="11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vertical="top"/>
    </xf>
    <xf numFmtId="0" fontId="10" fillId="2" borderId="11" xfId="0" applyNumberFormat="1" applyFont="1" applyFill="1" applyBorder="1" applyAlignment="1">
      <alignment horizontal="center" vertical="center" wrapText="1"/>
    </xf>
    <xf numFmtId="0" fontId="9" fillId="2" borderId="11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" xfId="0" applyBorder="1" applyAlignment="1"/>
    <xf numFmtId="0" fontId="41" fillId="0" borderId="1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16" fillId="0" borderId="11" xfId="0" applyFont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1" fontId="42" fillId="0" borderId="11" xfId="0" applyNumberFormat="1" applyFont="1" applyFill="1" applyBorder="1" applyAlignment="1">
      <alignment horizontal="center" vertical="center"/>
    </xf>
    <xf numFmtId="0" fontId="21" fillId="0" borderId="11" xfId="0" applyNumberFormat="1" applyFont="1" applyFill="1" applyBorder="1" applyAlignment="1">
      <alignment horizontal="center" vertical="center" wrapText="1"/>
    </xf>
    <xf numFmtId="0" fontId="21" fillId="0" borderId="11" xfId="0" applyNumberFormat="1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 vertical="center" wrapText="1"/>
    </xf>
    <xf numFmtId="1" fontId="42" fillId="0" borderId="11" xfId="0" applyNumberFormat="1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 vertical="center"/>
    </xf>
    <xf numFmtId="1" fontId="6" fillId="4" borderId="14" xfId="0" applyNumberFormat="1" applyFont="1" applyFill="1" applyBorder="1" applyAlignment="1">
      <alignment horizontal="center" vertical="center"/>
    </xf>
    <xf numFmtId="1" fontId="3" fillId="4" borderId="14" xfId="0" applyNumberFormat="1" applyFont="1" applyFill="1" applyBorder="1" applyAlignment="1">
      <alignment horizontal="center" vertical="center" wrapText="1"/>
    </xf>
    <xf numFmtId="0" fontId="5" fillId="4" borderId="14" xfId="0" applyNumberFormat="1" applyFont="1" applyFill="1" applyBorder="1" applyAlignment="1">
      <alignment horizontal="center"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horizontal="center" vertical="center" wrapText="1"/>
    </xf>
    <xf numFmtId="0" fontId="5" fillId="4" borderId="14" xfId="0" applyNumberFormat="1" applyFont="1" applyFill="1" applyBorder="1" applyAlignment="1">
      <alignment horizontal="left" vertical="center" wrapText="1"/>
    </xf>
    <xf numFmtId="0" fontId="3" fillId="4" borderId="14" xfId="0" applyNumberFormat="1" applyFont="1" applyFill="1" applyBorder="1" applyAlignment="1">
      <alignment horizontal="center" vertical="center"/>
    </xf>
    <xf numFmtId="0" fontId="3" fillId="4" borderId="14" xfId="0" applyNumberFormat="1" applyFont="1" applyFill="1" applyBorder="1" applyAlignment="1">
      <alignment vertical="center" wrapText="1"/>
    </xf>
    <xf numFmtId="0" fontId="24" fillId="4" borderId="14" xfId="0" applyNumberFormat="1" applyFont="1" applyFill="1" applyBorder="1" applyAlignment="1" applyProtection="1">
      <alignment horizontal="center" vertical="center" wrapText="1"/>
      <protection locked="0"/>
    </xf>
    <xf numFmtId="0" fontId="23" fillId="4" borderId="14" xfId="0" applyNumberFormat="1" applyFont="1" applyFill="1" applyBorder="1" applyAlignment="1">
      <alignment vertical="center" wrapText="1"/>
    </xf>
    <xf numFmtId="0" fontId="25" fillId="2" borderId="9" xfId="0" applyNumberFormat="1" applyFont="1" applyFill="1" applyBorder="1" applyAlignment="1">
      <alignment horizontal="center" vertical="center"/>
    </xf>
    <xf numFmtId="0" fontId="25" fillId="2" borderId="15" xfId="0" applyNumberFormat="1" applyFont="1" applyFill="1" applyBorder="1" applyAlignment="1">
      <alignment vertical="center"/>
    </xf>
    <xf numFmtId="1" fontId="22" fillId="0" borderId="11" xfId="0" applyNumberFormat="1" applyFont="1" applyBorder="1" applyAlignment="1" applyProtection="1">
      <alignment horizontal="center" vertical="center"/>
      <protection locked="0"/>
    </xf>
    <xf numFmtId="164" fontId="22" fillId="0" borderId="11" xfId="6" applyNumberFormat="1" applyFont="1" applyBorder="1" applyAlignment="1">
      <alignment horizontal="center" vertical="center"/>
    </xf>
    <xf numFmtId="164" fontId="17" fillId="0" borderId="0" xfId="6" applyNumberFormat="1" applyFont="1" applyAlignment="1">
      <alignment horizontal="right"/>
    </xf>
    <xf numFmtId="2" fontId="9" fillId="2" borderId="11" xfId="0" applyNumberFormat="1" applyFont="1" applyFill="1" applyBorder="1" applyAlignment="1">
      <alignment horizontal="center" vertical="center" wrapText="1"/>
    </xf>
    <xf numFmtId="1" fontId="9" fillId="2" borderId="11" xfId="0" applyNumberFormat="1" applyFont="1" applyFill="1" applyBorder="1" applyAlignment="1">
      <alignment horizontal="center" vertical="center" wrapText="1"/>
    </xf>
    <xf numFmtId="1" fontId="45" fillId="8" borderId="11" xfId="0" applyNumberFormat="1" applyFont="1" applyFill="1" applyBorder="1" applyAlignment="1">
      <alignment horizontal="center" vertical="center" wrapText="1"/>
    </xf>
    <xf numFmtId="1" fontId="45" fillId="2" borderId="11" xfId="0" applyNumberFormat="1" applyFont="1" applyFill="1" applyBorder="1" applyAlignment="1">
      <alignment vertical="top"/>
    </xf>
    <xf numFmtId="1" fontId="45" fillId="2" borderId="11" xfId="0" applyNumberFormat="1" applyFont="1" applyFill="1" applyBorder="1" applyAlignment="1">
      <alignment horizontal="center" vertical="center" wrapText="1"/>
    </xf>
    <xf numFmtId="1" fontId="45" fillId="2" borderId="11" xfId="0" applyNumberFormat="1" applyFont="1" applyFill="1" applyBorder="1" applyAlignment="1">
      <alignment horizontal="center" vertical="top"/>
    </xf>
    <xf numFmtId="0" fontId="45" fillId="8" borderId="11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11" xfId="0" applyNumberFormat="1" applyFont="1" applyFill="1" applyBorder="1" applyAlignment="1" applyProtection="1">
      <alignment vertical="top"/>
      <protection locked="0"/>
    </xf>
    <xf numFmtId="0" fontId="45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11" xfId="0" applyNumberFormat="1" applyFont="1" applyFill="1" applyBorder="1" applyAlignment="1" applyProtection="1">
      <alignment horizontal="center" vertical="top"/>
      <protection locked="0"/>
    </xf>
    <xf numFmtId="0" fontId="45" fillId="0" borderId="11" xfId="0" applyNumberFormat="1" applyFont="1" applyBorder="1" applyAlignment="1" applyProtection="1">
      <alignment vertical="top"/>
      <protection locked="0"/>
    </xf>
    <xf numFmtId="164" fontId="46" fillId="5" borderId="11" xfId="6" applyNumberFormat="1" applyFont="1" applyFill="1" applyBorder="1" applyAlignment="1">
      <alignment horizontal="center" vertical="center" wrapText="1"/>
    </xf>
    <xf numFmtId="0" fontId="25" fillId="0" borderId="11" xfId="0" applyNumberFormat="1" applyFont="1" applyBorder="1" applyAlignment="1">
      <alignment horizontal="center" vertical="center"/>
    </xf>
    <xf numFmtId="164" fontId="25" fillId="0" borderId="11" xfId="6" applyNumberFormat="1" applyFont="1" applyBorder="1" applyAlignment="1">
      <alignment horizontal="center" vertical="center"/>
    </xf>
    <xf numFmtId="0" fontId="8" fillId="2" borderId="16" xfId="0" applyNumberFormat="1" applyFont="1" applyFill="1" applyBorder="1" applyAlignment="1"/>
    <xf numFmtId="0" fontId="12" fillId="2" borderId="11" xfId="0" applyNumberFormat="1" applyFont="1" applyFill="1" applyBorder="1" applyAlignment="1"/>
    <xf numFmtId="2" fontId="9" fillId="2" borderId="11" xfId="0" applyNumberFormat="1" applyFont="1" applyFill="1" applyBorder="1" applyAlignment="1">
      <alignment horizontal="center" vertical="center"/>
    </xf>
    <xf numFmtId="0" fontId="5" fillId="2" borderId="11" xfId="0" applyNumberFormat="1" applyFont="1" applyFill="1" applyBorder="1" applyAlignment="1">
      <alignment horizontal="center" vertical="center" wrapText="1"/>
    </xf>
    <xf numFmtId="1" fontId="10" fillId="2" borderId="11" xfId="0" applyNumberFormat="1" applyFont="1" applyFill="1" applyBorder="1" applyAlignment="1">
      <alignment horizontal="center" vertical="center"/>
    </xf>
    <xf numFmtId="0" fontId="8" fillId="2" borderId="11" xfId="0" applyNumberFormat="1" applyFont="1" applyFill="1" applyBorder="1" applyAlignment="1" applyProtection="1">
      <alignment horizontal="center" vertical="center"/>
      <protection locked="0"/>
    </xf>
    <xf numFmtId="0" fontId="47" fillId="0" borderId="11" xfId="0" applyFont="1" applyFill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1" fontId="9" fillId="2" borderId="11" xfId="0" applyNumberFormat="1" applyFont="1" applyFill="1" applyBorder="1" applyAlignment="1">
      <alignment horizontal="center" vertical="center"/>
    </xf>
    <xf numFmtId="0" fontId="10" fillId="6" borderId="11" xfId="0" applyNumberFormat="1" applyFont="1" applyFill="1" applyBorder="1" applyAlignment="1">
      <alignment horizontal="center" vertical="center" wrapText="1"/>
    </xf>
    <xf numFmtId="0" fontId="10" fillId="9" borderId="11" xfId="0" applyNumberFormat="1" applyFont="1" applyFill="1" applyBorder="1" applyAlignment="1">
      <alignment horizontal="center" vertical="center" wrapText="1"/>
    </xf>
    <xf numFmtId="0" fontId="13" fillId="6" borderId="11" xfId="0" applyNumberFormat="1" applyFont="1" applyFill="1" applyBorder="1" applyAlignment="1">
      <alignment horizontal="center" vertical="center" wrapText="1"/>
    </xf>
    <xf numFmtId="1" fontId="10" fillId="6" borderId="11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/>
    <xf numFmtId="0" fontId="7" fillId="2" borderId="11" xfId="0" applyNumberFormat="1" applyFont="1" applyFill="1" applyBorder="1" applyAlignment="1">
      <alignment horizontal="right"/>
    </xf>
    <xf numFmtId="164" fontId="9" fillId="2" borderId="11" xfId="6" applyNumberFormat="1" applyFont="1" applyFill="1" applyBorder="1" applyAlignment="1">
      <alignment horizontal="center" vertical="center"/>
    </xf>
    <xf numFmtId="164" fontId="7" fillId="6" borderId="11" xfId="6" applyNumberFormat="1" applyFont="1" applyFill="1" applyBorder="1" applyAlignment="1">
      <alignment horizontal="center" vertical="center"/>
    </xf>
    <xf numFmtId="0" fontId="8" fillId="2" borderId="11" xfId="0" applyNumberFormat="1" applyFont="1" applyFill="1" applyBorder="1" applyAlignment="1">
      <alignment horizontal="center" vertical="center" wrapText="1"/>
    </xf>
    <xf numFmtId="1" fontId="48" fillId="10" borderId="11" xfId="0" applyNumberFormat="1" applyFont="1" applyFill="1" applyBorder="1" applyAlignment="1">
      <alignment horizontal="center" vertical="center"/>
    </xf>
    <xf numFmtId="164" fontId="7" fillId="2" borderId="11" xfId="6" applyNumberFormat="1" applyFont="1" applyFill="1" applyBorder="1" applyAlignment="1">
      <alignment horizontal="center"/>
    </xf>
    <xf numFmtId="1" fontId="49" fillId="0" borderId="11" xfId="0" applyNumberFormat="1" applyFont="1" applyFill="1" applyBorder="1" applyAlignment="1">
      <alignment horizontal="center" vertical="center"/>
    </xf>
    <xf numFmtId="0" fontId="4" fillId="7" borderId="14" xfId="0" applyNumberFormat="1" applyFont="1" applyFill="1" applyBorder="1" applyAlignment="1">
      <alignment horizontal="center" vertical="center" wrapText="1"/>
    </xf>
    <xf numFmtId="0" fontId="4" fillId="7" borderId="18" xfId="0" applyNumberFormat="1" applyFont="1" applyFill="1" applyBorder="1" applyAlignment="1">
      <alignment horizontal="center" vertical="center" wrapText="1"/>
    </xf>
    <xf numFmtId="0" fontId="11" fillId="2" borderId="19" xfId="0" applyNumberFormat="1" applyFont="1" applyFill="1" applyBorder="1" applyAlignment="1">
      <alignment vertical="center" wrapText="1"/>
    </xf>
    <xf numFmtId="0" fontId="11" fillId="2" borderId="20" xfId="0" applyNumberFormat="1" applyFont="1" applyFill="1" applyBorder="1" applyAlignment="1">
      <alignment vertical="center" wrapText="1"/>
    </xf>
    <xf numFmtId="0" fontId="11" fillId="2" borderId="13" xfId="0" applyNumberFormat="1" applyFont="1" applyFill="1" applyBorder="1" applyAlignment="1">
      <alignment vertical="center" wrapText="1"/>
    </xf>
    <xf numFmtId="0" fontId="11" fillId="2" borderId="11" xfId="0" applyNumberFormat="1" applyFont="1" applyFill="1" applyBorder="1" applyAlignment="1">
      <alignment vertical="center" wrapText="1"/>
    </xf>
    <xf numFmtId="49" fontId="0" fillId="0" borderId="11" xfId="0" applyNumberFormat="1" applyFill="1" applyBorder="1" applyAlignment="1">
      <alignment horizontal="left"/>
    </xf>
    <xf numFmtId="4" fontId="0" fillId="0" borderId="11" xfId="0" applyNumberFormat="1" applyBorder="1" applyAlignment="1"/>
    <xf numFmtId="4" fontId="0" fillId="0" borderId="0" xfId="0" applyNumberFormat="1" applyAlignment="1"/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21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9" fontId="0" fillId="0" borderId="11" xfId="0" applyNumberFormat="1" applyBorder="1" applyAlignment="1"/>
    <xf numFmtId="0" fontId="0" fillId="0" borderId="11" xfId="0" applyBorder="1" applyAlignment="1" applyProtection="1">
      <protection locked="0"/>
    </xf>
    <xf numFmtId="0" fontId="0" fillId="0" borderId="11" xfId="0" applyBorder="1" applyAlignment="1">
      <alignment horizontal="left"/>
    </xf>
    <xf numFmtId="0" fontId="0" fillId="0" borderId="11" xfId="0" applyFill="1" applyBorder="1" applyAlignment="1">
      <alignment horizontal="left"/>
    </xf>
    <xf numFmtId="2" fontId="0" fillId="0" borderId="0" xfId="0" applyNumberFormat="1" applyAlignment="1"/>
    <xf numFmtId="4" fontId="0" fillId="0" borderId="11" xfId="0" applyNumberFormat="1" applyBorder="1" applyAlignment="1">
      <alignment horizontal="left"/>
    </xf>
    <xf numFmtId="0" fontId="0" fillId="0" borderId="11" xfId="0" applyBorder="1" applyAlignment="1">
      <alignment horizontal="left" vertical="center" wrapText="1"/>
    </xf>
    <xf numFmtId="1" fontId="0" fillId="0" borderId="11" xfId="0" applyNumberFormat="1" applyBorder="1" applyAlignment="1">
      <alignment horizontal="left"/>
    </xf>
    <xf numFmtId="0" fontId="0" fillId="0" borderId="11" xfId="0" applyFill="1" applyBorder="1" applyAlignment="1">
      <alignment horizontal="left" vertical="center" wrapText="1"/>
    </xf>
    <xf numFmtId="1" fontId="0" fillId="0" borderId="11" xfId="0" applyNumberFormat="1" applyFill="1" applyBorder="1" applyAlignment="1">
      <alignment horizontal="left"/>
    </xf>
    <xf numFmtId="0" fontId="0" fillId="0" borderId="23" xfId="0" applyBorder="1" applyAlignment="1">
      <alignment horizontal="left"/>
    </xf>
    <xf numFmtId="1" fontId="0" fillId="0" borderId="23" xfId="0" applyNumberFormat="1" applyBorder="1" applyAlignment="1">
      <alignment horizontal="left"/>
    </xf>
    <xf numFmtId="0" fontId="0" fillId="0" borderId="23" xfId="0" applyFill="1" applyBorder="1" applyAlignment="1">
      <alignment horizontal="left"/>
    </xf>
    <xf numFmtId="0" fontId="0" fillId="0" borderId="23" xfId="0" applyBorder="1" applyAlignment="1">
      <alignment horizontal="left" vertical="center" wrapText="1"/>
    </xf>
    <xf numFmtId="4" fontId="0" fillId="0" borderId="23" xfId="0" applyNumberFormat="1" applyBorder="1" applyAlignment="1">
      <alignment horizontal="left"/>
    </xf>
    <xf numFmtId="0" fontId="17" fillId="0" borderId="0" xfId="0" applyFont="1" applyAlignment="1"/>
    <xf numFmtId="1" fontId="0" fillId="0" borderId="0" xfId="0" applyNumberFormat="1" applyAlignment="1">
      <alignment horizontal="left"/>
    </xf>
    <xf numFmtId="2" fontId="0" fillId="0" borderId="11" xfId="0" applyNumberFormat="1" applyBorder="1" applyAlignment="1"/>
    <xf numFmtId="0" fontId="50" fillId="11" borderId="22" xfId="0" applyFont="1" applyFill="1" applyBorder="1" applyAlignment="1">
      <alignment horizontal="center" vertical="center"/>
    </xf>
    <xf numFmtId="1" fontId="50" fillId="11" borderId="22" xfId="0" applyNumberFormat="1" applyFont="1" applyFill="1" applyBorder="1" applyAlignment="1">
      <alignment horizontal="center" vertical="center"/>
    </xf>
    <xf numFmtId="4" fontId="50" fillId="11" borderId="22" xfId="0" applyNumberFormat="1" applyFont="1" applyFill="1" applyBorder="1" applyAlignment="1">
      <alignment horizontal="center" vertical="center"/>
    </xf>
    <xf numFmtId="0" fontId="16" fillId="11" borderId="11" xfId="0" applyFont="1" applyFill="1" applyBorder="1" applyAlignment="1">
      <alignment horizontal="center"/>
    </xf>
    <xf numFmtId="0" fontId="0" fillId="0" borderId="11" xfId="0" applyBorder="1" applyAlignment="1">
      <alignment horizontal="left" wrapText="1"/>
    </xf>
    <xf numFmtId="0" fontId="28" fillId="0" borderId="0" xfId="4" applyFont="1" applyFill="1" applyBorder="1"/>
    <xf numFmtId="0" fontId="29" fillId="0" borderId="0" xfId="4" applyFont="1" applyFill="1" applyBorder="1" applyAlignment="1">
      <alignment vertical="top" wrapText="1"/>
    </xf>
    <xf numFmtId="0" fontId="29" fillId="0" borderId="0" xfId="4" applyFont="1" applyFill="1" applyBorder="1" applyAlignment="1">
      <alignment horizontal="center" vertical="center" wrapText="1"/>
    </xf>
    <xf numFmtId="0" fontId="51" fillId="10" borderId="24" xfId="4" applyFont="1" applyFill="1" applyBorder="1" applyAlignment="1">
      <alignment vertical="top" wrapText="1"/>
    </xf>
    <xf numFmtId="0" fontId="51" fillId="10" borderId="24" xfId="4" applyFont="1" applyFill="1" applyBorder="1" applyAlignment="1">
      <alignment horizontal="center" vertical="top" wrapText="1"/>
    </xf>
    <xf numFmtId="0" fontId="30" fillId="0" borderId="24" xfId="4" applyFont="1" applyFill="1" applyBorder="1" applyAlignment="1">
      <alignment vertical="center" wrapText="1"/>
    </xf>
    <xf numFmtId="0" fontId="28" fillId="0" borderId="0" xfId="4" applyFont="1" applyFill="1" applyBorder="1" applyAlignment="1">
      <alignment horizontal="left" vertical="top" wrapText="1"/>
    </xf>
    <xf numFmtId="0" fontId="52" fillId="12" borderId="25" xfId="4" applyFont="1" applyFill="1" applyBorder="1" applyAlignment="1">
      <alignment horizontal="center" vertical="center"/>
    </xf>
    <xf numFmtId="0" fontId="52" fillId="12" borderId="26" xfId="4" applyFont="1" applyFill="1" applyBorder="1" applyAlignment="1">
      <alignment horizontal="center" vertical="center"/>
    </xf>
    <xf numFmtId="0" fontId="52" fillId="12" borderId="26" xfId="4" applyFont="1" applyFill="1" applyBorder="1" applyAlignment="1">
      <alignment horizontal="center" vertical="center" wrapText="1"/>
    </xf>
    <xf numFmtId="0" fontId="53" fillId="12" borderId="26" xfId="4" applyFont="1" applyFill="1" applyBorder="1" applyAlignment="1">
      <alignment horizontal="center" vertical="center" wrapText="1"/>
    </xf>
    <xf numFmtId="0" fontId="52" fillId="12" borderId="27" xfId="4" applyFont="1" applyFill="1" applyBorder="1" applyAlignment="1">
      <alignment horizontal="center" vertical="center" wrapText="1"/>
    </xf>
    <xf numFmtId="0" fontId="28" fillId="0" borderId="0" xfId="4" applyFont="1" applyBorder="1" applyAlignment="1">
      <alignment horizontal="left" vertical="top" wrapText="1"/>
    </xf>
    <xf numFmtId="49" fontId="54" fillId="0" borderId="28" xfId="4" applyNumberFormat="1" applyFont="1" applyBorder="1" applyAlignment="1">
      <alignment horizontal="center" vertical="center" wrapText="1"/>
    </xf>
    <xf numFmtId="0" fontId="54" fillId="0" borderId="11" xfId="4" applyFont="1" applyFill="1" applyBorder="1" applyAlignment="1">
      <alignment horizontal="center" vertical="center"/>
    </xf>
    <xf numFmtId="1" fontId="54" fillId="8" borderId="11" xfId="4" applyNumberFormat="1" applyFont="1" applyFill="1" applyBorder="1" applyAlignment="1">
      <alignment horizontal="center" vertical="center" wrapText="1"/>
    </xf>
    <xf numFmtId="0" fontId="54" fillId="0" borderId="11" xfId="4" applyFont="1" applyBorder="1" applyAlignment="1">
      <alignment horizontal="left" vertical="center" wrapText="1"/>
    </xf>
    <xf numFmtId="0" fontId="55" fillId="13" borderId="11" xfId="4" applyFont="1" applyFill="1" applyBorder="1" applyAlignment="1">
      <alignment horizontal="center" vertical="center" wrapText="1"/>
    </xf>
    <xf numFmtId="0" fontId="55" fillId="0" borderId="11" xfId="4" applyFont="1" applyFill="1" applyBorder="1" applyAlignment="1">
      <alignment horizontal="center" vertical="center" wrapText="1"/>
    </xf>
    <xf numFmtId="0" fontId="54" fillId="0" borderId="11" xfId="4" applyFont="1" applyFill="1" applyBorder="1" applyAlignment="1">
      <alignment horizontal="center" vertical="center" wrapText="1"/>
    </xf>
    <xf numFmtId="0" fontId="56" fillId="0" borderId="42" xfId="3" applyFont="1" applyBorder="1" applyAlignment="1">
      <alignment horizontal="center" vertical="center" wrapText="1"/>
    </xf>
    <xf numFmtId="0" fontId="56" fillId="0" borderId="43" xfId="3" applyFont="1" applyBorder="1" applyAlignment="1" applyProtection="1">
      <alignment horizontal="center" vertical="center" wrapText="1"/>
      <protection locked="0"/>
    </xf>
    <xf numFmtId="0" fontId="56" fillId="0" borderId="43" xfId="3" applyFont="1" applyBorder="1" applyAlignment="1">
      <alignment horizontal="center" vertical="center" wrapText="1"/>
    </xf>
    <xf numFmtId="0" fontId="56" fillId="0" borderId="44" xfId="3" applyFont="1" applyBorder="1" applyAlignment="1">
      <alignment horizontal="center" vertical="center" wrapText="1"/>
    </xf>
    <xf numFmtId="0" fontId="56" fillId="0" borderId="45" xfId="3" applyFont="1" applyBorder="1" applyAlignment="1">
      <alignment horizontal="center" vertical="center" wrapText="1"/>
    </xf>
    <xf numFmtId="1" fontId="54" fillId="0" borderId="11" xfId="4" applyNumberFormat="1" applyFont="1" applyFill="1" applyBorder="1" applyAlignment="1">
      <alignment horizontal="center" vertical="center" wrapText="1"/>
    </xf>
    <xf numFmtId="49" fontId="54" fillId="14" borderId="28" xfId="4" applyNumberFormat="1" applyFont="1" applyFill="1" applyBorder="1" applyAlignment="1">
      <alignment horizontal="center" vertical="center" wrapText="1"/>
    </xf>
    <xf numFmtId="0" fontId="31" fillId="14" borderId="11" xfId="4" applyFont="1" applyFill="1" applyBorder="1" applyAlignment="1">
      <alignment horizontal="left" vertical="center" wrapText="1"/>
    </xf>
    <xf numFmtId="0" fontId="55" fillId="15" borderId="11" xfId="4" applyFont="1" applyFill="1" applyBorder="1" applyAlignment="1">
      <alignment horizontal="center" vertical="center" wrapText="1"/>
    </xf>
    <xf numFmtId="0" fontId="55" fillId="14" borderId="11" xfId="4" applyFont="1" applyFill="1" applyBorder="1" applyAlignment="1">
      <alignment horizontal="center" vertical="center" wrapText="1"/>
    </xf>
    <xf numFmtId="0" fontId="32" fillId="0" borderId="0" xfId="4" applyFont="1" applyBorder="1" applyAlignment="1">
      <alignment wrapText="1"/>
    </xf>
    <xf numFmtId="1" fontId="54" fillId="0" borderId="11" xfId="4" applyNumberFormat="1" applyFont="1" applyBorder="1" applyAlignment="1">
      <alignment horizontal="center" vertical="center" wrapText="1"/>
    </xf>
    <xf numFmtId="49" fontId="54" fillId="10" borderId="28" xfId="4" applyNumberFormat="1" applyFont="1" applyFill="1" applyBorder="1" applyAlignment="1">
      <alignment horizontal="center" vertical="center" wrapText="1"/>
    </xf>
    <xf numFmtId="0" fontId="31" fillId="10" borderId="11" xfId="4" applyFont="1" applyFill="1" applyBorder="1" applyAlignment="1">
      <alignment horizontal="left" vertical="center" wrapText="1"/>
    </xf>
    <xf numFmtId="0" fontId="55" fillId="10" borderId="11" xfId="4" applyFont="1" applyFill="1" applyBorder="1" applyAlignment="1">
      <alignment horizontal="center" vertical="center" wrapText="1"/>
    </xf>
    <xf numFmtId="49" fontId="54" fillId="0" borderId="28" xfId="4" applyNumberFormat="1" applyFont="1" applyFill="1" applyBorder="1" applyAlignment="1">
      <alignment horizontal="center" vertical="center" wrapText="1"/>
    </xf>
    <xf numFmtId="0" fontId="54" fillId="0" borderId="11" xfId="4" applyFont="1" applyFill="1" applyBorder="1" applyAlignment="1">
      <alignment horizontal="left" vertical="center" wrapText="1"/>
    </xf>
    <xf numFmtId="165" fontId="54" fillId="0" borderId="11" xfId="4" applyNumberFormat="1" applyFont="1" applyFill="1" applyBorder="1" applyAlignment="1">
      <alignment horizontal="center" vertical="center" wrapText="1"/>
    </xf>
    <xf numFmtId="1" fontId="55" fillId="0" borderId="11" xfId="4" applyNumberFormat="1" applyFont="1" applyFill="1" applyBorder="1" applyAlignment="1">
      <alignment horizontal="center" vertical="center" wrapText="1"/>
    </xf>
    <xf numFmtId="165" fontId="54" fillId="0" borderId="11" xfId="4" applyNumberFormat="1" applyFont="1" applyBorder="1" applyAlignment="1">
      <alignment horizontal="center" vertical="center"/>
    </xf>
    <xf numFmtId="0" fontId="54" fillId="0" borderId="28" xfId="4" applyFont="1" applyFill="1" applyBorder="1" applyAlignment="1">
      <alignment horizontal="center" vertical="center" wrapText="1"/>
    </xf>
    <xf numFmtId="0" fontId="54" fillId="0" borderId="11" xfId="4" applyFont="1" applyFill="1" applyBorder="1" applyAlignment="1">
      <alignment vertical="center" wrapText="1"/>
    </xf>
    <xf numFmtId="0" fontId="54" fillId="0" borderId="11" xfId="4" applyFont="1" applyBorder="1" applyAlignment="1">
      <alignment vertical="center" wrapText="1"/>
    </xf>
    <xf numFmtId="0" fontId="54" fillId="10" borderId="28" xfId="4" applyFont="1" applyFill="1" applyBorder="1" applyAlignment="1">
      <alignment horizontal="center" vertical="center" wrapText="1"/>
    </xf>
    <xf numFmtId="0" fontId="54" fillId="0" borderId="11" xfId="4" applyFont="1" applyBorder="1" applyAlignment="1">
      <alignment horizontal="center" vertical="center"/>
    </xf>
    <xf numFmtId="0" fontId="28" fillId="13" borderId="0" xfId="4" applyFont="1" applyFill="1" applyBorder="1" applyAlignment="1">
      <alignment horizontal="left" vertical="top" wrapText="1"/>
    </xf>
    <xf numFmtId="49" fontId="54" fillId="0" borderId="29" xfId="4" applyNumberFormat="1" applyFont="1" applyBorder="1" applyAlignment="1">
      <alignment horizontal="center" vertical="center" wrapText="1"/>
    </xf>
    <xf numFmtId="0" fontId="54" fillId="0" borderId="22" xfId="4" applyFont="1" applyBorder="1" applyAlignment="1">
      <alignment horizontal="center" vertical="center"/>
    </xf>
    <xf numFmtId="1" fontId="54" fillId="0" borderId="22" xfId="4" applyNumberFormat="1" applyFont="1" applyFill="1" applyBorder="1" applyAlignment="1">
      <alignment horizontal="center" vertical="center" wrapText="1"/>
    </xf>
    <xf numFmtId="0" fontId="54" fillId="0" borderId="22" xfId="4" applyFont="1" applyBorder="1" applyAlignment="1">
      <alignment horizontal="left" vertical="center" wrapText="1"/>
    </xf>
    <xf numFmtId="0" fontId="55" fillId="13" borderId="22" xfId="4" applyFont="1" applyFill="1" applyBorder="1" applyAlignment="1">
      <alignment horizontal="center" vertical="center" wrapText="1"/>
    </xf>
    <xf numFmtId="0" fontId="55" fillId="0" borderId="22" xfId="4" applyFont="1" applyFill="1" applyBorder="1" applyAlignment="1">
      <alignment horizontal="center" vertical="center" wrapText="1"/>
    </xf>
    <xf numFmtId="0" fontId="54" fillId="0" borderId="24" xfId="4" applyFont="1" applyBorder="1" applyAlignment="1">
      <alignment horizontal="center" vertical="center"/>
    </xf>
    <xf numFmtId="0" fontId="55" fillId="13" borderId="23" xfId="4" applyFont="1" applyFill="1" applyBorder="1" applyAlignment="1">
      <alignment horizontal="center" vertical="center" wrapText="1"/>
    </xf>
    <xf numFmtId="0" fontId="55" fillId="0" borderId="23" xfId="4" applyFont="1" applyFill="1" applyBorder="1" applyAlignment="1">
      <alignment horizontal="center" vertical="center" wrapText="1"/>
    </xf>
    <xf numFmtId="0" fontId="54" fillId="0" borderId="23" xfId="4" applyFont="1" applyFill="1" applyBorder="1" applyAlignment="1">
      <alignment horizontal="center" vertical="center" wrapText="1"/>
    </xf>
    <xf numFmtId="0" fontId="56" fillId="0" borderId="46" xfId="3" applyFont="1" applyBorder="1" applyAlignment="1">
      <alignment horizontal="center" vertical="center" wrapText="1"/>
    </xf>
    <xf numFmtId="0" fontId="56" fillId="0" borderId="47" xfId="3" applyFont="1" applyBorder="1" applyAlignment="1">
      <alignment horizontal="center" vertical="center" wrapText="1"/>
    </xf>
    <xf numFmtId="0" fontId="33" fillId="0" borderId="0" xfId="4" applyFont="1" applyBorder="1" applyAlignment="1">
      <alignment horizontal="left" vertical="top" wrapText="1"/>
    </xf>
    <xf numFmtId="49" fontId="54" fillId="0" borderId="13" xfId="4" applyNumberFormat="1" applyFont="1" applyFill="1" applyBorder="1" applyAlignment="1">
      <alignment horizontal="center" vertical="center" wrapText="1"/>
    </xf>
    <xf numFmtId="49" fontId="54" fillId="0" borderId="13" xfId="4" applyNumberFormat="1" applyFont="1" applyBorder="1" applyAlignment="1">
      <alignment horizontal="center" vertical="center" wrapText="1"/>
    </xf>
    <xf numFmtId="49" fontId="54" fillId="10" borderId="11" xfId="4" applyNumberFormat="1" applyFont="1" applyFill="1" applyBorder="1" applyAlignment="1">
      <alignment horizontal="center" vertical="center" wrapText="1"/>
    </xf>
    <xf numFmtId="0" fontId="54" fillId="10" borderId="11" xfId="4" applyFont="1" applyFill="1" applyBorder="1" applyAlignment="1">
      <alignment horizontal="center" vertical="center"/>
    </xf>
    <xf numFmtId="0" fontId="54" fillId="10" borderId="11" xfId="4" applyFont="1" applyFill="1" applyBorder="1" applyAlignment="1">
      <alignment horizontal="left" vertical="center" wrapText="1"/>
    </xf>
    <xf numFmtId="0" fontId="54" fillId="14" borderId="11" xfId="4" applyFont="1" applyFill="1" applyBorder="1" applyAlignment="1">
      <alignment horizontal="center" vertical="center"/>
    </xf>
    <xf numFmtId="0" fontId="54" fillId="8" borderId="11" xfId="4" applyFont="1" applyFill="1" applyBorder="1" applyAlignment="1">
      <alignment horizontal="center" vertical="center"/>
    </xf>
    <xf numFmtId="0" fontId="54" fillId="8" borderId="11" xfId="4" applyFont="1" applyFill="1" applyBorder="1" applyAlignment="1">
      <alignment horizontal="left" vertical="center" wrapText="1"/>
    </xf>
    <xf numFmtId="0" fontId="55" fillId="8" borderId="11" xfId="4" applyFont="1" applyFill="1" applyBorder="1" applyAlignment="1">
      <alignment horizontal="center" vertical="center" wrapText="1"/>
    </xf>
    <xf numFmtId="0" fontId="54" fillId="0" borderId="21" xfId="4" applyFont="1" applyFill="1" applyBorder="1" applyAlignment="1">
      <alignment horizontal="center" vertical="center" wrapText="1"/>
    </xf>
    <xf numFmtId="0" fontId="56" fillId="0" borderId="48" xfId="3" applyFont="1" applyBorder="1" applyAlignment="1">
      <alignment horizontal="center" vertical="center" wrapText="1"/>
    </xf>
    <xf numFmtId="0" fontId="56" fillId="0" borderId="49" xfId="3" applyFont="1" applyBorder="1" applyAlignment="1" applyProtection="1">
      <alignment horizontal="center" vertical="center" wrapText="1"/>
      <protection locked="0"/>
    </xf>
    <xf numFmtId="0" fontId="56" fillId="0" borderId="49" xfId="3" applyFont="1" applyBorder="1" applyAlignment="1">
      <alignment horizontal="center" vertical="center" wrapText="1"/>
    </xf>
    <xf numFmtId="0" fontId="56" fillId="0" borderId="50" xfId="3" applyFont="1" applyBorder="1" applyAlignment="1">
      <alignment horizontal="center" vertical="center" wrapText="1"/>
    </xf>
    <xf numFmtId="0" fontId="56" fillId="0" borderId="23" xfId="3" applyFont="1" applyBorder="1" applyAlignment="1">
      <alignment horizontal="center" vertical="center" wrapText="1"/>
    </xf>
    <xf numFmtId="0" fontId="56" fillId="0" borderId="51" xfId="3" applyFont="1" applyBorder="1" applyAlignment="1" applyProtection="1">
      <alignment horizontal="center" vertical="center" wrapText="1"/>
      <protection locked="0"/>
    </xf>
    <xf numFmtId="0" fontId="56" fillId="0" borderId="51" xfId="3" applyFont="1" applyBorder="1" applyAlignment="1">
      <alignment horizontal="center" vertical="center" wrapText="1"/>
    </xf>
    <xf numFmtId="1" fontId="54" fillId="0" borderId="22" xfId="4" applyNumberFormat="1" applyFont="1" applyBorder="1" applyAlignment="1">
      <alignment horizontal="center" vertical="center" wrapText="1"/>
    </xf>
    <xf numFmtId="0" fontId="56" fillId="0" borderId="52" xfId="3" applyFont="1" applyBorder="1" applyAlignment="1">
      <alignment horizontal="center" vertical="center" wrapText="1"/>
    </xf>
    <xf numFmtId="0" fontId="52" fillId="12" borderId="30" xfId="4" applyFont="1" applyFill="1" applyBorder="1" applyAlignment="1">
      <alignment vertical="center"/>
    </xf>
    <xf numFmtId="0" fontId="52" fillId="12" borderId="31" xfId="4" applyFont="1" applyFill="1" applyBorder="1" applyAlignment="1">
      <alignment vertical="center"/>
    </xf>
    <xf numFmtId="0" fontId="29" fillId="0" borderId="0" xfId="4" applyFont="1" applyBorder="1" applyAlignment="1">
      <alignment horizontal="center" vertical="top" wrapText="1"/>
    </xf>
    <xf numFmtId="0" fontId="28" fillId="0" borderId="0" xfId="4" applyFont="1" applyBorder="1" applyAlignment="1">
      <alignment horizontal="left" vertical="center"/>
    </xf>
    <xf numFmtId="0" fontId="34" fillId="0" borderId="0" xfId="4" applyFont="1" applyBorder="1" applyAlignment="1">
      <alignment horizontal="center" vertical="center"/>
    </xf>
    <xf numFmtId="0" fontId="28" fillId="0" borderId="0" xfId="4" applyFont="1" applyFill="1" applyBorder="1" applyAlignment="1">
      <alignment horizontal="left" vertical="center"/>
    </xf>
    <xf numFmtId="0" fontId="36" fillId="0" borderId="11" xfId="5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9" fillId="16" borderId="11" xfId="0" applyFont="1" applyFill="1" applyBorder="1" applyAlignment="1">
      <alignment horizontal="center" vertical="center" wrapText="1"/>
    </xf>
    <xf numFmtId="0" fontId="58" fillId="0" borderId="22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/>
    </xf>
    <xf numFmtId="0" fontId="60" fillId="0" borderId="0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2" fillId="0" borderId="0" xfId="0" applyFont="1" applyBorder="1" applyAlignment="1">
      <alignment horizontal="left" vertical="center"/>
    </xf>
    <xf numFmtId="0" fontId="62" fillId="0" borderId="0" xfId="0" applyFont="1" applyBorder="1" applyAlignment="1">
      <alignment horizontal="center" vertical="center"/>
    </xf>
    <xf numFmtId="0" fontId="37" fillId="17" borderId="26" xfId="0" applyFont="1" applyFill="1" applyBorder="1" applyAlignment="1">
      <alignment horizontal="center" vertical="center" wrapText="1"/>
    </xf>
    <xf numFmtId="43" fontId="37" fillId="17" borderId="26" xfId="6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/>
    </xf>
    <xf numFmtId="0" fontId="61" fillId="0" borderId="11" xfId="0" applyFont="1" applyBorder="1" applyAlignment="1">
      <alignment horizontal="center" vertical="center" wrapText="1"/>
    </xf>
    <xf numFmtId="164" fontId="63" fillId="0" borderId="11" xfId="6" applyNumberFormat="1" applyFont="1" applyBorder="1" applyAlignment="1">
      <alignment horizontal="center" vertical="center" wrapText="1"/>
    </xf>
    <xf numFmtId="164" fontId="63" fillId="0" borderId="11" xfId="6" applyNumberFormat="1" applyFont="1" applyBorder="1" applyAlignment="1" applyProtection="1">
      <alignment horizontal="center" vertical="center" wrapText="1"/>
      <protection locked="0"/>
    </xf>
    <xf numFmtId="0" fontId="38" fillId="0" borderId="11" xfId="0" applyFont="1" applyBorder="1" applyAlignment="1">
      <alignment horizontal="center" vertical="center"/>
    </xf>
    <xf numFmtId="0" fontId="64" fillId="8" borderId="11" xfId="0" applyFont="1" applyFill="1" applyBorder="1" applyAlignment="1">
      <alignment horizontal="center" vertical="center"/>
    </xf>
    <xf numFmtId="0" fontId="65" fillId="0" borderId="11" xfId="0" applyFont="1" applyBorder="1" applyAlignment="1">
      <alignment horizontal="center" vertical="center" wrapText="1"/>
    </xf>
    <xf numFmtId="0" fontId="66" fillId="16" borderId="11" xfId="0" applyFont="1" applyFill="1" applyBorder="1" applyAlignment="1">
      <alignment horizontal="left" vertical="center" wrapText="1"/>
    </xf>
    <xf numFmtId="0" fontId="66" fillId="16" borderId="11" xfId="0" applyFont="1" applyFill="1" applyBorder="1" applyAlignment="1">
      <alignment horizontal="center" vertical="center" wrapText="1"/>
    </xf>
    <xf numFmtId="164" fontId="66" fillId="16" borderId="11" xfId="6" applyNumberFormat="1" applyFont="1" applyFill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65" fillId="0" borderId="22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/>
    </xf>
    <xf numFmtId="164" fontId="63" fillId="0" borderId="22" xfId="6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0" fillId="0" borderId="0" xfId="0" applyFont="1" applyAlignment="1"/>
    <xf numFmtId="164" fontId="61" fillId="0" borderId="11" xfId="6" applyNumberFormat="1" applyFont="1" applyBorder="1" applyAlignment="1">
      <alignment horizontal="center" vertical="center" wrapText="1"/>
    </xf>
    <xf numFmtId="164" fontId="61" fillId="0" borderId="22" xfId="6" applyNumberFormat="1" applyFont="1" applyBorder="1" applyAlignment="1">
      <alignment horizontal="center" vertical="center" wrapText="1"/>
    </xf>
    <xf numFmtId="164" fontId="67" fillId="16" borderId="11" xfId="6" applyNumberFormat="1" applyFont="1" applyFill="1" applyBorder="1" applyAlignment="1">
      <alignment horizontal="center" vertical="center" wrapText="1"/>
    </xf>
    <xf numFmtId="0" fontId="55" fillId="0" borderId="32" xfId="4" applyFont="1" applyFill="1" applyBorder="1" applyAlignment="1">
      <alignment horizontal="center" vertical="center" wrapText="1"/>
    </xf>
    <xf numFmtId="0" fontId="54" fillId="0" borderId="22" xfId="4" applyFont="1" applyFill="1" applyBorder="1" applyAlignment="1">
      <alignment horizontal="center" vertical="center" wrapText="1"/>
    </xf>
    <xf numFmtId="0" fontId="56" fillId="0" borderId="22" xfId="3" applyFont="1" applyBorder="1" applyAlignment="1">
      <alignment horizontal="center" vertical="center" wrapText="1"/>
    </xf>
    <xf numFmtId="0" fontId="56" fillId="0" borderId="22" xfId="3" applyFont="1" applyBorder="1" applyAlignment="1" applyProtection="1">
      <alignment horizontal="center" vertical="center" wrapText="1"/>
      <protection locked="0"/>
    </xf>
    <xf numFmtId="49" fontId="54" fillId="0" borderId="33" xfId="4" applyNumberFormat="1" applyFont="1" applyBorder="1" applyAlignment="1">
      <alignment horizontal="center" vertical="center" wrapText="1"/>
    </xf>
    <xf numFmtId="0" fontId="54" fillId="0" borderId="23" xfId="4" applyFont="1" applyBorder="1" applyAlignment="1">
      <alignment horizontal="center" vertical="center"/>
    </xf>
    <xf numFmtId="1" fontId="54" fillId="0" borderId="23" xfId="4" applyNumberFormat="1" applyFont="1" applyBorder="1" applyAlignment="1">
      <alignment horizontal="center" vertical="center" wrapText="1"/>
    </xf>
    <xf numFmtId="0" fontId="54" fillId="0" borderId="23" xfId="4" applyFont="1" applyBorder="1" applyAlignment="1">
      <alignment horizontal="left" vertical="center" wrapText="1"/>
    </xf>
    <xf numFmtId="0" fontId="56" fillId="0" borderId="53" xfId="3" applyFont="1" applyBorder="1" applyAlignment="1">
      <alignment horizontal="center" vertical="center" wrapText="1"/>
    </xf>
    <xf numFmtId="164" fontId="68" fillId="12" borderId="31" xfId="7" applyNumberFormat="1" applyFont="1" applyFill="1" applyBorder="1" applyAlignment="1">
      <alignment vertical="center"/>
    </xf>
    <xf numFmtId="0" fontId="68" fillId="12" borderId="31" xfId="4" applyFont="1" applyFill="1" applyBorder="1" applyAlignment="1">
      <alignment vertical="center"/>
    </xf>
    <xf numFmtId="164" fontId="68" fillId="12" borderId="38" xfId="7" applyNumberFormat="1" applyFont="1" applyFill="1" applyBorder="1" applyAlignment="1">
      <alignment vertical="center"/>
    </xf>
    <xf numFmtId="0" fontId="37" fillId="17" borderId="25" xfId="0" applyFont="1" applyFill="1" applyBorder="1" applyAlignment="1">
      <alignment horizontal="left" vertical="center" wrapText="1"/>
    </xf>
    <xf numFmtId="43" fontId="37" fillId="17" borderId="27" xfId="6" applyFont="1" applyFill="1" applyBorder="1" applyAlignment="1">
      <alignment horizontal="center" vertical="center" wrapText="1"/>
    </xf>
    <xf numFmtId="0" fontId="61" fillId="0" borderId="28" xfId="0" applyFont="1" applyBorder="1" applyAlignment="1">
      <alignment horizontal="left" vertical="center" wrapText="1"/>
    </xf>
    <xf numFmtId="164" fontId="63" fillId="0" borderId="39" xfId="6" applyNumberFormat="1" applyFont="1" applyBorder="1" applyAlignment="1">
      <alignment horizontal="center" vertical="center" wrapText="1"/>
    </xf>
    <xf numFmtId="0" fontId="69" fillId="16" borderId="28" xfId="0" applyFont="1" applyFill="1" applyBorder="1" applyAlignment="1">
      <alignment horizontal="left" vertical="center" wrapText="1"/>
    </xf>
    <xf numFmtId="164" fontId="66" fillId="16" borderId="39" xfId="6" applyNumberFormat="1" applyFont="1" applyFill="1" applyBorder="1" applyAlignment="1">
      <alignment horizontal="center" vertical="center" wrapText="1"/>
    </xf>
    <xf numFmtId="0" fontId="61" fillId="0" borderId="28" xfId="0" applyFont="1" applyFill="1" applyBorder="1" applyAlignment="1">
      <alignment horizontal="left" vertical="center" wrapText="1"/>
    </xf>
    <xf numFmtId="0" fontId="61" fillId="0" borderId="29" xfId="0" applyFont="1" applyFill="1" applyBorder="1" applyAlignment="1">
      <alignment horizontal="left" vertical="center" wrapText="1"/>
    </xf>
    <xf numFmtId="164" fontId="37" fillId="16" borderId="41" xfId="6" applyNumberFormat="1" applyFont="1" applyFill="1" applyBorder="1" applyAlignment="1">
      <alignment horizontal="center" vertical="center" wrapText="1"/>
    </xf>
    <xf numFmtId="0" fontId="52" fillId="12" borderId="34" xfId="4" applyFont="1" applyFill="1" applyBorder="1" applyAlignment="1">
      <alignment horizontal="center" vertical="center" wrapText="1"/>
    </xf>
    <xf numFmtId="0" fontId="52" fillId="12" borderId="20" xfId="4" applyFont="1" applyFill="1" applyBorder="1" applyAlignment="1">
      <alignment horizontal="center" vertical="center" wrapText="1"/>
    </xf>
    <xf numFmtId="0" fontId="52" fillId="12" borderId="35" xfId="4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7" fillId="5" borderId="11" xfId="0" applyNumberFormat="1" applyFont="1" applyFill="1" applyBorder="1" applyAlignment="1">
      <alignment horizontal="center" vertical="center" wrapText="1"/>
    </xf>
    <xf numFmtId="0" fontId="8" fillId="3" borderId="22" xfId="0" applyNumberFormat="1" applyFont="1" applyFill="1" applyBorder="1" applyAlignment="1">
      <alignment horizontal="center" vertical="center" wrapText="1"/>
    </xf>
    <xf numFmtId="0" fontId="8" fillId="3" borderId="23" xfId="0" applyNumberFormat="1" applyFont="1" applyFill="1" applyBorder="1" applyAlignment="1">
      <alignment horizontal="center" vertical="center" wrapText="1"/>
    </xf>
    <xf numFmtId="0" fontId="8" fillId="11" borderId="11" xfId="0" applyNumberFormat="1" applyFont="1" applyFill="1" applyBorder="1" applyAlignment="1">
      <alignment horizontal="center" vertical="center" wrapText="1"/>
    </xf>
    <xf numFmtId="0" fontId="8" fillId="11" borderId="22" xfId="0" applyNumberFormat="1" applyFont="1" applyFill="1" applyBorder="1" applyAlignment="1">
      <alignment horizontal="center" vertical="center" wrapText="1"/>
    </xf>
    <xf numFmtId="0" fontId="8" fillId="11" borderId="23" xfId="0" applyNumberFormat="1" applyFont="1" applyFill="1" applyBorder="1" applyAlignment="1">
      <alignment horizontal="center" vertical="center" wrapText="1"/>
    </xf>
    <xf numFmtId="0" fontId="7" fillId="11" borderId="11" xfId="0" applyNumberFormat="1" applyFont="1" applyFill="1" applyBorder="1" applyAlignment="1">
      <alignment horizontal="center" vertical="center" wrapText="1"/>
    </xf>
    <xf numFmtId="0" fontId="16" fillId="11" borderId="11" xfId="0" applyFont="1" applyFill="1" applyBorder="1" applyAlignment="1">
      <alignment horizontal="center" vertical="center"/>
    </xf>
    <xf numFmtId="44" fontId="16" fillId="11" borderId="11" xfId="1" applyFont="1" applyFill="1" applyBorder="1" applyAlignment="1">
      <alignment horizontal="center" vertical="center"/>
    </xf>
    <xf numFmtId="0" fontId="16" fillId="11" borderId="11" xfId="0" applyFont="1" applyFill="1" applyBorder="1" applyAlignment="1">
      <alignment horizontal="center" vertical="center" wrapText="1"/>
    </xf>
    <xf numFmtId="0" fontId="37" fillId="16" borderId="40" xfId="0" applyFont="1" applyFill="1" applyBorder="1" applyAlignment="1">
      <alignment horizontal="right" vertical="center" wrapText="1"/>
    </xf>
    <xf numFmtId="0" fontId="37" fillId="16" borderId="36" xfId="0" applyFont="1" applyFill="1" applyBorder="1" applyAlignment="1">
      <alignment horizontal="right" vertical="center" wrapText="1"/>
    </xf>
    <xf numFmtId="0" fontId="37" fillId="16" borderId="37" xfId="0" applyFont="1" applyFill="1" applyBorder="1" applyAlignment="1">
      <alignment horizontal="right" vertical="center" wrapText="1"/>
    </xf>
    <xf numFmtId="49" fontId="70" fillId="18" borderId="55" xfId="0" applyNumberFormat="1" applyFont="1" applyFill="1" applyBorder="1" applyAlignment="1">
      <alignment horizontal="center" vertical="center"/>
    </xf>
    <xf numFmtId="49" fontId="70" fillId="18" borderId="56" xfId="0" applyNumberFormat="1" applyFont="1" applyFill="1" applyBorder="1" applyAlignment="1">
      <alignment horizontal="center" vertical="center"/>
    </xf>
    <xf numFmtId="49" fontId="70" fillId="18" borderId="57" xfId="0" applyNumberFormat="1" applyFont="1" applyFill="1" applyBorder="1" applyAlignment="1">
      <alignment horizontal="center" vertical="center"/>
    </xf>
    <xf numFmtId="49" fontId="70" fillId="18" borderId="58" xfId="0" applyNumberFormat="1" applyFont="1" applyFill="1" applyBorder="1" applyAlignment="1">
      <alignment horizontal="center" vertical="center" wrapText="1"/>
    </xf>
    <xf numFmtId="49" fontId="71" fillId="19" borderId="55" xfId="0" applyNumberFormat="1" applyFont="1" applyFill="1" applyBorder="1" applyAlignment="1">
      <alignment horizontal="center" vertical="center"/>
    </xf>
    <xf numFmtId="49" fontId="72" fillId="19" borderId="56" xfId="0" applyNumberFormat="1" applyFont="1" applyFill="1" applyBorder="1" applyAlignment="1">
      <alignment vertical="center"/>
    </xf>
    <xf numFmtId="49" fontId="71" fillId="19" borderId="57" xfId="0" applyNumberFormat="1" applyFont="1" applyFill="1" applyBorder="1" applyAlignment="1">
      <alignment horizontal="left" vertical="center"/>
    </xf>
    <xf numFmtId="49" fontId="71" fillId="19" borderId="58" xfId="0" applyNumberFormat="1" applyFont="1" applyFill="1" applyBorder="1" applyAlignment="1">
      <alignment vertical="center"/>
    </xf>
    <xf numFmtId="0" fontId="73" fillId="19" borderId="59" xfId="0" applyFont="1" applyFill="1" applyBorder="1" applyAlignment="1">
      <alignment horizontal="center" vertical="center"/>
    </xf>
    <xf numFmtId="0" fontId="74" fillId="19" borderId="58" xfId="0" applyFont="1" applyFill="1" applyBorder="1" applyAlignment="1">
      <alignment horizontal="center" vertical="center"/>
    </xf>
    <xf numFmtId="49" fontId="75" fillId="0" borderId="33" xfId="0" applyNumberFormat="1" applyFont="1" applyBorder="1" applyAlignment="1">
      <alignment horizontal="center" vertical="center"/>
    </xf>
    <xf numFmtId="49" fontId="76" fillId="0" borderId="60" xfId="0" applyNumberFormat="1" applyFont="1" applyFill="1" applyBorder="1" applyAlignment="1">
      <alignment horizontal="left" vertical="center" wrapText="1"/>
    </xf>
    <xf numFmtId="0" fontId="75" fillId="0" borderId="61" xfId="0" applyNumberFormat="1" applyFont="1" applyBorder="1" applyAlignment="1">
      <alignment horizontal="center" vertical="center"/>
    </xf>
    <xf numFmtId="49" fontId="75" fillId="0" borderId="62" xfId="0" applyNumberFormat="1" applyFont="1" applyBorder="1" applyAlignment="1">
      <alignment horizontal="center" vertical="center"/>
    </xf>
    <xf numFmtId="1" fontId="77" fillId="0" borderId="11" xfId="0" applyNumberFormat="1" applyFont="1" applyBorder="1" applyAlignment="1">
      <alignment horizontal="center" vertical="center"/>
    </xf>
    <xf numFmtId="49" fontId="75" fillId="0" borderId="28" xfId="0" applyNumberFormat="1" applyFont="1" applyBorder="1" applyAlignment="1">
      <alignment horizontal="center" vertical="center"/>
    </xf>
    <xf numFmtId="49" fontId="76" fillId="0" borderId="39" xfId="0" applyNumberFormat="1" applyFont="1" applyFill="1" applyBorder="1" applyAlignment="1">
      <alignment horizontal="left" vertical="center" wrapText="1"/>
    </xf>
    <xf numFmtId="0" fontId="75" fillId="0" borderId="13" xfId="0" applyNumberFormat="1" applyFont="1" applyBorder="1" applyAlignment="1">
      <alignment horizontal="center" vertical="center"/>
    </xf>
    <xf numFmtId="0" fontId="75" fillId="0" borderId="19" xfId="0" applyNumberFormat="1" applyFont="1" applyBorder="1" applyAlignment="1">
      <alignment horizontal="center" vertical="center"/>
    </xf>
    <xf numFmtId="2" fontId="75" fillId="0" borderId="19" xfId="0" applyNumberFormat="1" applyFont="1" applyBorder="1" applyAlignment="1">
      <alignment horizontal="center" vertical="center"/>
    </xf>
    <xf numFmtId="49" fontId="75" fillId="0" borderId="19" xfId="0" applyNumberFormat="1" applyFont="1" applyBorder="1" applyAlignment="1">
      <alignment horizontal="center" vertical="center"/>
    </xf>
    <xf numFmtId="49" fontId="79" fillId="0" borderId="28" xfId="0" applyNumberFormat="1" applyFont="1" applyBorder="1" applyAlignment="1">
      <alignment horizontal="center" vertical="center"/>
    </xf>
    <xf numFmtId="49" fontId="79" fillId="0" borderId="39" xfId="0" applyNumberFormat="1" applyFont="1" applyFill="1" applyBorder="1" applyAlignment="1">
      <alignment horizontal="left" vertical="center" wrapText="1"/>
    </xf>
    <xf numFmtId="0" fontId="79" fillId="0" borderId="13" xfId="0" applyNumberFormat="1" applyFont="1" applyBorder="1" applyAlignment="1">
      <alignment horizontal="center" vertical="center"/>
    </xf>
    <xf numFmtId="49" fontId="76" fillId="0" borderId="28" xfId="0" applyNumberFormat="1" applyFont="1" applyBorder="1" applyAlignment="1">
      <alignment horizontal="center" vertical="center"/>
    </xf>
    <xf numFmtId="49" fontId="76" fillId="0" borderId="63" xfId="0" applyNumberFormat="1" applyFont="1" applyBorder="1" applyAlignment="1">
      <alignment horizontal="center" vertical="center"/>
    </xf>
    <xf numFmtId="49" fontId="76" fillId="0" borderId="64" xfId="0" applyNumberFormat="1" applyFont="1" applyFill="1" applyBorder="1" applyAlignment="1">
      <alignment horizontal="left" vertical="center" wrapText="1"/>
    </xf>
    <xf numFmtId="0" fontId="75" fillId="0" borderId="65" xfId="0" applyNumberFormat="1" applyFont="1" applyBorder="1" applyAlignment="1">
      <alignment horizontal="center" vertical="center"/>
    </xf>
    <xf numFmtId="49" fontId="75" fillId="0" borderId="66" xfId="0" applyNumberFormat="1" applyFont="1" applyBorder="1" applyAlignment="1">
      <alignment horizontal="center" vertical="center"/>
    </xf>
    <xf numFmtId="49" fontId="81" fillId="19" borderId="58" xfId="0" applyNumberFormat="1" applyFont="1" applyFill="1" applyBorder="1" applyAlignment="1">
      <alignment horizontal="center" vertical="center"/>
    </xf>
    <xf numFmtId="49" fontId="82" fillId="0" borderId="39" xfId="0" applyNumberFormat="1" applyFont="1" applyFill="1" applyBorder="1" applyAlignment="1">
      <alignment horizontal="left" vertical="center" wrapText="1"/>
    </xf>
    <xf numFmtId="49" fontId="83" fillId="0" borderId="39" xfId="0" applyNumberFormat="1" applyFont="1" applyFill="1" applyBorder="1" applyAlignment="1">
      <alignment horizontal="left" vertical="center" wrapText="1"/>
    </xf>
    <xf numFmtId="0" fontId="75" fillId="0" borderId="28" xfId="0" applyFont="1" applyBorder="1" applyAlignment="1">
      <alignment horizontal="center" vertical="center"/>
    </xf>
    <xf numFmtId="0" fontId="75" fillId="0" borderId="28" xfId="0" applyNumberFormat="1" applyFont="1" applyBorder="1" applyAlignment="1">
      <alignment horizontal="center" vertical="center"/>
    </xf>
    <xf numFmtId="0" fontId="76" fillId="0" borderId="63" xfId="0" applyFont="1" applyBorder="1" applyAlignment="1">
      <alignment horizontal="center" vertical="center"/>
    </xf>
    <xf numFmtId="49" fontId="75" fillId="0" borderId="25" xfId="0" applyNumberFormat="1" applyFont="1" applyBorder="1" applyAlignment="1">
      <alignment horizontal="center" vertical="center"/>
    </xf>
    <xf numFmtId="0" fontId="75" fillId="0" borderId="67" xfId="0" applyNumberFormat="1" applyFont="1" applyBorder="1" applyAlignment="1">
      <alignment horizontal="center" vertical="center"/>
    </xf>
    <xf numFmtId="49" fontId="75" fillId="0" borderId="68" xfId="0" applyNumberFormat="1" applyFont="1" applyBorder="1" applyAlignment="1">
      <alignment horizontal="center" vertical="center"/>
    </xf>
    <xf numFmtId="0" fontId="75" fillId="0" borderId="37" xfId="0" applyNumberFormat="1" applyFont="1" applyBorder="1" applyAlignment="1">
      <alignment horizontal="center" vertical="center"/>
    </xf>
    <xf numFmtId="49" fontId="75" fillId="0" borderId="69" xfId="0" applyNumberFormat="1" applyFont="1" applyBorder="1" applyAlignment="1">
      <alignment horizontal="center" vertical="center"/>
    </xf>
    <xf numFmtId="0" fontId="75" fillId="0" borderId="61" xfId="0" applyNumberFormat="1" applyFont="1" applyBorder="1" applyAlignment="1">
      <alignment horizontal="right" vertical="center"/>
    </xf>
    <xf numFmtId="0" fontId="75" fillId="0" borderId="13" xfId="0" applyNumberFormat="1" applyFont="1" applyBorder="1" applyAlignment="1">
      <alignment horizontal="right" vertical="center"/>
    </xf>
    <xf numFmtId="1" fontId="78" fillId="0" borderId="19" xfId="0" applyNumberFormat="1" applyFont="1" applyFill="1" applyBorder="1" applyAlignment="1">
      <alignment horizontal="center" vertical="center"/>
    </xf>
    <xf numFmtId="49" fontId="75" fillId="19" borderId="28" xfId="0" applyNumberFormat="1" applyFont="1" applyFill="1" applyBorder="1" applyAlignment="1">
      <alignment horizontal="center" vertical="center"/>
    </xf>
    <xf numFmtId="49" fontId="79" fillId="19" borderId="39" xfId="0" applyNumberFormat="1" applyFont="1" applyFill="1" applyBorder="1" applyAlignment="1">
      <alignment vertical="center"/>
    </xf>
    <xf numFmtId="49" fontId="75" fillId="19" borderId="13" xfId="0" applyNumberFormat="1" applyFont="1" applyFill="1" applyBorder="1" applyAlignment="1">
      <alignment vertical="center"/>
    </xf>
    <xf numFmtId="49" fontId="75" fillId="19" borderId="19" xfId="0" applyNumberFormat="1" applyFont="1" applyFill="1" applyBorder="1" applyAlignment="1">
      <alignment horizontal="center" vertical="center"/>
    </xf>
    <xf numFmtId="49" fontId="75" fillId="20" borderId="28" xfId="0" applyNumberFormat="1" applyFont="1" applyFill="1" applyBorder="1" applyAlignment="1">
      <alignment horizontal="center" vertical="center"/>
    </xf>
    <xf numFmtId="49" fontId="79" fillId="20" borderId="11" xfId="0" applyNumberFormat="1" applyFont="1" applyFill="1" applyBorder="1" applyAlignment="1">
      <alignment vertical="center"/>
    </xf>
    <xf numFmtId="0" fontId="75" fillId="20" borderId="11" xfId="0" applyNumberFormat="1" applyFont="1" applyFill="1" applyBorder="1" applyAlignment="1">
      <alignment horizontal="right" vertical="center"/>
    </xf>
    <xf numFmtId="49" fontId="75" fillId="20" borderId="11" xfId="0" applyNumberFormat="1" applyFont="1" applyFill="1" applyBorder="1" applyAlignment="1">
      <alignment horizontal="center" vertical="center"/>
    </xf>
    <xf numFmtId="49" fontId="75" fillId="0" borderId="28" xfId="0" applyNumberFormat="1" applyFont="1" applyFill="1" applyBorder="1" applyAlignment="1">
      <alignment horizontal="center" vertical="center"/>
    </xf>
    <xf numFmtId="49" fontId="76" fillId="0" borderId="11" xfId="0" applyNumberFormat="1" applyFont="1" applyFill="1" applyBorder="1" applyAlignment="1">
      <alignment vertical="center"/>
    </xf>
    <xf numFmtId="49" fontId="82" fillId="0" borderId="11" xfId="0" applyNumberFormat="1" applyFont="1" applyFill="1" applyBorder="1" applyAlignment="1">
      <alignment vertical="center"/>
    </xf>
    <xf numFmtId="49" fontId="79" fillId="0" borderId="11" xfId="0" applyNumberFormat="1" applyFont="1" applyFill="1" applyBorder="1" applyAlignment="1">
      <alignment horizontal="center" vertical="center"/>
    </xf>
    <xf numFmtId="49" fontId="83" fillId="0" borderId="11" xfId="0" applyNumberFormat="1" applyFont="1" applyFill="1" applyBorder="1" applyAlignment="1">
      <alignment vertical="center"/>
    </xf>
    <xf numFmtId="49" fontId="84" fillId="18" borderId="63" xfId="0" applyNumberFormat="1" applyFont="1" applyFill="1" applyBorder="1" applyAlignment="1">
      <alignment horizontal="center" vertical="center"/>
    </xf>
    <xf numFmtId="49" fontId="84" fillId="18" borderId="64" xfId="0" applyNumberFormat="1" applyFont="1" applyFill="1" applyBorder="1" applyAlignment="1">
      <alignment horizontal="left" vertical="center"/>
    </xf>
    <xf numFmtId="49" fontId="84" fillId="18" borderId="65" xfId="0" applyNumberFormat="1" applyFont="1" applyFill="1" applyBorder="1" applyAlignment="1">
      <alignment horizontal="center" vertical="center"/>
    </xf>
    <xf numFmtId="49" fontId="84" fillId="18" borderId="66" xfId="0" applyNumberFormat="1" applyFont="1" applyFill="1" applyBorder="1" applyAlignment="1">
      <alignment horizontal="center" vertical="center"/>
    </xf>
    <xf numFmtId="0" fontId="86" fillId="0" borderId="0" xfId="0" applyFont="1" applyAlignment="1"/>
    <xf numFmtId="49" fontId="87" fillId="0" borderId="0" xfId="0" applyNumberFormat="1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9" fillId="0" borderId="0" xfId="0" applyFont="1" applyAlignment="1"/>
    <xf numFmtId="0" fontId="90" fillId="0" borderId="0" xfId="0" applyFont="1" applyAlignment="1"/>
    <xf numFmtId="49" fontId="91" fillId="0" borderId="0" xfId="0" applyNumberFormat="1" applyFont="1" applyAlignment="1">
      <alignment horizontal="center"/>
    </xf>
    <xf numFmtId="49" fontId="92" fillId="0" borderId="0" xfId="0" applyNumberFormat="1" applyFont="1" applyAlignment="1">
      <alignment horizontal="right"/>
    </xf>
    <xf numFmtId="49" fontId="93" fillId="0" borderId="0" xfId="0" applyNumberFormat="1" applyFont="1" applyAlignment="1">
      <alignment horizontal="center"/>
    </xf>
    <xf numFmtId="49" fontId="93" fillId="0" borderId="0" xfId="0" applyNumberFormat="1" applyFont="1" applyAlignment="1"/>
    <xf numFmtId="49" fontId="92" fillId="0" borderId="54" xfId="0" applyNumberFormat="1" applyFont="1" applyFill="1" applyBorder="1" applyAlignment="1">
      <alignment horizontal="center" vertical="center"/>
    </xf>
    <xf numFmtId="0" fontId="88" fillId="0" borderId="54" xfId="0" applyFont="1" applyFill="1" applyBorder="1" applyAlignment="1">
      <alignment horizontal="center"/>
    </xf>
    <xf numFmtId="49" fontId="75" fillId="20" borderId="19" xfId="0" applyNumberFormat="1" applyFont="1" applyFill="1" applyBorder="1" applyAlignment="1">
      <alignment horizontal="center" vertical="center"/>
    </xf>
    <xf numFmtId="0" fontId="94" fillId="0" borderId="0" xfId="0" applyFont="1" applyAlignment="1"/>
    <xf numFmtId="49" fontId="84" fillId="18" borderId="0" xfId="0" applyNumberFormat="1" applyFont="1" applyFill="1" applyBorder="1" applyAlignment="1">
      <alignment horizontal="center" vertical="center" wrapText="1"/>
    </xf>
    <xf numFmtId="0" fontId="95" fillId="19" borderId="59" xfId="0" applyFont="1" applyFill="1" applyBorder="1" applyAlignment="1">
      <alignment horizontal="center" vertical="center"/>
    </xf>
    <xf numFmtId="0" fontId="86" fillId="0" borderId="11" xfId="0" applyFont="1" applyBorder="1" applyAlignment="1"/>
    <xf numFmtId="49" fontId="75" fillId="19" borderId="58" xfId="0" applyNumberFormat="1" applyFont="1" applyFill="1" applyBorder="1" applyAlignment="1">
      <alignment vertical="center"/>
    </xf>
    <xf numFmtId="0" fontId="85" fillId="0" borderId="0" xfId="0" applyFont="1" applyAlignment="1">
      <alignment horizontal="right"/>
    </xf>
    <xf numFmtId="0" fontId="96" fillId="0" borderId="0" xfId="0" applyFont="1" applyAlignment="1">
      <alignment horizontal="right" vertical="center" wrapText="1"/>
    </xf>
    <xf numFmtId="0" fontId="97" fillId="0" borderId="0" xfId="0" applyFont="1" applyBorder="1" applyAlignment="1">
      <alignment horizontal="center" vertical="center" wrapText="1"/>
    </xf>
    <xf numFmtId="0" fontId="98" fillId="21" borderId="11" xfId="0" applyFont="1" applyFill="1" applyBorder="1" applyAlignment="1">
      <alignment horizontal="center" vertical="center" wrapText="1"/>
    </xf>
    <xf numFmtId="0" fontId="98" fillId="21" borderId="22" xfId="0" applyFont="1" applyFill="1" applyBorder="1" applyAlignment="1">
      <alignment horizontal="center" vertical="center" wrapText="1"/>
    </xf>
    <xf numFmtId="0" fontId="97" fillId="21" borderId="11" xfId="0" applyFont="1" applyFill="1" applyBorder="1" applyAlignment="1">
      <alignment horizontal="center" vertical="center" wrapText="1"/>
    </xf>
    <xf numFmtId="0" fontId="98" fillId="21" borderId="19" xfId="0" applyFont="1" applyFill="1" applyBorder="1" applyAlignment="1">
      <alignment horizontal="center" vertical="center" wrapText="1"/>
    </xf>
    <xf numFmtId="0" fontId="98" fillId="21" borderId="13" xfId="0" applyFont="1" applyFill="1" applyBorder="1" applyAlignment="1">
      <alignment horizontal="center" vertical="center" wrapText="1"/>
    </xf>
    <xf numFmtId="0" fontId="99" fillId="0" borderId="11" xfId="0" applyFont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1" fontId="101" fillId="0" borderId="11" xfId="0" applyNumberFormat="1" applyFont="1" applyBorder="1" applyAlignment="1">
      <alignment horizontal="center" vertical="center"/>
    </xf>
    <xf numFmtId="166" fontId="102" fillId="0" borderId="11" xfId="0" applyNumberFormat="1" applyFont="1" applyBorder="1" applyAlignment="1">
      <alignment horizontal="center" vertical="center" wrapText="1"/>
    </xf>
    <xf numFmtId="0" fontId="0" fillId="0" borderId="23" xfId="0" applyBorder="1" applyAlignment="1"/>
    <xf numFmtId="0" fontId="99" fillId="0" borderId="11" xfId="0" applyFont="1" applyFill="1" applyBorder="1" applyAlignment="1">
      <alignment horizontal="center" vertical="center" wrapText="1"/>
    </xf>
    <xf numFmtId="0" fontId="100" fillId="21" borderId="0" xfId="0" applyFont="1" applyFill="1" applyBorder="1" applyAlignment="1">
      <alignment horizontal="center" vertical="center" wrapText="1"/>
    </xf>
    <xf numFmtId="0" fontId="100" fillId="21" borderId="0" xfId="0" applyFont="1" applyFill="1" applyBorder="1" applyAlignment="1">
      <alignment vertical="center" wrapText="1"/>
    </xf>
    <xf numFmtId="0" fontId="100" fillId="0" borderId="11" xfId="0" applyFont="1" applyBorder="1" applyAlignment="1">
      <alignment horizontal="center" vertical="center" wrapText="1"/>
    </xf>
    <xf numFmtId="0" fontId="102" fillId="21" borderId="0" xfId="0" applyFont="1" applyFill="1" applyBorder="1" applyAlignment="1">
      <alignment horizontal="center" vertical="center"/>
    </xf>
    <xf numFmtId="0" fontId="102" fillId="21" borderId="0" xfId="0" applyFont="1" applyFill="1" applyBorder="1" applyAlignment="1">
      <alignment horizontal="center" vertical="center" wrapText="1"/>
    </xf>
    <xf numFmtId="166" fontId="102" fillId="21" borderId="0" xfId="0" applyNumberFormat="1" applyFont="1" applyFill="1" applyBorder="1" applyAlignment="1">
      <alignment horizontal="center" vertical="center" wrapText="1"/>
    </xf>
    <xf numFmtId="166" fontId="102" fillId="21" borderId="11" xfId="0" applyNumberFormat="1" applyFont="1" applyFill="1" applyBorder="1" applyAlignment="1">
      <alignment horizontal="center" vertical="center" wrapText="1"/>
    </xf>
  </cellXfs>
  <cellStyles count="8">
    <cellStyle name="Денежный" xfId="1" builtinId="4"/>
    <cellStyle name="Обычный" xfId="0" builtinId="0"/>
    <cellStyle name="Обычный 2" xfId="2"/>
    <cellStyle name="Обычный 2 2" xfId="3"/>
    <cellStyle name="Обычный 3" xfId="4"/>
    <cellStyle name="Обычный_Лист2" xfId="5"/>
    <cellStyle name="Финансовый" xfId="6" builtinId="3"/>
    <cellStyle name="Финансовый 2" xfId="7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000000"/>
      <rgbColor rgb="00333333"/>
      <rgbColor rgb="00FFFFFF"/>
      <rgbColor rgb="00C0C0C0"/>
      <rgbColor rgb="00C0C0C0"/>
      <rgbColor rgb="00FFFFFF"/>
      <rgbColor rgb="001FB714"/>
      <rgbColor rgb="00FFCC00"/>
      <rgbColor rgb="00FCBD00"/>
      <rgbColor rgb="00FDA531"/>
      <rgbColor rgb="00DD0806"/>
      <rgbColor rgb="00FEA746"/>
      <rgbColor rgb="00993300"/>
      <rgbColor rgb="00CFBBFE"/>
      <rgbColor rgb="00C2D69B"/>
      <rgbColor rgb="00CCDCAB"/>
      <rgbColor rgb="00FD9A00"/>
      <rgbColor rgb="00FEFFFF"/>
      <rgbColor rgb="00F92400"/>
      <rgbColor rgb="0000000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jpe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1524000</xdr:colOff>
      <xdr:row>0</xdr:row>
      <xdr:rowOff>57150</xdr:rowOff>
    </xdr:from>
    <xdr:to>
      <xdr:col>6</xdr:col>
      <xdr:colOff>85725</xdr:colOff>
      <xdr:row>2</xdr:row>
      <xdr:rowOff>0</xdr:rowOff>
    </xdr:to>
    <xdr:sp macro="" textlink="">
      <xdr:nvSpPr>
        <xdr:cNvPr id="18454" name="Rectangle 1"/>
        <xdr:cNvSpPr txBox="1">
          <a:spLocks noChangeArrowheads="1"/>
        </xdr:cNvSpPr>
      </xdr:nvSpPr>
      <xdr:spPr bwMode="auto">
        <a:xfrm>
          <a:off x="3943350" y="38100"/>
          <a:ext cx="25050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1504950</xdr:colOff>
      <xdr:row>1</xdr:row>
      <xdr:rowOff>962025</xdr:rowOff>
    </xdr:from>
    <xdr:to>
      <xdr:col>4</xdr:col>
      <xdr:colOff>1504950</xdr:colOff>
      <xdr:row>1</xdr:row>
      <xdr:rowOff>1695450</xdr:rowOff>
    </xdr:to>
    <xdr:pic>
      <xdr:nvPicPr>
        <xdr:cNvPr id="18455" name="Рисунок 5" descr="логотип ECOVER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24300" y="10001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</xdr:row>
      <xdr:rowOff>123825</xdr:rowOff>
    </xdr:from>
    <xdr:to>
      <xdr:col>4</xdr:col>
      <xdr:colOff>1209675</xdr:colOff>
      <xdr:row>1</xdr:row>
      <xdr:rowOff>1533525</xdr:rowOff>
    </xdr:to>
    <xdr:pic>
      <xdr:nvPicPr>
        <xdr:cNvPr id="184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161925"/>
          <a:ext cx="23907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0</xdr:col>
      <xdr:colOff>714375</xdr:colOff>
      <xdr:row>10</xdr:row>
      <xdr:rowOff>38100</xdr:rowOff>
    </xdr:to>
    <xdr:pic>
      <xdr:nvPicPr>
        <xdr:cNvPr id="16413" name="Изображение 1" descr="Bio-Oil-44e74013faaae99134930ee6b74711b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6762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809625</xdr:colOff>
      <xdr:row>8</xdr:row>
      <xdr:rowOff>152400</xdr:rowOff>
    </xdr:to>
    <xdr:pic>
      <xdr:nvPicPr>
        <xdr:cNvPr id="17435" name="Изображение 1" descr="site_id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6478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85725</xdr:rowOff>
    </xdr:from>
    <xdr:to>
      <xdr:col>1</xdr:col>
      <xdr:colOff>876300</xdr:colOff>
      <xdr:row>4</xdr:row>
      <xdr:rowOff>47625</xdr:rowOff>
    </xdr:to>
    <xdr:pic>
      <xdr:nvPicPr>
        <xdr:cNvPr id="63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1581150" cy="80010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11</xdr:row>
      <xdr:rowOff>38100</xdr:rowOff>
    </xdr:from>
    <xdr:to>
      <xdr:col>3</xdr:col>
      <xdr:colOff>1323975</xdr:colOff>
      <xdr:row>11</xdr:row>
      <xdr:rowOff>1304925</xdr:rowOff>
    </xdr:to>
    <xdr:pic>
      <xdr:nvPicPr>
        <xdr:cNvPr id="1375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0400" y="2286000"/>
          <a:ext cx="11239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12</xdr:row>
      <xdr:rowOff>47625</xdr:rowOff>
    </xdr:from>
    <xdr:to>
      <xdr:col>3</xdr:col>
      <xdr:colOff>1352550</xdr:colOff>
      <xdr:row>12</xdr:row>
      <xdr:rowOff>1343025</xdr:rowOff>
    </xdr:to>
    <xdr:pic>
      <xdr:nvPicPr>
        <xdr:cNvPr id="13760" name="Рисунок 2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28975" y="3714750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13</xdr:row>
      <xdr:rowOff>9525</xdr:rowOff>
    </xdr:from>
    <xdr:to>
      <xdr:col>3</xdr:col>
      <xdr:colOff>1400175</xdr:colOff>
      <xdr:row>13</xdr:row>
      <xdr:rowOff>1304925</xdr:rowOff>
    </xdr:to>
    <xdr:pic>
      <xdr:nvPicPr>
        <xdr:cNvPr id="13761" name="Рисунок 3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50958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14</xdr:row>
      <xdr:rowOff>38100</xdr:rowOff>
    </xdr:from>
    <xdr:to>
      <xdr:col>3</xdr:col>
      <xdr:colOff>1352550</xdr:colOff>
      <xdr:row>14</xdr:row>
      <xdr:rowOff>1333500</xdr:rowOff>
    </xdr:to>
    <xdr:pic>
      <xdr:nvPicPr>
        <xdr:cNvPr id="13762" name="Рисунок 4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28975" y="65436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15</xdr:row>
      <xdr:rowOff>152400</xdr:rowOff>
    </xdr:from>
    <xdr:to>
      <xdr:col>3</xdr:col>
      <xdr:colOff>1362075</xdr:colOff>
      <xdr:row>16</xdr:row>
      <xdr:rowOff>28575</xdr:rowOff>
    </xdr:to>
    <xdr:pic>
      <xdr:nvPicPr>
        <xdr:cNvPr id="13763" name="Рисунок 5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248025" y="8077200"/>
          <a:ext cx="11144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16</xdr:row>
      <xdr:rowOff>76200</xdr:rowOff>
    </xdr:from>
    <xdr:to>
      <xdr:col>3</xdr:col>
      <xdr:colOff>1419225</xdr:colOff>
      <xdr:row>16</xdr:row>
      <xdr:rowOff>1371600</xdr:rowOff>
    </xdr:to>
    <xdr:pic>
      <xdr:nvPicPr>
        <xdr:cNvPr id="13764" name="Рисунок 6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95650" y="942022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17</xdr:row>
      <xdr:rowOff>47625</xdr:rowOff>
    </xdr:from>
    <xdr:to>
      <xdr:col>3</xdr:col>
      <xdr:colOff>1447800</xdr:colOff>
      <xdr:row>17</xdr:row>
      <xdr:rowOff>1343025</xdr:rowOff>
    </xdr:to>
    <xdr:pic>
      <xdr:nvPicPr>
        <xdr:cNvPr id="13765" name="Рисунок 7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24225" y="108108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18</xdr:row>
      <xdr:rowOff>47625</xdr:rowOff>
    </xdr:from>
    <xdr:to>
      <xdr:col>3</xdr:col>
      <xdr:colOff>1419225</xdr:colOff>
      <xdr:row>18</xdr:row>
      <xdr:rowOff>1343025</xdr:rowOff>
    </xdr:to>
    <xdr:pic>
      <xdr:nvPicPr>
        <xdr:cNvPr id="13766" name="Рисунок 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95650" y="12230100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19</xdr:row>
      <xdr:rowOff>9525</xdr:rowOff>
    </xdr:from>
    <xdr:to>
      <xdr:col>3</xdr:col>
      <xdr:colOff>1409700</xdr:colOff>
      <xdr:row>19</xdr:row>
      <xdr:rowOff>1304925</xdr:rowOff>
    </xdr:to>
    <xdr:pic>
      <xdr:nvPicPr>
        <xdr:cNvPr id="13767" name="Рисунок 9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86125" y="1361122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20</xdr:row>
      <xdr:rowOff>57150</xdr:rowOff>
    </xdr:from>
    <xdr:to>
      <xdr:col>3</xdr:col>
      <xdr:colOff>1400175</xdr:colOff>
      <xdr:row>20</xdr:row>
      <xdr:rowOff>1352550</xdr:rowOff>
    </xdr:to>
    <xdr:pic>
      <xdr:nvPicPr>
        <xdr:cNvPr id="13768" name="Рисунок 10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76600" y="15078075"/>
          <a:ext cx="1123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2</xdr:col>
      <xdr:colOff>142875</xdr:colOff>
      <xdr:row>9</xdr:row>
      <xdr:rowOff>114300</xdr:rowOff>
    </xdr:to>
    <xdr:pic>
      <xdr:nvPicPr>
        <xdr:cNvPr id="13769" name="Изображение 11" descr="planet_pure_pos-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28575"/>
          <a:ext cx="11334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0</xdr:row>
      <xdr:rowOff>0</xdr:rowOff>
    </xdr:from>
    <xdr:to>
      <xdr:col>2</xdr:col>
      <xdr:colOff>1209675</xdr:colOff>
      <xdr:row>1</xdr:row>
      <xdr:rowOff>161925</xdr:rowOff>
    </xdr:to>
    <xdr:pic>
      <xdr:nvPicPr>
        <xdr:cNvPr id="42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0"/>
          <a:ext cx="4067175" cy="552450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142876</xdr:colOff>
      <xdr:row>0</xdr:row>
      <xdr:rowOff>95250</xdr:rowOff>
    </xdr:from>
    <xdr:to>
      <xdr:col>5</xdr:col>
      <xdr:colOff>590550</xdr:colOff>
      <xdr:row>2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29176" y="95250"/>
          <a:ext cx="2324099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0</xdr:rowOff>
    </xdr:from>
    <xdr:to>
      <xdr:col>0</xdr:col>
      <xdr:colOff>933450</xdr:colOff>
      <xdr:row>5</xdr:row>
      <xdr:rowOff>142875</xdr:rowOff>
    </xdr:to>
    <xdr:pic>
      <xdr:nvPicPr>
        <xdr:cNvPr id="15393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8765" t="6927" r="14650" b="8755"/>
        <a:stretch>
          <a:fillRect/>
        </a:stretch>
      </xdr:blipFill>
      <xdr:spPr bwMode="auto">
        <a:xfrm>
          <a:off x="66675" y="200025"/>
          <a:ext cx="8667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2505075</xdr:colOff>
      <xdr:row>6</xdr:row>
      <xdr:rowOff>104775</xdr:rowOff>
    </xdr:to>
    <xdr:pic>
      <xdr:nvPicPr>
        <xdr:cNvPr id="53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505075" cy="130492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962025</xdr:colOff>
      <xdr:row>7</xdr:row>
      <xdr:rowOff>152400</xdr:rowOff>
    </xdr:to>
    <xdr:pic>
      <xdr:nvPicPr>
        <xdr:cNvPr id="10300" name="Изображение 1" descr="merries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85725"/>
          <a:ext cx="16859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</xdr:colOff>
      <xdr:row>3</xdr:row>
      <xdr:rowOff>114300</xdr:rowOff>
    </xdr:to>
    <xdr:pic>
      <xdr:nvPicPr>
        <xdr:cNvPr id="11319" name="Изображение 1" descr="pigeon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192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R65"/>
  <sheetViews>
    <sheetView topLeftCell="A31" zoomScale="85" zoomScaleNormal="85" zoomScaleSheetLayoutView="85" workbookViewId="0">
      <selection activeCell="Q65" sqref="Q65"/>
    </sheetView>
  </sheetViews>
  <sheetFormatPr defaultColWidth="10.375" defaultRowHeight="39" customHeight="1"/>
  <cols>
    <col min="1" max="1" width="2.25" style="146" customWidth="1"/>
    <col min="2" max="2" width="9.125" style="146" customWidth="1"/>
    <col min="3" max="3" width="7.25" style="214" customWidth="1"/>
    <col min="4" max="4" width="13.125" style="214" customWidth="1"/>
    <col min="5" max="5" width="44.125" style="215" customWidth="1"/>
    <col min="6" max="6" width="7.625" style="216" customWidth="1"/>
    <col min="7" max="7" width="7.75" style="217" customWidth="1"/>
    <col min="8" max="8" width="8.125" style="217" hidden="1" customWidth="1"/>
    <col min="9" max="9" width="8.125" style="217" customWidth="1"/>
    <col min="10" max="10" width="7.5" style="215" customWidth="1"/>
    <col min="11" max="11" width="7.125" style="215" customWidth="1"/>
    <col min="12" max="12" width="10.125" style="215" customWidth="1"/>
    <col min="13" max="13" width="7.5" style="215" customWidth="1"/>
    <col min="14" max="14" width="7.625" style="215" customWidth="1"/>
    <col min="15" max="15" width="10.125" style="215" customWidth="1"/>
    <col min="16" max="16" width="7.375" style="215" customWidth="1"/>
    <col min="17" max="17" width="7.625" style="215" customWidth="1"/>
    <col min="18" max="18" width="10.125" style="215" customWidth="1"/>
    <col min="19" max="16384" width="10.375" style="146"/>
  </cols>
  <sheetData>
    <row r="1" spans="1:18" s="134" customFormat="1" ht="3" customHeight="1">
      <c r="B1" s="135" t="s">
        <v>583</v>
      </c>
      <c r="C1" s="135"/>
      <c r="D1" s="135"/>
      <c r="E1" s="135"/>
      <c r="F1" s="136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</row>
    <row r="2" spans="1:18" s="134" customFormat="1" ht="136.5" customHeight="1" thickBot="1">
      <c r="B2" s="137"/>
      <c r="C2" s="137"/>
      <c r="D2" s="137"/>
      <c r="E2" s="137"/>
      <c r="F2" s="137"/>
      <c r="G2" s="137"/>
      <c r="H2" s="138"/>
      <c r="I2" s="138"/>
      <c r="J2" s="139"/>
      <c r="K2" s="139"/>
      <c r="L2" s="139"/>
      <c r="M2" s="139"/>
      <c r="N2" s="139"/>
      <c r="O2" s="139"/>
      <c r="P2" s="139"/>
      <c r="Q2" s="139"/>
      <c r="R2" s="139"/>
    </row>
    <row r="3" spans="1:18" ht="36.75" customHeight="1">
      <c r="A3" s="140"/>
      <c r="B3" s="141" t="s">
        <v>0</v>
      </c>
      <c r="C3" s="142" t="s">
        <v>1</v>
      </c>
      <c r="D3" s="142" t="s">
        <v>584</v>
      </c>
      <c r="E3" s="143" t="s">
        <v>2</v>
      </c>
      <c r="F3" s="144" t="s">
        <v>3</v>
      </c>
      <c r="G3" s="143" t="s">
        <v>4</v>
      </c>
      <c r="H3" s="143" t="s">
        <v>585</v>
      </c>
      <c r="I3" s="143" t="s">
        <v>259</v>
      </c>
      <c r="J3" s="143" t="s">
        <v>586</v>
      </c>
      <c r="K3" s="143" t="s">
        <v>5</v>
      </c>
      <c r="L3" s="143" t="s">
        <v>587</v>
      </c>
      <c r="M3" s="143" t="s">
        <v>321</v>
      </c>
      <c r="N3" s="143" t="s">
        <v>5</v>
      </c>
      <c r="O3" s="143" t="s">
        <v>587</v>
      </c>
      <c r="P3" s="143" t="s">
        <v>322</v>
      </c>
      <c r="Q3" s="143" t="s">
        <v>5</v>
      </c>
      <c r="R3" s="145" t="s">
        <v>587</v>
      </c>
    </row>
    <row r="4" spans="1:18" ht="21" customHeight="1">
      <c r="B4" s="272" t="s">
        <v>588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4"/>
    </row>
    <row r="5" spans="1:18" ht="39" customHeight="1">
      <c r="A5" s="140"/>
      <c r="B5" s="147" t="s">
        <v>6</v>
      </c>
      <c r="C5" s="148">
        <v>78</v>
      </c>
      <c r="D5" s="149">
        <v>5412533402209</v>
      </c>
      <c r="E5" s="150" t="s">
        <v>7</v>
      </c>
      <c r="F5" s="151" t="s">
        <v>589</v>
      </c>
      <c r="G5" s="152">
        <v>12</v>
      </c>
      <c r="H5" s="153">
        <v>649.33000000000004</v>
      </c>
      <c r="I5" s="152">
        <v>650</v>
      </c>
      <c r="J5" s="154">
        <v>584</v>
      </c>
      <c r="K5" s="155"/>
      <c r="L5" s="156">
        <f>J5*K5</f>
        <v>0</v>
      </c>
      <c r="M5" s="156">
        <v>569</v>
      </c>
      <c r="N5" s="155"/>
      <c r="O5" s="156">
        <f>M5*N5</f>
        <v>0</v>
      </c>
      <c r="P5" s="157">
        <v>535</v>
      </c>
      <c r="Q5" s="155"/>
      <c r="R5" s="158">
        <f t="shared" ref="R5:R19" si="0">P5*Q5</f>
        <v>0</v>
      </c>
    </row>
    <row r="6" spans="1:18" ht="39" customHeight="1">
      <c r="A6" s="140"/>
      <c r="B6" s="147" t="s">
        <v>8</v>
      </c>
      <c r="C6" s="148">
        <v>1167</v>
      </c>
      <c r="D6" s="159">
        <v>5412533005936</v>
      </c>
      <c r="E6" s="150" t="s">
        <v>7</v>
      </c>
      <c r="F6" s="151" t="s">
        <v>590</v>
      </c>
      <c r="G6" s="152">
        <v>5</v>
      </c>
      <c r="H6" s="153">
        <v>1597.33</v>
      </c>
      <c r="I6" s="152">
        <v>1600</v>
      </c>
      <c r="J6" s="154">
        <v>1438</v>
      </c>
      <c r="K6" s="155"/>
      <c r="L6" s="156">
        <f t="shared" ref="L6:L64" si="1">J6*K6</f>
        <v>0</v>
      </c>
      <c r="M6" s="156">
        <v>1399</v>
      </c>
      <c r="N6" s="155"/>
      <c r="O6" s="156">
        <f t="shared" ref="O6:O64" si="2">M6*N6</f>
        <v>0</v>
      </c>
      <c r="P6" s="157">
        <v>1317</v>
      </c>
      <c r="Q6" s="155">
        <v>0</v>
      </c>
      <c r="R6" s="158">
        <f t="shared" si="0"/>
        <v>0</v>
      </c>
    </row>
    <row r="7" spans="1:18" ht="39" customHeight="1">
      <c r="A7" s="140"/>
      <c r="B7" s="160" t="s">
        <v>9</v>
      </c>
      <c r="C7" s="148">
        <v>3756</v>
      </c>
      <c r="D7" s="149">
        <v>5412533407549</v>
      </c>
      <c r="E7" s="161" t="s">
        <v>591</v>
      </c>
      <c r="F7" s="162" t="s">
        <v>589</v>
      </c>
      <c r="G7" s="163">
        <v>7</v>
      </c>
      <c r="H7" s="153">
        <v>721.33</v>
      </c>
      <c r="I7" s="152">
        <v>720</v>
      </c>
      <c r="J7" s="154">
        <v>649</v>
      </c>
      <c r="K7" s="155"/>
      <c r="L7" s="156">
        <f t="shared" si="1"/>
        <v>0</v>
      </c>
      <c r="M7" s="156">
        <v>632</v>
      </c>
      <c r="N7" s="155"/>
      <c r="O7" s="156">
        <f t="shared" si="2"/>
        <v>0</v>
      </c>
      <c r="P7" s="157">
        <v>595</v>
      </c>
      <c r="Q7" s="155">
        <v>0</v>
      </c>
      <c r="R7" s="158">
        <f t="shared" si="0"/>
        <v>0</v>
      </c>
    </row>
    <row r="8" spans="1:18" ht="39" customHeight="1">
      <c r="A8" s="140"/>
      <c r="B8" s="160" t="s">
        <v>10</v>
      </c>
      <c r="C8" s="148">
        <v>3755</v>
      </c>
      <c r="D8" s="149">
        <v>5412533407471</v>
      </c>
      <c r="E8" s="161" t="s">
        <v>591</v>
      </c>
      <c r="F8" s="162" t="s">
        <v>590</v>
      </c>
      <c r="G8" s="163">
        <v>5</v>
      </c>
      <c r="H8" s="153">
        <v>1772</v>
      </c>
      <c r="I8" s="152">
        <v>1770</v>
      </c>
      <c r="J8" s="154">
        <v>1595</v>
      </c>
      <c r="K8" s="155"/>
      <c r="L8" s="156">
        <f t="shared" si="1"/>
        <v>0</v>
      </c>
      <c r="M8" s="156">
        <v>1552</v>
      </c>
      <c r="N8" s="155"/>
      <c r="O8" s="156">
        <f t="shared" si="2"/>
        <v>0</v>
      </c>
      <c r="P8" s="157">
        <v>1461</v>
      </c>
      <c r="Q8" s="155">
        <v>0</v>
      </c>
      <c r="R8" s="158">
        <f t="shared" si="0"/>
        <v>0</v>
      </c>
    </row>
    <row r="9" spans="1:18" ht="39" customHeight="1">
      <c r="A9" s="164"/>
      <c r="B9" s="147" t="s">
        <v>11</v>
      </c>
      <c r="C9" s="148">
        <v>80</v>
      </c>
      <c r="D9" s="165" t="s">
        <v>592</v>
      </c>
      <c r="E9" s="150" t="s">
        <v>12</v>
      </c>
      <c r="F9" s="151" t="s">
        <v>13</v>
      </c>
      <c r="G9" s="152">
        <v>12</v>
      </c>
      <c r="H9" s="153">
        <v>357.33</v>
      </c>
      <c r="I9" s="152">
        <v>360</v>
      </c>
      <c r="J9" s="154">
        <v>322</v>
      </c>
      <c r="K9" s="155"/>
      <c r="L9" s="156">
        <f t="shared" si="1"/>
        <v>0</v>
      </c>
      <c r="M9" s="156">
        <v>314</v>
      </c>
      <c r="N9" s="155"/>
      <c r="O9" s="156">
        <f t="shared" si="2"/>
        <v>0</v>
      </c>
      <c r="P9" s="157">
        <v>295</v>
      </c>
      <c r="Q9" s="155"/>
      <c r="R9" s="158">
        <f t="shared" si="0"/>
        <v>0</v>
      </c>
    </row>
    <row r="10" spans="1:18" ht="39" customHeight="1">
      <c r="A10" s="140"/>
      <c r="B10" s="147" t="s">
        <v>14</v>
      </c>
      <c r="C10" s="148">
        <v>581</v>
      </c>
      <c r="D10" s="159" t="s">
        <v>593</v>
      </c>
      <c r="E10" s="150" t="s">
        <v>594</v>
      </c>
      <c r="F10" s="151" t="s">
        <v>13</v>
      </c>
      <c r="G10" s="152">
        <v>12</v>
      </c>
      <c r="H10" s="153">
        <v>357.33</v>
      </c>
      <c r="I10" s="152">
        <v>360</v>
      </c>
      <c r="J10" s="154">
        <v>322</v>
      </c>
      <c r="K10" s="155"/>
      <c r="L10" s="156">
        <f t="shared" si="1"/>
        <v>0</v>
      </c>
      <c r="M10" s="156">
        <v>314</v>
      </c>
      <c r="N10" s="155"/>
      <c r="O10" s="156">
        <f t="shared" si="2"/>
        <v>0</v>
      </c>
      <c r="P10" s="157">
        <v>295</v>
      </c>
      <c r="Q10" s="155"/>
      <c r="R10" s="158">
        <f t="shared" si="0"/>
        <v>0</v>
      </c>
    </row>
    <row r="11" spans="1:18" ht="39" customHeight="1">
      <c r="A11" s="140"/>
      <c r="B11" s="147" t="s">
        <v>15</v>
      </c>
      <c r="C11" s="148">
        <v>745</v>
      </c>
      <c r="D11" s="159" t="s">
        <v>595</v>
      </c>
      <c r="E11" s="150" t="s">
        <v>16</v>
      </c>
      <c r="F11" s="151" t="s">
        <v>13</v>
      </c>
      <c r="G11" s="152">
        <v>12</v>
      </c>
      <c r="H11" s="153">
        <v>357.33</v>
      </c>
      <c r="I11" s="152">
        <v>360</v>
      </c>
      <c r="J11" s="154">
        <v>322</v>
      </c>
      <c r="K11" s="155"/>
      <c r="L11" s="156">
        <f t="shared" si="1"/>
        <v>0</v>
      </c>
      <c r="M11" s="156">
        <v>314</v>
      </c>
      <c r="N11" s="155"/>
      <c r="O11" s="156">
        <f t="shared" si="2"/>
        <v>0</v>
      </c>
      <c r="P11" s="157">
        <v>295</v>
      </c>
      <c r="Q11" s="155"/>
      <c r="R11" s="158">
        <f t="shared" si="0"/>
        <v>0</v>
      </c>
    </row>
    <row r="12" spans="1:18" ht="39" customHeight="1">
      <c r="A12" s="140"/>
      <c r="B12" s="166">
        <v>4000860</v>
      </c>
      <c r="C12" s="148">
        <v>3603</v>
      </c>
      <c r="D12" s="149">
        <v>5412533402049</v>
      </c>
      <c r="E12" s="167" t="s">
        <v>596</v>
      </c>
      <c r="F12" s="151" t="s">
        <v>13</v>
      </c>
      <c r="G12" s="168">
        <v>12</v>
      </c>
      <c r="H12" s="153">
        <v>357.33</v>
      </c>
      <c r="I12" s="152">
        <v>360</v>
      </c>
      <c r="J12" s="154">
        <v>322</v>
      </c>
      <c r="K12" s="155"/>
      <c r="L12" s="156">
        <f t="shared" si="1"/>
        <v>0</v>
      </c>
      <c r="M12" s="156">
        <v>314</v>
      </c>
      <c r="N12" s="155"/>
      <c r="O12" s="156">
        <f t="shared" si="2"/>
        <v>0</v>
      </c>
      <c r="P12" s="157">
        <v>295</v>
      </c>
      <c r="Q12" s="155">
        <v>0</v>
      </c>
      <c r="R12" s="158">
        <f t="shared" si="0"/>
        <v>0</v>
      </c>
    </row>
    <row r="13" spans="1:18" s="140" customFormat="1" ht="39" customHeight="1">
      <c r="B13" s="169" t="s">
        <v>17</v>
      </c>
      <c r="C13" s="148">
        <v>358</v>
      </c>
      <c r="D13" s="159">
        <v>5412533402148</v>
      </c>
      <c r="E13" s="170" t="s">
        <v>12</v>
      </c>
      <c r="F13" s="152" t="s">
        <v>18</v>
      </c>
      <c r="G13" s="152">
        <v>12</v>
      </c>
      <c r="H13" s="153">
        <v>228</v>
      </c>
      <c r="I13" s="152">
        <v>230</v>
      </c>
      <c r="J13" s="154">
        <v>205</v>
      </c>
      <c r="K13" s="155"/>
      <c r="L13" s="156">
        <f t="shared" si="1"/>
        <v>0</v>
      </c>
      <c r="M13" s="156">
        <v>200</v>
      </c>
      <c r="N13" s="155"/>
      <c r="O13" s="156">
        <f t="shared" si="2"/>
        <v>0</v>
      </c>
      <c r="P13" s="157">
        <v>188</v>
      </c>
      <c r="Q13" s="155"/>
      <c r="R13" s="158">
        <f t="shared" si="0"/>
        <v>0</v>
      </c>
    </row>
    <row r="14" spans="1:18" s="140" customFormat="1" ht="39" customHeight="1">
      <c r="B14" s="169" t="s">
        <v>19</v>
      </c>
      <c r="C14" s="148">
        <v>389</v>
      </c>
      <c r="D14" s="159">
        <v>5412533402162</v>
      </c>
      <c r="E14" s="170" t="s">
        <v>594</v>
      </c>
      <c r="F14" s="152" t="s">
        <v>20</v>
      </c>
      <c r="G14" s="152">
        <v>12</v>
      </c>
      <c r="H14" s="153">
        <v>228</v>
      </c>
      <c r="I14" s="152">
        <v>230</v>
      </c>
      <c r="J14" s="154">
        <v>205</v>
      </c>
      <c r="K14" s="155"/>
      <c r="L14" s="156">
        <f t="shared" si="1"/>
        <v>0</v>
      </c>
      <c r="M14" s="156">
        <v>200</v>
      </c>
      <c r="N14" s="155"/>
      <c r="O14" s="156">
        <f t="shared" si="2"/>
        <v>0</v>
      </c>
      <c r="P14" s="157">
        <v>188</v>
      </c>
      <c r="Q14" s="155"/>
      <c r="R14" s="158">
        <f t="shared" si="0"/>
        <v>0</v>
      </c>
    </row>
    <row r="15" spans="1:18" s="140" customFormat="1" ht="39" customHeight="1">
      <c r="B15" s="169" t="s">
        <v>21</v>
      </c>
      <c r="C15" s="148">
        <v>746</v>
      </c>
      <c r="D15" s="171">
        <v>5412533402186</v>
      </c>
      <c r="E15" s="170" t="s">
        <v>16</v>
      </c>
      <c r="F15" s="152" t="s">
        <v>20</v>
      </c>
      <c r="G15" s="152">
        <v>12</v>
      </c>
      <c r="H15" s="153">
        <v>228</v>
      </c>
      <c r="I15" s="152">
        <v>230</v>
      </c>
      <c r="J15" s="154">
        <v>205</v>
      </c>
      <c r="K15" s="155"/>
      <c r="L15" s="156">
        <f t="shared" si="1"/>
        <v>0</v>
      </c>
      <c r="M15" s="156">
        <v>200</v>
      </c>
      <c r="N15" s="155"/>
      <c r="O15" s="156">
        <f t="shared" si="2"/>
        <v>0</v>
      </c>
      <c r="P15" s="157">
        <v>188</v>
      </c>
      <c r="Q15" s="155"/>
      <c r="R15" s="158">
        <f t="shared" si="0"/>
        <v>0</v>
      </c>
    </row>
    <row r="16" spans="1:18" ht="39" customHeight="1">
      <c r="A16" s="140"/>
      <c r="B16" s="166">
        <v>4001737</v>
      </c>
      <c r="C16" s="148">
        <v>3604</v>
      </c>
      <c r="D16" s="172">
        <v>5412533406412</v>
      </c>
      <c r="E16" s="167" t="s">
        <v>597</v>
      </c>
      <c r="F16" s="151" t="s">
        <v>20</v>
      </c>
      <c r="G16" s="168">
        <v>8</v>
      </c>
      <c r="H16" s="153">
        <v>249.33</v>
      </c>
      <c r="I16" s="152">
        <v>250</v>
      </c>
      <c r="J16" s="154">
        <v>224</v>
      </c>
      <c r="K16" s="155"/>
      <c r="L16" s="156">
        <f t="shared" si="1"/>
        <v>0</v>
      </c>
      <c r="M16" s="156">
        <v>219</v>
      </c>
      <c r="N16" s="155"/>
      <c r="O16" s="156">
        <f t="shared" si="2"/>
        <v>0</v>
      </c>
      <c r="P16" s="157">
        <v>205</v>
      </c>
      <c r="Q16" s="155"/>
      <c r="R16" s="158">
        <f t="shared" si="0"/>
        <v>0</v>
      </c>
    </row>
    <row r="17" spans="1:18" ht="39" customHeight="1">
      <c r="A17" s="140"/>
      <c r="B17" s="147" t="s">
        <v>22</v>
      </c>
      <c r="C17" s="148">
        <v>2845</v>
      </c>
      <c r="D17" s="173">
        <v>5412533403008</v>
      </c>
      <c r="E17" s="150" t="s">
        <v>598</v>
      </c>
      <c r="F17" s="151" t="s">
        <v>23</v>
      </c>
      <c r="G17" s="152">
        <v>12</v>
      </c>
      <c r="H17" s="153">
        <v>309.33</v>
      </c>
      <c r="I17" s="152">
        <v>310</v>
      </c>
      <c r="J17" s="154">
        <v>278</v>
      </c>
      <c r="K17" s="155"/>
      <c r="L17" s="156">
        <f t="shared" si="1"/>
        <v>0</v>
      </c>
      <c r="M17" s="156">
        <v>271</v>
      </c>
      <c r="N17" s="155"/>
      <c r="O17" s="156">
        <f t="shared" si="2"/>
        <v>0</v>
      </c>
      <c r="P17" s="157">
        <v>255</v>
      </c>
      <c r="Q17" s="155"/>
      <c r="R17" s="158">
        <f t="shared" si="0"/>
        <v>0</v>
      </c>
    </row>
    <row r="18" spans="1:18" ht="39" customHeight="1">
      <c r="A18" s="140"/>
      <c r="B18" s="147" t="s">
        <v>24</v>
      </c>
      <c r="C18" s="148">
        <v>924</v>
      </c>
      <c r="D18" s="159">
        <v>5412533000054</v>
      </c>
      <c r="E18" s="150" t="s">
        <v>12</v>
      </c>
      <c r="F18" s="151" t="s">
        <v>25</v>
      </c>
      <c r="G18" s="152">
        <v>4</v>
      </c>
      <c r="H18" s="153">
        <v>1534.67</v>
      </c>
      <c r="I18" s="152">
        <v>1530</v>
      </c>
      <c r="J18" s="154">
        <v>1381</v>
      </c>
      <c r="K18" s="155"/>
      <c r="L18" s="156">
        <f t="shared" si="1"/>
        <v>0</v>
      </c>
      <c r="M18" s="156">
        <v>1344</v>
      </c>
      <c r="N18" s="155"/>
      <c r="O18" s="156">
        <f t="shared" si="2"/>
        <v>0</v>
      </c>
      <c r="P18" s="157">
        <v>1265</v>
      </c>
      <c r="Q18" s="155">
        <v>0</v>
      </c>
      <c r="R18" s="158">
        <f t="shared" si="0"/>
        <v>0</v>
      </c>
    </row>
    <row r="19" spans="1:18" ht="39" customHeight="1">
      <c r="A19" s="140"/>
      <c r="B19" s="147" t="s">
        <v>26</v>
      </c>
      <c r="C19" s="148">
        <v>1065</v>
      </c>
      <c r="D19" s="171">
        <v>5412533001655</v>
      </c>
      <c r="E19" s="150" t="s">
        <v>594</v>
      </c>
      <c r="F19" s="151" t="s">
        <v>25</v>
      </c>
      <c r="G19" s="152">
        <v>4</v>
      </c>
      <c r="H19" s="153">
        <v>1534.67</v>
      </c>
      <c r="I19" s="152">
        <v>1530</v>
      </c>
      <c r="J19" s="154">
        <v>1381</v>
      </c>
      <c r="K19" s="155"/>
      <c r="L19" s="156">
        <f t="shared" si="1"/>
        <v>0</v>
      </c>
      <c r="M19" s="156">
        <v>1344</v>
      </c>
      <c r="N19" s="155"/>
      <c r="O19" s="156">
        <f t="shared" si="2"/>
        <v>0</v>
      </c>
      <c r="P19" s="157">
        <v>1265</v>
      </c>
      <c r="Q19" s="155">
        <v>0</v>
      </c>
      <c r="R19" s="158">
        <f t="shared" si="0"/>
        <v>0</v>
      </c>
    </row>
    <row r="20" spans="1:18" ht="21" customHeight="1">
      <c r="B20" s="272" t="s">
        <v>28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4"/>
    </row>
    <row r="21" spans="1:18" ht="40.5" customHeight="1">
      <c r="A21" s="140"/>
      <c r="B21" s="174">
        <v>40019</v>
      </c>
      <c r="C21" s="148">
        <v>2035</v>
      </c>
      <c r="D21" s="159">
        <v>5412533400199</v>
      </c>
      <c r="E21" s="175" t="s">
        <v>599</v>
      </c>
      <c r="F21" s="152" t="s">
        <v>29</v>
      </c>
      <c r="G21" s="152">
        <v>7</v>
      </c>
      <c r="H21" s="153">
        <v>640</v>
      </c>
      <c r="I21" s="152">
        <v>640</v>
      </c>
      <c r="J21" s="154">
        <v>576</v>
      </c>
      <c r="K21" s="155"/>
      <c r="L21" s="156">
        <f t="shared" si="1"/>
        <v>0</v>
      </c>
      <c r="M21" s="156">
        <v>561</v>
      </c>
      <c r="N21" s="155"/>
      <c r="O21" s="156">
        <f t="shared" si="2"/>
        <v>0</v>
      </c>
      <c r="P21" s="157">
        <v>528</v>
      </c>
      <c r="Q21" s="155"/>
      <c r="R21" s="158">
        <f t="shared" ref="R21:R42" si="3">P21*Q21</f>
        <v>0</v>
      </c>
    </row>
    <row r="22" spans="1:18" ht="40.5" customHeight="1">
      <c r="A22" s="140"/>
      <c r="B22" s="174">
        <v>40034</v>
      </c>
      <c r="C22" s="148">
        <v>2034</v>
      </c>
      <c r="D22" s="159" t="s">
        <v>600</v>
      </c>
      <c r="E22" s="175" t="s">
        <v>601</v>
      </c>
      <c r="F22" s="152" t="s">
        <v>29</v>
      </c>
      <c r="G22" s="152">
        <v>7</v>
      </c>
      <c r="H22" s="153">
        <v>640</v>
      </c>
      <c r="I22" s="152">
        <v>640</v>
      </c>
      <c r="J22" s="154">
        <v>576</v>
      </c>
      <c r="K22" s="155"/>
      <c r="L22" s="156">
        <f t="shared" si="1"/>
        <v>0</v>
      </c>
      <c r="M22" s="156">
        <v>561</v>
      </c>
      <c r="N22" s="155"/>
      <c r="O22" s="156">
        <f t="shared" si="2"/>
        <v>0</v>
      </c>
      <c r="P22" s="157">
        <v>528</v>
      </c>
      <c r="Q22" s="155"/>
      <c r="R22" s="158">
        <f t="shared" si="3"/>
        <v>0</v>
      </c>
    </row>
    <row r="23" spans="1:18" ht="40.5" customHeight="1">
      <c r="A23" s="140"/>
      <c r="B23" s="174">
        <v>4001105</v>
      </c>
      <c r="C23" s="148">
        <v>2846</v>
      </c>
      <c r="D23" s="173">
        <v>5412533403817</v>
      </c>
      <c r="E23" s="175" t="s">
        <v>602</v>
      </c>
      <c r="F23" s="152" t="s">
        <v>30</v>
      </c>
      <c r="G23" s="152">
        <v>6</v>
      </c>
      <c r="H23" s="153">
        <v>593.33000000000004</v>
      </c>
      <c r="I23" s="152">
        <v>590</v>
      </c>
      <c r="J23" s="154">
        <v>534</v>
      </c>
      <c r="K23" s="155"/>
      <c r="L23" s="156">
        <f t="shared" si="1"/>
        <v>0</v>
      </c>
      <c r="M23" s="156">
        <v>520</v>
      </c>
      <c r="N23" s="155"/>
      <c r="O23" s="156">
        <f t="shared" si="2"/>
        <v>0</v>
      </c>
      <c r="P23" s="157">
        <v>490</v>
      </c>
      <c r="Q23" s="155"/>
      <c r="R23" s="158">
        <f t="shared" si="3"/>
        <v>0</v>
      </c>
    </row>
    <row r="24" spans="1:18" ht="40.5" customHeight="1">
      <c r="A24" s="140"/>
      <c r="B24" s="174">
        <v>40016</v>
      </c>
      <c r="C24" s="148">
        <v>2099</v>
      </c>
      <c r="D24" s="159">
        <v>5412533400168</v>
      </c>
      <c r="E24" s="176" t="s">
        <v>603</v>
      </c>
      <c r="F24" s="152" t="s">
        <v>31</v>
      </c>
      <c r="G24" s="152">
        <v>6</v>
      </c>
      <c r="H24" s="153">
        <v>804</v>
      </c>
      <c r="I24" s="152">
        <v>800</v>
      </c>
      <c r="J24" s="154">
        <v>724</v>
      </c>
      <c r="K24" s="155"/>
      <c r="L24" s="156">
        <f t="shared" si="1"/>
        <v>0</v>
      </c>
      <c r="M24" s="156">
        <v>704</v>
      </c>
      <c r="N24" s="155"/>
      <c r="O24" s="156">
        <f t="shared" si="2"/>
        <v>0</v>
      </c>
      <c r="P24" s="157">
        <v>663</v>
      </c>
      <c r="Q24" s="155"/>
      <c r="R24" s="158">
        <f t="shared" si="3"/>
        <v>0</v>
      </c>
    </row>
    <row r="25" spans="1:18" ht="40.5" customHeight="1">
      <c r="A25" s="140"/>
      <c r="B25" s="174">
        <v>40027</v>
      </c>
      <c r="C25" s="148">
        <v>2100</v>
      </c>
      <c r="D25" s="159">
        <v>5412533400274</v>
      </c>
      <c r="E25" s="176" t="s">
        <v>604</v>
      </c>
      <c r="F25" s="152" t="s">
        <v>31</v>
      </c>
      <c r="G25" s="152">
        <v>6</v>
      </c>
      <c r="H25" s="153">
        <v>804</v>
      </c>
      <c r="I25" s="152">
        <v>800</v>
      </c>
      <c r="J25" s="154">
        <v>724</v>
      </c>
      <c r="K25" s="155"/>
      <c r="L25" s="156">
        <f t="shared" si="1"/>
        <v>0</v>
      </c>
      <c r="M25" s="156">
        <v>704</v>
      </c>
      <c r="N25" s="155"/>
      <c r="O25" s="156">
        <f t="shared" si="2"/>
        <v>0</v>
      </c>
      <c r="P25" s="157">
        <v>663</v>
      </c>
      <c r="Q25" s="155"/>
      <c r="R25" s="158">
        <f t="shared" si="3"/>
        <v>0</v>
      </c>
    </row>
    <row r="26" spans="1:18" ht="40.5" customHeight="1">
      <c r="A26" s="140"/>
      <c r="B26" s="177">
        <v>4001107</v>
      </c>
      <c r="C26" s="153">
        <v>2847</v>
      </c>
      <c r="D26" s="173">
        <v>5412533403787</v>
      </c>
      <c r="E26" s="176" t="s">
        <v>602</v>
      </c>
      <c r="F26" s="152" t="s">
        <v>32</v>
      </c>
      <c r="G26" s="152">
        <v>3</v>
      </c>
      <c r="H26" s="153">
        <v>1336</v>
      </c>
      <c r="I26" s="152">
        <v>1340</v>
      </c>
      <c r="J26" s="154">
        <v>1202</v>
      </c>
      <c r="K26" s="155"/>
      <c r="L26" s="156">
        <f t="shared" si="1"/>
        <v>0</v>
      </c>
      <c r="M26" s="156">
        <v>1171</v>
      </c>
      <c r="N26" s="155"/>
      <c r="O26" s="156">
        <f t="shared" si="2"/>
        <v>0</v>
      </c>
      <c r="P26" s="157">
        <v>1102</v>
      </c>
      <c r="Q26" s="155"/>
      <c r="R26" s="158">
        <f t="shared" si="3"/>
        <v>0</v>
      </c>
    </row>
    <row r="27" spans="1:18" ht="40.5" customHeight="1">
      <c r="A27" s="140"/>
      <c r="B27" s="174">
        <v>40012</v>
      </c>
      <c r="C27" s="148">
        <v>2031</v>
      </c>
      <c r="D27" s="159">
        <v>5412533400120</v>
      </c>
      <c r="E27" s="176" t="s">
        <v>605</v>
      </c>
      <c r="F27" s="152" t="s">
        <v>33</v>
      </c>
      <c r="G27" s="152">
        <v>3</v>
      </c>
      <c r="H27" s="153">
        <v>1940</v>
      </c>
      <c r="I27" s="152">
        <v>1940</v>
      </c>
      <c r="J27" s="154">
        <v>1746</v>
      </c>
      <c r="K27" s="155"/>
      <c r="L27" s="156">
        <f t="shared" si="1"/>
        <v>0</v>
      </c>
      <c r="M27" s="156">
        <v>1699</v>
      </c>
      <c r="N27" s="155"/>
      <c r="O27" s="156">
        <f t="shared" si="2"/>
        <v>0</v>
      </c>
      <c r="P27" s="157">
        <v>1599</v>
      </c>
      <c r="Q27" s="155"/>
      <c r="R27" s="158">
        <f t="shared" si="3"/>
        <v>0</v>
      </c>
    </row>
    <row r="28" spans="1:18" ht="40.5" customHeight="1">
      <c r="A28" s="140"/>
      <c r="B28" s="174">
        <v>40023</v>
      </c>
      <c r="C28" s="148">
        <v>2030</v>
      </c>
      <c r="D28" s="159">
        <v>5412533400236</v>
      </c>
      <c r="E28" s="176" t="s">
        <v>604</v>
      </c>
      <c r="F28" s="152" t="s">
        <v>33</v>
      </c>
      <c r="G28" s="152">
        <v>3</v>
      </c>
      <c r="H28" s="153">
        <v>1940</v>
      </c>
      <c r="I28" s="152">
        <v>1940</v>
      </c>
      <c r="J28" s="154">
        <v>1746</v>
      </c>
      <c r="K28" s="155"/>
      <c r="L28" s="156">
        <f t="shared" si="1"/>
        <v>0</v>
      </c>
      <c r="M28" s="156">
        <v>1699</v>
      </c>
      <c r="N28" s="155"/>
      <c r="O28" s="156">
        <f t="shared" si="2"/>
        <v>0</v>
      </c>
      <c r="P28" s="157">
        <v>1599</v>
      </c>
      <c r="Q28" s="155"/>
      <c r="R28" s="158">
        <f t="shared" si="3"/>
        <v>0</v>
      </c>
    </row>
    <row r="29" spans="1:18" ht="40.5" customHeight="1">
      <c r="A29" s="140"/>
      <c r="B29" s="174">
        <v>40018</v>
      </c>
      <c r="C29" s="148">
        <v>2032</v>
      </c>
      <c r="D29" s="159">
        <v>5412533400182</v>
      </c>
      <c r="E29" s="176" t="s">
        <v>603</v>
      </c>
      <c r="F29" s="152" t="s">
        <v>34</v>
      </c>
      <c r="G29" s="152">
        <v>1</v>
      </c>
      <c r="H29" s="153">
        <v>4513.33</v>
      </c>
      <c r="I29" s="152">
        <v>4510</v>
      </c>
      <c r="J29" s="154">
        <v>4062</v>
      </c>
      <c r="K29" s="155"/>
      <c r="L29" s="156">
        <f t="shared" si="1"/>
        <v>0</v>
      </c>
      <c r="M29" s="156">
        <v>3952</v>
      </c>
      <c r="N29" s="155"/>
      <c r="O29" s="156">
        <f t="shared" si="2"/>
        <v>0</v>
      </c>
      <c r="P29" s="157">
        <v>3720</v>
      </c>
      <c r="Q29" s="155">
        <v>0</v>
      </c>
      <c r="R29" s="158">
        <f t="shared" si="3"/>
        <v>0</v>
      </c>
    </row>
    <row r="30" spans="1:18" ht="40.5" customHeight="1">
      <c r="A30" s="140"/>
      <c r="B30" s="174">
        <v>40029</v>
      </c>
      <c r="C30" s="148">
        <v>2033</v>
      </c>
      <c r="D30" s="159">
        <v>5412533400298</v>
      </c>
      <c r="E30" s="176" t="s">
        <v>604</v>
      </c>
      <c r="F30" s="152" t="s">
        <v>34</v>
      </c>
      <c r="G30" s="152">
        <v>1</v>
      </c>
      <c r="H30" s="153">
        <v>4513.33</v>
      </c>
      <c r="I30" s="152">
        <v>4510</v>
      </c>
      <c r="J30" s="154">
        <v>4062</v>
      </c>
      <c r="K30" s="155"/>
      <c r="L30" s="156">
        <f t="shared" si="1"/>
        <v>0</v>
      </c>
      <c r="M30" s="156">
        <v>3952</v>
      </c>
      <c r="N30" s="155"/>
      <c r="O30" s="156">
        <f t="shared" si="2"/>
        <v>0</v>
      </c>
      <c r="P30" s="157">
        <v>3720</v>
      </c>
      <c r="Q30" s="155">
        <v>0</v>
      </c>
      <c r="R30" s="158">
        <f t="shared" si="3"/>
        <v>0</v>
      </c>
    </row>
    <row r="31" spans="1:18" s="140" customFormat="1" ht="40.5" customHeight="1">
      <c r="B31" s="169" t="s">
        <v>35</v>
      </c>
      <c r="C31" s="148">
        <v>84</v>
      </c>
      <c r="D31" s="159">
        <v>5412533403091</v>
      </c>
      <c r="E31" s="170" t="s">
        <v>606</v>
      </c>
      <c r="F31" s="152" t="s">
        <v>36</v>
      </c>
      <c r="G31" s="152">
        <v>6</v>
      </c>
      <c r="H31" s="153">
        <v>796</v>
      </c>
      <c r="I31" s="152">
        <v>800</v>
      </c>
      <c r="J31" s="154">
        <v>716</v>
      </c>
      <c r="K31" s="155"/>
      <c r="L31" s="156">
        <f t="shared" si="1"/>
        <v>0</v>
      </c>
      <c r="M31" s="156">
        <v>698</v>
      </c>
      <c r="N31" s="155"/>
      <c r="O31" s="156">
        <f t="shared" si="2"/>
        <v>0</v>
      </c>
      <c r="P31" s="157">
        <v>657</v>
      </c>
      <c r="Q31" s="155">
        <v>0</v>
      </c>
      <c r="R31" s="158">
        <f t="shared" si="3"/>
        <v>0</v>
      </c>
    </row>
    <row r="32" spans="1:18" ht="40.5" customHeight="1">
      <c r="A32" s="140"/>
      <c r="B32" s="147" t="s">
        <v>37</v>
      </c>
      <c r="C32" s="148">
        <v>2853</v>
      </c>
      <c r="D32" s="173">
        <v>5412533403725</v>
      </c>
      <c r="E32" s="150" t="s">
        <v>607</v>
      </c>
      <c r="F32" s="151" t="s">
        <v>36</v>
      </c>
      <c r="G32" s="152">
        <v>6</v>
      </c>
      <c r="H32" s="153">
        <v>921.33</v>
      </c>
      <c r="I32" s="152">
        <v>920</v>
      </c>
      <c r="J32" s="154">
        <v>829</v>
      </c>
      <c r="K32" s="155"/>
      <c r="L32" s="156">
        <f t="shared" si="1"/>
        <v>0</v>
      </c>
      <c r="M32" s="156">
        <v>807</v>
      </c>
      <c r="N32" s="155"/>
      <c r="O32" s="156">
        <f t="shared" si="2"/>
        <v>0</v>
      </c>
      <c r="P32" s="157">
        <v>760</v>
      </c>
      <c r="Q32" s="155"/>
      <c r="R32" s="158">
        <f t="shared" si="3"/>
        <v>0</v>
      </c>
    </row>
    <row r="33" spans="1:18" ht="40.5" customHeight="1">
      <c r="A33" s="140"/>
      <c r="B33" s="147" t="s">
        <v>38</v>
      </c>
      <c r="C33" s="178">
        <v>2857</v>
      </c>
      <c r="D33" s="173">
        <v>5412533404296</v>
      </c>
      <c r="E33" s="150" t="s">
        <v>608</v>
      </c>
      <c r="F33" s="151" t="s">
        <v>39</v>
      </c>
      <c r="G33" s="152">
        <v>8</v>
      </c>
      <c r="H33" s="153">
        <v>1044</v>
      </c>
      <c r="I33" s="152">
        <v>1040</v>
      </c>
      <c r="J33" s="154">
        <v>940</v>
      </c>
      <c r="K33" s="155"/>
      <c r="L33" s="156">
        <f t="shared" si="1"/>
        <v>0</v>
      </c>
      <c r="M33" s="156">
        <v>914</v>
      </c>
      <c r="N33" s="155"/>
      <c r="O33" s="156">
        <f t="shared" si="2"/>
        <v>0</v>
      </c>
      <c r="P33" s="157">
        <v>861</v>
      </c>
      <c r="Q33" s="155"/>
      <c r="R33" s="158">
        <f t="shared" si="3"/>
        <v>0</v>
      </c>
    </row>
    <row r="34" spans="1:18" ht="40.5" customHeight="1">
      <c r="A34" s="179"/>
      <c r="B34" s="147" t="s">
        <v>40</v>
      </c>
      <c r="C34" s="178">
        <v>82</v>
      </c>
      <c r="D34" s="173">
        <v>5412533002355</v>
      </c>
      <c r="E34" s="150" t="s">
        <v>41</v>
      </c>
      <c r="F34" s="151" t="s">
        <v>13</v>
      </c>
      <c r="G34" s="152">
        <v>12</v>
      </c>
      <c r="H34" s="153">
        <v>425.33</v>
      </c>
      <c r="I34" s="152">
        <v>430</v>
      </c>
      <c r="J34" s="154">
        <v>383</v>
      </c>
      <c r="K34" s="155"/>
      <c r="L34" s="156">
        <f t="shared" si="1"/>
        <v>0</v>
      </c>
      <c r="M34" s="156">
        <v>373</v>
      </c>
      <c r="N34" s="155"/>
      <c r="O34" s="156">
        <f t="shared" si="2"/>
        <v>0</v>
      </c>
      <c r="P34" s="157">
        <v>351</v>
      </c>
      <c r="Q34" s="155"/>
      <c r="R34" s="158">
        <f t="shared" si="3"/>
        <v>0</v>
      </c>
    </row>
    <row r="35" spans="1:18" ht="40.5" customHeight="1">
      <c r="A35" s="179"/>
      <c r="B35" s="147" t="s">
        <v>42</v>
      </c>
      <c r="C35" s="178">
        <v>86</v>
      </c>
      <c r="D35" s="173">
        <v>5412533002652</v>
      </c>
      <c r="E35" s="150" t="s">
        <v>43</v>
      </c>
      <c r="F35" s="151" t="s">
        <v>44</v>
      </c>
      <c r="G35" s="152">
        <v>9</v>
      </c>
      <c r="H35" s="153">
        <v>352</v>
      </c>
      <c r="I35" s="152">
        <v>350</v>
      </c>
      <c r="J35" s="154">
        <v>317</v>
      </c>
      <c r="K35" s="155"/>
      <c r="L35" s="156">
        <f t="shared" si="1"/>
        <v>0</v>
      </c>
      <c r="M35" s="156">
        <v>308</v>
      </c>
      <c r="N35" s="155"/>
      <c r="O35" s="156">
        <f t="shared" si="2"/>
        <v>0</v>
      </c>
      <c r="P35" s="157">
        <v>291</v>
      </c>
      <c r="Q35" s="155"/>
      <c r="R35" s="158">
        <f t="shared" si="3"/>
        <v>0</v>
      </c>
    </row>
    <row r="36" spans="1:18" ht="40.5" customHeight="1">
      <c r="A36" s="179"/>
      <c r="B36" s="147" t="s">
        <v>45</v>
      </c>
      <c r="C36" s="178">
        <v>77</v>
      </c>
      <c r="D36" s="173">
        <v>5412533140408</v>
      </c>
      <c r="E36" s="150" t="s">
        <v>46</v>
      </c>
      <c r="F36" s="151" t="s">
        <v>47</v>
      </c>
      <c r="G36" s="152">
        <v>6</v>
      </c>
      <c r="H36" s="153">
        <v>302.67</v>
      </c>
      <c r="I36" s="152">
        <v>300</v>
      </c>
      <c r="J36" s="154">
        <v>272</v>
      </c>
      <c r="K36" s="155"/>
      <c r="L36" s="156">
        <f t="shared" si="1"/>
        <v>0</v>
      </c>
      <c r="M36" s="156">
        <v>265</v>
      </c>
      <c r="N36" s="155"/>
      <c r="O36" s="156">
        <f t="shared" si="2"/>
        <v>0</v>
      </c>
      <c r="P36" s="157">
        <v>250</v>
      </c>
      <c r="Q36" s="155"/>
      <c r="R36" s="158">
        <f t="shared" si="3"/>
        <v>0</v>
      </c>
    </row>
    <row r="37" spans="1:18" s="140" customFormat="1" ht="40.5" customHeight="1">
      <c r="B37" s="169" t="s">
        <v>48</v>
      </c>
      <c r="C37" s="148">
        <v>2036</v>
      </c>
      <c r="D37" s="173">
        <v>5412533403152</v>
      </c>
      <c r="E37" s="170" t="s">
        <v>49</v>
      </c>
      <c r="F37" s="152" t="s">
        <v>50</v>
      </c>
      <c r="G37" s="152">
        <v>12</v>
      </c>
      <c r="H37" s="153">
        <v>304</v>
      </c>
      <c r="I37" s="152">
        <v>300</v>
      </c>
      <c r="J37" s="154">
        <v>274</v>
      </c>
      <c r="K37" s="155"/>
      <c r="L37" s="156">
        <f t="shared" si="1"/>
        <v>0</v>
      </c>
      <c r="M37" s="156">
        <v>266</v>
      </c>
      <c r="N37" s="155"/>
      <c r="O37" s="156">
        <f t="shared" si="2"/>
        <v>0</v>
      </c>
      <c r="P37" s="157">
        <v>251</v>
      </c>
      <c r="Q37" s="155"/>
      <c r="R37" s="158">
        <f t="shared" si="3"/>
        <v>0</v>
      </c>
    </row>
    <row r="38" spans="1:18" s="140" customFormat="1" ht="40.5" customHeight="1">
      <c r="B38" s="169" t="s">
        <v>51</v>
      </c>
      <c r="C38" s="148">
        <v>2037</v>
      </c>
      <c r="D38" s="173">
        <v>5412533403176</v>
      </c>
      <c r="E38" s="170" t="s">
        <v>52</v>
      </c>
      <c r="F38" s="152" t="s">
        <v>50</v>
      </c>
      <c r="G38" s="152">
        <v>12</v>
      </c>
      <c r="H38" s="153">
        <v>304</v>
      </c>
      <c r="I38" s="152">
        <v>300</v>
      </c>
      <c r="J38" s="154">
        <v>274</v>
      </c>
      <c r="K38" s="155"/>
      <c r="L38" s="156">
        <f t="shared" si="1"/>
        <v>0</v>
      </c>
      <c r="M38" s="156">
        <v>266</v>
      </c>
      <c r="N38" s="155"/>
      <c r="O38" s="156">
        <f t="shared" si="2"/>
        <v>0</v>
      </c>
      <c r="P38" s="157">
        <v>251</v>
      </c>
      <c r="Q38" s="155"/>
      <c r="R38" s="158">
        <f t="shared" si="3"/>
        <v>0</v>
      </c>
    </row>
    <row r="39" spans="1:18" ht="40.5" customHeight="1">
      <c r="A39" s="179"/>
      <c r="B39" s="147" t="s">
        <v>53</v>
      </c>
      <c r="C39" s="178">
        <v>2855</v>
      </c>
      <c r="D39" s="173">
        <v>5412533403749</v>
      </c>
      <c r="E39" s="150" t="s">
        <v>609</v>
      </c>
      <c r="F39" s="151" t="s">
        <v>23</v>
      </c>
      <c r="G39" s="152">
        <v>12</v>
      </c>
      <c r="H39" s="153">
        <v>309.33</v>
      </c>
      <c r="I39" s="152">
        <v>310</v>
      </c>
      <c r="J39" s="154">
        <v>278</v>
      </c>
      <c r="K39" s="155"/>
      <c r="L39" s="156">
        <f t="shared" si="1"/>
        <v>0</v>
      </c>
      <c r="M39" s="156">
        <v>271</v>
      </c>
      <c r="N39" s="155"/>
      <c r="O39" s="156">
        <f t="shared" si="2"/>
        <v>0</v>
      </c>
      <c r="P39" s="157">
        <v>255</v>
      </c>
      <c r="Q39" s="155"/>
      <c r="R39" s="158">
        <f t="shared" si="3"/>
        <v>0</v>
      </c>
    </row>
    <row r="40" spans="1:18" ht="40.5" customHeight="1">
      <c r="A40" s="179"/>
      <c r="B40" s="147" t="s">
        <v>54</v>
      </c>
      <c r="C40" s="178">
        <v>709</v>
      </c>
      <c r="D40" s="173">
        <v>5412533001921</v>
      </c>
      <c r="E40" s="150" t="s">
        <v>55</v>
      </c>
      <c r="F40" s="151" t="s">
        <v>610</v>
      </c>
      <c r="G40" s="152">
        <v>5</v>
      </c>
      <c r="H40" s="153">
        <v>1045.33</v>
      </c>
      <c r="I40" s="152">
        <v>1050</v>
      </c>
      <c r="J40" s="154">
        <v>941</v>
      </c>
      <c r="K40" s="155"/>
      <c r="L40" s="156">
        <f t="shared" si="1"/>
        <v>0</v>
      </c>
      <c r="M40" s="156">
        <v>916</v>
      </c>
      <c r="N40" s="155"/>
      <c r="O40" s="156">
        <f t="shared" si="2"/>
        <v>0</v>
      </c>
      <c r="P40" s="157">
        <v>862</v>
      </c>
      <c r="Q40" s="155"/>
      <c r="R40" s="158">
        <f t="shared" si="3"/>
        <v>0</v>
      </c>
    </row>
    <row r="41" spans="1:18" ht="40.5" customHeight="1">
      <c r="A41" s="179"/>
      <c r="B41" s="147" t="s">
        <v>56</v>
      </c>
      <c r="C41" s="178">
        <v>971</v>
      </c>
      <c r="D41" s="173">
        <v>5412533000115</v>
      </c>
      <c r="E41" s="150" t="s">
        <v>611</v>
      </c>
      <c r="F41" s="151" t="s">
        <v>57</v>
      </c>
      <c r="G41" s="152">
        <v>4</v>
      </c>
      <c r="H41" s="153">
        <v>1520</v>
      </c>
      <c r="I41" s="152">
        <v>1520</v>
      </c>
      <c r="J41" s="154">
        <v>1368</v>
      </c>
      <c r="K41" s="155"/>
      <c r="L41" s="156">
        <f t="shared" si="1"/>
        <v>0</v>
      </c>
      <c r="M41" s="156">
        <v>1331</v>
      </c>
      <c r="N41" s="155"/>
      <c r="O41" s="156">
        <f t="shared" si="2"/>
        <v>0</v>
      </c>
      <c r="P41" s="157">
        <v>1253</v>
      </c>
      <c r="Q41" s="155">
        <v>0</v>
      </c>
      <c r="R41" s="158">
        <f t="shared" si="3"/>
        <v>0</v>
      </c>
    </row>
    <row r="42" spans="1:18" ht="40.5" customHeight="1">
      <c r="A42" s="179"/>
      <c r="B42" s="180" t="s">
        <v>58</v>
      </c>
      <c r="C42" s="181">
        <v>1063</v>
      </c>
      <c r="D42" s="182">
        <v>5412533008784</v>
      </c>
      <c r="E42" s="183" t="s">
        <v>612</v>
      </c>
      <c r="F42" s="184" t="s">
        <v>57</v>
      </c>
      <c r="G42" s="185">
        <v>1</v>
      </c>
      <c r="H42" s="153">
        <v>2276</v>
      </c>
      <c r="I42" s="152">
        <v>2280</v>
      </c>
      <c r="J42" s="154">
        <v>2048</v>
      </c>
      <c r="K42" s="155"/>
      <c r="L42" s="156">
        <f t="shared" si="1"/>
        <v>0</v>
      </c>
      <c r="M42" s="156">
        <v>1994</v>
      </c>
      <c r="N42" s="155"/>
      <c r="O42" s="156">
        <f t="shared" si="2"/>
        <v>0</v>
      </c>
      <c r="P42" s="157">
        <v>1876</v>
      </c>
      <c r="Q42" s="155">
        <v>0</v>
      </c>
      <c r="R42" s="158">
        <f t="shared" si="3"/>
        <v>0</v>
      </c>
    </row>
    <row r="43" spans="1:18" ht="21" customHeight="1">
      <c r="B43" s="272" t="s">
        <v>59</v>
      </c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4"/>
    </row>
    <row r="44" spans="1:18" ht="39" customHeight="1">
      <c r="B44" s="147" t="s">
        <v>60</v>
      </c>
      <c r="C44" s="186">
        <v>903</v>
      </c>
      <c r="D44" s="165">
        <v>5412533004335</v>
      </c>
      <c r="E44" s="150" t="s">
        <v>61</v>
      </c>
      <c r="F44" s="187" t="s">
        <v>20</v>
      </c>
      <c r="G44" s="188">
        <v>6</v>
      </c>
      <c r="H44" s="189">
        <v>393.33</v>
      </c>
      <c r="I44" s="152">
        <v>390</v>
      </c>
      <c r="J44" s="190">
        <v>354</v>
      </c>
      <c r="K44" s="155"/>
      <c r="L44" s="156">
        <f t="shared" si="1"/>
        <v>0</v>
      </c>
      <c r="M44" s="156">
        <v>345</v>
      </c>
      <c r="N44" s="155"/>
      <c r="O44" s="156">
        <f t="shared" si="2"/>
        <v>0</v>
      </c>
      <c r="P44" s="191">
        <v>325</v>
      </c>
      <c r="Q44" s="155"/>
      <c r="R44" s="158">
        <f t="shared" ref="R44:R57" si="4">P44*Q44</f>
        <v>0</v>
      </c>
    </row>
    <row r="45" spans="1:18" s="192" customFormat="1" ht="39" customHeight="1">
      <c r="B45" s="166" t="s">
        <v>62</v>
      </c>
      <c r="C45" s="193" t="s">
        <v>63</v>
      </c>
      <c r="D45" s="165">
        <v>5412533004205</v>
      </c>
      <c r="E45" s="170" t="s">
        <v>613</v>
      </c>
      <c r="F45" s="153" t="s">
        <v>20</v>
      </c>
      <c r="G45" s="153">
        <v>6</v>
      </c>
      <c r="H45" s="189">
        <v>589.33000000000004</v>
      </c>
      <c r="I45" s="152">
        <v>590</v>
      </c>
      <c r="J45" s="190">
        <v>530</v>
      </c>
      <c r="K45" s="155"/>
      <c r="L45" s="156">
        <f t="shared" si="1"/>
        <v>0</v>
      </c>
      <c r="M45" s="156">
        <v>517</v>
      </c>
      <c r="N45" s="155"/>
      <c r="O45" s="156">
        <f t="shared" si="2"/>
        <v>0</v>
      </c>
      <c r="P45" s="191">
        <v>486</v>
      </c>
      <c r="Q45" s="155"/>
      <c r="R45" s="158">
        <f t="shared" si="4"/>
        <v>0</v>
      </c>
    </row>
    <row r="46" spans="1:18" ht="39" customHeight="1">
      <c r="B46" s="166" t="s">
        <v>64</v>
      </c>
      <c r="C46" s="194" t="s">
        <v>65</v>
      </c>
      <c r="D46" s="165">
        <v>5412533003857</v>
      </c>
      <c r="E46" s="150" t="s">
        <v>614</v>
      </c>
      <c r="F46" s="151" t="s">
        <v>23</v>
      </c>
      <c r="G46" s="152">
        <v>6</v>
      </c>
      <c r="H46" s="189">
        <v>337.33</v>
      </c>
      <c r="I46" s="152">
        <v>340</v>
      </c>
      <c r="J46" s="190">
        <v>304</v>
      </c>
      <c r="K46" s="155"/>
      <c r="L46" s="156">
        <f t="shared" si="1"/>
        <v>0</v>
      </c>
      <c r="M46" s="156">
        <v>296</v>
      </c>
      <c r="N46" s="155"/>
      <c r="O46" s="156">
        <f t="shared" si="2"/>
        <v>0</v>
      </c>
      <c r="P46" s="191">
        <v>279</v>
      </c>
      <c r="Q46" s="155"/>
      <c r="R46" s="158">
        <f t="shared" si="4"/>
        <v>0</v>
      </c>
    </row>
    <row r="47" spans="1:18" ht="39" customHeight="1">
      <c r="B47" s="166" t="s">
        <v>66</v>
      </c>
      <c r="C47" s="194" t="s">
        <v>67</v>
      </c>
      <c r="D47" s="165">
        <v>5412533002287</v>
      </c>
      <c r="E47" s="150" t="s">
        <v>615</v>
      </c>
      <c r="F47" s="151" t="s">
        <v>23</v>
      </c>
      <c r="G47" s="152">
        <v>6</v>
      </c>
      <c r="H47" s="189">
        <v>337.33</v>
      </c>
      <c r="I47" s="152">
        <v>340</v>
      </c>
      <c r="J47" s="190">
        <v>304</v>
      </c>
      <c r="K47" s="155"/>
      <c r="L47" s="156">
        <f t="shared" si="1"/>
        <v>0</v>
      </c>
      <c r="M47" s="156">
        <v>296</v>
      </c>
      <c r="N47" s="155"/>
      <c r="O47" s="156">
        <f t="shared" si="2"/>
        <v>0</v>
      </c>
      <c r="P47" s="191">
        <v>279</v>
      </c>
      <c r="Q47" s="155"/>
      <c r="R47" s="158">
        <f t="shared" si="4"/>
        <v>0</v>
      </c>
    </row>
    <row r="48" spans="1:18" ht="39" customHeight="1">
      <c r="B48" s="166">
        <v>4001483</v>
      </c>
      <c r="C48" s="195">
        <v>3602</v>
      </c>
      <c r="D48" s="149">
        <v>5412533405859</v>
      </c>
      <c r="E48" s="167" t="s">
        <v>616</v>
      </c>
      <c r="F48" s="151" t="s">
        <v>23</v>
      </c>
      <c r="G48" s="168">
        <v>6</v>
      </c>
      <c r="H48" s="189">
        <v>337.33</v>
      </c>
      <c r="I48" s="152">
        <v>340</v>
      </c>
      <c r="J48" s="190">
        <v>304</v>
      </c>
      <c r="K48" s="155"/>
      <c r="L48" s="156">
        <f t="shared" si="1"/>
        <v>0</v>
      </c>
      <c r="M48" s="156">
        <v>296</v>
      </c>
      <c r="N48" s="155"/>
      <c r="O48" s="156">
        <f t="shared" si="2"/>
        <v>0</v>
      </c>
      <c r="P48" s="191">
        <v>279</v>
      </c>
      <c r="Q48" s="155"/>
      <c r="R48" s="158">
        <f t="shared" si="4"/>
        <v>0</v>
      </c>
    </row>
    <row r="49" spans="2:18" ht="39" customHeight="1">
      <c r="B49" s="166" t="s">
        <v>68</v>
      </c>
      <c r="C49" s="196">
        <v>91</v>
      </c>
      <c r="D49" s="165">
        <v>5412533006018</v>
      </c>
      <c r="E49" s="197" t="s">
        <v>617</v>
      </c>
      <c r="F49" s="151" t="s">
        <v>13</v>
      </c>
      <c r="G49" s="168">
        <v>12</v>
      </c>
      <c r="H49" s="189">
        <v>428</v>
      </c>
      <c r="I49" s="152">
        <v>430</v>
      </c>
      <c r="J49" s="190">
        <v>385</v>
      </c>
      <c r="K49" s="155"/>
      <c r="L49" s="156">
        <f t="shared" si="1"/>
        <v>0</v>
      </c>
      <c r="M49" s="156">
        <v>375</v>
      </c>
      <c r="N49" s="155"/>
      <c r="O49" s="156">
        <f t="shared" si="2"/>
        <v>0</v>
      </c>
      <c r="P49" s="191">
        <v>353</v>
      </c>
      <c r="Q49" s="155"/>
      <c r="R49" s="158">
        <f t="shared" si="4"/>
        <v>0</v>
      </c>
    </row>
    <row r="50" spans="2:18" ht="39" customHeight="1">
      <c r="B50" s="166" t="s">
        <v>69</v>
      </c>
      <c r="C50" s="196">
        <v>89</v>
      </c>
      <c r="D50" s="165">
        <v>5412533004052</v>
      </c>
      <c r="E50" s="197" t="s">
        <v>618</v>
      </c>
      <c r="F50" s="151" t="s">
        <v>20</v>
      </c>
      <c r="G50" s="168">
        <v>12</v>
      </c>
      <c r="H50" s="189">
        <v>322.67</v>
      </c>
      <c r="I50" s="152">
        <v>320</v>
      </c>
      <c r="J50" s="190">
        <v>290</v>
      </c>
      <c r="K50" s="155"/>
      <c r="L50" s="156">
        <f t="shared" si="1"/>
        <v>0</v>
      </c>
      <c r="M50" s="156">
        <v>283</v>
      </c>
      <c r="N50" s="155"/>
      <c r="O50" s="156">
        <f t="shared" si="2"/>
        <v>0</v>
      </c>
      <c r="P50" s="191">
        <v>266</v>
      </c>
      <c r="Q50" s="155"/>
      <c r="R50" s="158">
        <f t="shared" si="4"/>
        <v>0</v>
      </c>
    </row>
    <row r="51" spans="2:18" ht="39" customHeight="1">
      <c r="B51" s="166" t="s">
        <v>70</v>
      </c>
      <c r="C51" s="196">
        <v>92</v>
      </c>
      <c r="D51" s="165">
        <v>5412533004618</v>
      </c>
      <c r="E51" s="197" t="s">
        <v>619</v>
      </c>
      <c r="F51" s="151" t="s">
        <v>20</v>
      </c>
      <c r="G51" s="168">
        <v>6</v>
      </c>
      <c r="H51" s="189">
        <v>393.33</v>
      </c>
      <c r="I51" s="152">
        <v>390</v>
      </c>
      <c r="J51" s="190">
        <v>354</v>
      </c>
      <c r="K51" s="155"/>
      <c r="L51" s="156">
        <f t="shared" si="1"/>
        <v>0</v>
      </c>
      <c r="M51" s="156">
        <v>345</v>
      </c>
      <c r="N51" s="155"/>
      <c r="O51" s="156">
        <f t="shared" si="2"/>
        <v>0</v>
      </c>
      <c r="P51" s="191">
        <v>325</v>
      </c>
      <c r="Q51" s="155"/>
      <c r="R51" s="158">
        <f t="shared" si="4"/>
        <v>0</v>
      </c>
    </row>
    <row r="52" spans="2:18" ht="39" customHeight="1">
      <c r="B52" s="166" t="s">
        <v>71</v>
      </c>
      <c r="C52" s="196">
        <v>90</v>
      </c>
      <c r="D52" s="165">
        <v>5412533403305</v>
      </c>
      <c r="E52" s="197" t="s">
        <v>620</v>
      </c>
      <c r="F52" s="151" t="s">
        <v>13</v>
      </c>
      <c r="G52" s="168">
        <v>12</v>
      </c>
      <c r="H52" s="189">
        <v>353.33</v>
      </c>
      <c r="I52" s="152">
        <v>350</v>
      </c>
      <c r="J52" s="190">
        <v>318</v>
      </c>
      <c r="K52" s="155"/>
      <c r="L52" s="156">
        <f t="shared" si="1"/>
        <v>0</v>
      </c>
      <c r="M52" s="156">
        <v>309</v>
      </c>
      <c r="N52" s="155"/>
      <c r="O52" s="156">
        <f t="shared" si="2"/>
        <v>0</v>
      </c>
      <c r="P52" s="191">
        <v>292</v>
      </c>
      <c r="Q52" s="155"/>
      <c r="R52" s="158">
        <f t="shared" si="4"/>
        <v>0</v>
      </c>
    </row>
    <row r="53" spans="2:18" ht="39" customHeight="1">
      <c r="B53" s="166">
        <v>4000991</v>
      </c>
      <c r="C53" s="198">
        <v>3605</v>
      </c>
      <c r="D53" s="149">
        <v>5412533403053</v>
      </c>
      <c r="E53" s="161" t="s">
        <v>621</v>
      </c>
      <c r="F53" s="162" t="s">
        <v>36</v>
      </c>
      <c r="G53" s="163">
        <v>6</v>
      </c>
      <c r="H53" s="189">
        <v>510.67</v>
      </c>
      <c r="I53" s="152">
        <v>510</v>
      </c>
      <c r="J53" s="190">
        <v>460</v>
      </c>
      <c r="K53" s="155"/>
      <c r="L53" s="156">
        <f t="shared" si="1"/>
        <v>0</v>
      </c>
      <c r="M53" s="156">
        <v>448</v>
      </c>
      <c r="N53" s="155"/>
      <c r="O53" s="156">
        <f t="shared" si="2"/>
        <v>0</v>
      </c>
      <c r="P53" s="191">
        <v>422</v>
      </c>
      <c r="Q53" s="155"/>
      <c r="R53" s="158">
        <f t="shared" si="4"/>
        <v>0</v>
      </c>
    </row>
    <row r="54" spans="2:18" ht="39" customHeight="1">
      <c r="B54" s="147" t="s">
        <v>72</v>
      </c>
      <c r="C54" s="199">
        <v>94</v>
      </c>
      <c r="D54" s="149">
        <v>5412533002911</v>
      </c>
      <c r="E54" s="200" t="s">
        <v>622</v>
      </c>
      <c r="F54" s="162" t="s">
        <v>20</v>
      </c>
      <c r="G54" s="201">
        <v>6</v>
      </c>
      <c r="H54" s="189">
        <v>377.33</v>
      </c>
      <c r="I54" s="152">
        <v>380</v>
      </c>
      <c r="J54" s="190">
        <v>340</v>
      </c>
      <c r="K54" s="155"/>
      <c r="L54" s="156">
        <f t="shared" si="1"/>
        <v>0</v>
      </c>
      <c r="M54" s="156">
        <v>331</v>
      </c>
      <c r="N54" s="155"/>
      <c r="O54" s="156">
        <f t="shared" si="2"/>
        <v>0</v>
      </c>
      <c r="P54" s="191">
        <v>312</v>
      </c>
      <c r="Q54" s="155"/>
      <c r="R54" s="158">
        <f t="shared" si="4"/>
        <v>0</v>
      </c>
    </row>
    <row r="55" spans="2:18" ht="39" customHeight="1">
      <c r="B55" s="147" t="s">
        <v>73</v>
      </c>
      <c r="C55" s="178">
        <v>631</v>
      </c>
      <c r="D55" s="165">
        <v>5412533003925</v>
      </c>
      <c r="E55" s="150" t="s">
        <v>623</v>
      </c>
      <c r="F55" s="151" t="s">
        <v>20</v>
      </c>
      <c r="G55" s="152">
        <v>6</v>
      </c>
      <c r="H55" s="189">
        <v>394.67</v>
      </c>
      <c r="I55" s="152">
        <v>390</v>
      </c>
      <c r="J55" s="190">
        <v>355</v>
      </c>
      <c r="K55" s="155"/>
      <c r="L55" s="156">
        <f t="shared" si="1"/>
        <v>0</v>
      </c>
      <c r="M55" s="156">
        <v>346</v>
      </c>
      <c r="N55" s="155"/>
      <c r="O55" s="156">
        <f t="shared" si="2"/>
        <v>0</v>
      </c>
      <c r="P55" s="191">
        <v>326</v>
      </c>
      <c r="Q55" s="155"/>
      <c r="R55" s="158">
        <f t="shared" si="4"/>
        <v>0</v>
      </c>
    </row>
    <row r="56" spans="2:18" ht="48.75" customHeight="1">
      <c r="B56" s="147" t="s">
        <v>74</v>
      </c>
      <c r="C56" s="178">
        <v>1064</v>
      </c>
      <c r="D56" s="165" t="s">
        <v>624</v>
      </c>
      <c r="E56" s="150" t="s">
        <v>625</v>
      </c>
      <c r="F56" s="151" t="s">
        <v>25</v>
      </c>
      <c r="G56" s="152">
        <v>4</v>
      </c>
      <c r="H56" s="189">
        <v>1589.33</v>
      </c>
      <c r="I56" s="152">
        <v>1590</v>
      </c>
      <c r="J56" s="190">
        <v>1430</v>
      </c>
      <c r="K56" s="155"/>
      <c r="L56" s="156">
        <f t="shared" si="1"/>
        <v>0</v>
      </c>
      <c r="M56" s="156">
        <v>1392</v>
      </c>
      <c r="N56" s="155"/>
      <c r="O56" s="156">
        <f t="shared" si="2"/>
        <v>0</v>
      </c>
      <c r="P56" s="191">
        <v>1310</v>
      </c>
      <c r="Q56" s="155"/>
      <c r="R56" s="158">
        <f t="shared" si="4"/>
        <v>0</v>
      </c>
    </row>
    <row r="57" spans="2:18" ht="39" customHeight="1">
      <c r="B57" s="147" t="s">
        <v>75</v>
      </c>
      <c r="C57" s="178">
        <v>2875</v>
      </c>
      <c r="D57" s="173">
        <v>5412533004601</v>
      </c>
      <c r="E57" s="150" t="s">
        <v>626</v>
      </c>
      <c r="F57" s="151" t="s">
        <v>27</v>
      </c>
      <c r="G57" s="152">
        <v>1</v>
      </c>
      <c r="H57" s="202">
        <v>4537.33</v>
      </c>
      <c r="I57" s="152">
        <v>4540</v>
      </c>
      <c r="J57" s="203">
        <v>4084</v>
      </c>
      <c r="K57" s="204"/>
      <c r="L57" s="156">
        <f t="shared" si="1"/>
        <v>0</v>
      </c>
      <c r="M57" s="205">
        <v>3973</v>
      </c>
      <c r="N57" s="204"/>
      <c r="O57" s="156">
        <f t="shared" si="2"/>
        <v>0</v>
      </c>
      <c r="P57" s="206">
        <v>3739</v>
      </c>
      <c r="Q57" s="204"/>
      <c r="R57" s="158">
        <f t="shared" si="4"/>
        <v>0</v>
      </c>
    </row>
    <row r="58" spans="2:18" ht="21" customHeight="1">
      <c r="B58" s="272" t="s">
        <v>76</v>
      </c>
      <c r="C58" s="273"/>
      <c r="D58" s="273"/>
      <c r="E58" s="273"/>
      <c r="F58" s="273"/>
      <c r="G58" s="273"/>
      <c r="H58" s="273"/>
      <c r="I58" s="273"/>
      <c r="J58" s="273"/>
      <c r="K58" s="273"/>
      <c r="L58" s="273"/>
      <c r="M58" s="273"/>
      <c r="N58" s="273"/>
      <c r="O58" s="273"/>
      <c r="P58" s="273"/>
      <c r="Q58" s="273"/>
      <c r="R58" s="274"/>
    </row>
    <row r="59" spans="2:18" ht="39" customHeight="1">
      <c r="B59" s="180" t="s">
        <v>77</v>
      </c>
      <c r="C59" s="181">
        <v>95</v>
      </c>
      <c r="D59" s="210" t="s">
        <v>627</v>
      </c>
      <c r="E59" s="183" t="s">
        <v>628</v>
      </c>
      <c r="F59" s="184" t="s">
        <v>78</v>
      </c>
      <c r="G59" s="251">
        <v>6</v>
      </c>
      <c r="H59" s="252">
        <v>496</v>
      </c>
      <c r="I59" s="185">
        <v>500</v>
      </c>
      <c r="J59" s="253">
        <v>446</v>
      </c>
      <c r="K59" s="254"/>
      <c r="L59" s="205">
        <f t="shared" si="1"/>
        <v>0</v>
      </c>
      <c r="M59" s="253">
        <v>435</v>
      </c>
      <c r="N59" s="254"/>
      <c r="O59" s="205">
        <f t="shared" si="2"/>
        <v>0</v>
      </c>
      <c r="P59" s="253">
        <v>409</v>
      </c>
      <c r="Q59" s="254"/>
      <c r="R59" s="211">
        <f>P59*Q59</f>
        <v>0</v>
      </c>
    </row>
    <row r="60" spans="2:18" ht="21" customHeight="1">
      <c r="B60" s="272" t="s">
        <v>79</v>
      </c>
      <c r="C60" s="273"/>
      <c r="D60" s="273"/>
      <c r="E60" s="273"/>
      <c r="F60" s="273"/>
      <c r="G60" s="273"/>
      <c r="H60" s="273"/>
      <c r="I60" s="273"/>
      <c r="J60" s="273"/>
      <c r="K60" s="273"/>
      <c r="L60" s="273"/>
      <c r="M60" s="273"/>
      <c r="N60" s="273"/>
      <c r="O60" s="273"/>
      <c r="P60" s="273"/>
      <c r="Q60" s="273"/>
      <c r="R60" s="274"/>
    </row>
    <row r="61" spans="2:18" ht="39" customHeight="1">
      <c r="B61" s="255" t="s">
        <v>80</v>
      </c>
      <c r="C61" s="256">
        <v>1061</v>
      </c>
      <c r="D61" s="257">
        <v>5412533030051</v>
      </c>
      <c r="E61" s="258" t="s">
        <v>629</v>
      </c>
      <c r="F61" s="187" t="s">
        <v>78</v>
      </c>
      <c r="G61" s="188">
        <v>6</v>
      </c>
      <c r="H61" s="189">
        <v>400</v>
      </c>
      <c r="I61" s="188">
        <v>400</v>
      </c>
      <c r="J61" s="207">
        <v>360</v>
      </c>
      <c r="K61" s="208"/>
      <c r="L61" s="209">
        <f t="shared" si="1"/>
        <v>0</v>
      </c>
      <c r="M61" s="209">
        <v>351</v>
      </c>
      <c r="N61" s="208"/>
      <c r="O61" s="209">
        <f t="shared" si="2"/>
        <v>0</v>
      </c>
      <c r="P61" s="191">
        <v>330</v>
      </c>
      <c r="Q61" s="208">
        <v>0</v>
      </c>
      <c r="R61" s="259">
        <f>P61*Q61</f>
        <v>0</v>
      </c>
    </row>
    <row r="62" spans="2:18" ht="39" customHeight="1">
      <c r="B62" s="147" t="s">
        <v>81</v>
      </c>
      <c r="C62" s="178">
        <v>1165</v>
      </c>
      <c r="D62" s="165">
        <v>5412533001075</v>
      </c>
      <c r="E62" s="150" t="s">
        <v>630</v>
      </c>
      <c r="F62" s="151" t="s">
        <v>78</v>
      </c>
      <c r="G62" s="152">
        <v>6</v>
      </c>
      <c r="H62" s="189">
        <v>400</v>
      </c>
      <c r="I62" s="152">
        <v>400</v>
      </c>
      <c r="J62" s="190">
        <v>360</v>
      </c>
      <c r="K62" s="155"/>
      <c r="L62" s="156">
        <f t="shared" si="1"/>
        <v>0</v>
      </c>
      <c r="M62" s="156">
        <v>351</v>
      </c>
      <c r="N62" s="155"/>
      <c r="O62" s="156">
        <f t="shared" si="2"/>
        <v>0</v>
      </c>
      <c r="P62" s="191">
        <v>330</v>
      </c>
      <c r="Q62" s="155">
        <v>0</v>
      </c>
      <c r="R62" s="158">
        <f>P62*Q62</f>
        <v>0</v>
      </c>
    </row>
    <row r="63" spans="2:18" ht="39" customHeight="1">
      <c r="B63" s="147" t="s">
        <v>82</v>
      </c>
      <c r="C63" s="178">
        <v>1281</v>
      </c>
      <c r="D63" s="165">
        <v>5412533003703</v>
      </c>
      <c r="E63" s="150" t="s">
        <v>631</v>
      </c>
      <c r="F63" s="151" t="s">
        <v>13</v>
      </c>
      <c r="G63" s="152">
        <v>6</v>
      </c>
      <c r="H63" s="189">
        <v>1057.33</v>
      </c>
      <c r="I63" s="152">
        <v>1060</v>
      </c>
      <c r="J63" s="190">
        <v>952</v>
      </c>
      <c r="K63" s="155"/>
      <c r="L63" s="156">
        <f t="shared" si="1"/>
        <v>0</v>
      </c>
      <c r="M63" s="156">
        <v>926</v>
      </c>
      <c r="N63" s="155"/>
      <c r="O63" s="156">
        <f t="shared" si="2"/>
        <v>0</v>
      </c>
      <c r="P63" s="191">
        <v>872</v>
      </c>
      <c r="Q63" s="155"/>
      <c r="R63" s="158">
        <f>P63*Q63</f>
        <v>0</v>
      </c>
    </row>
    <row r="64" spans="2:18" ht="39" customHeight="1" thickBot="1">
      <c r="B64" s="180" t="s">
        <v>83</v>
      </c>
      <c r="C64" s="181">
        <v>1522</v>
      </c>
      <c r="D64" s="210">
        <v>5412533001099</v>
      </c>
      <c r="E64" s="183" t="s">
        <v>632</v>
      </c>
      <c r="F64" s="184" t="s">
        <v>13</v>
      </c>
      <c r="G64" s="185">
        <v>6</v>
      </c>
      <c r="H64" s="189">
        <v>1057.33</v>
      </c>
      <c r="I64" s="152">
        <v>1060</v>
      </c>
      <c r="J64" s="190">
        <v>952</v>
      </c>
      <c r="K64" s="155"/>
      <c r="L64" s="156">
        <f t="shared" si="1"/>
        <v>0</v>
      </c>
      <c r="M64" s="156">
        <v>926</v>
      </c>
      <c r="N64" s="155"/>
      <c r="O64" s="156">
        <f t="shared" si="2"/>
        <v>0</v>
      </c>
      <c r="P64" s="191">
        <v>872</v>
      </c>
      <c r="Q64" s="155">
        <v>0</v>
      </c>
      <c r="R64" s="158">
        <f>P64*Q64</f>
        <v>0</v>
      </c>
    </row>
    <row r="65" spans="2:18" ht="39" customHeight="1" thickBot="1">
      <c r="B65" s="212" t="s">
        <v>633</v>
      </c>
      <c r="C65" s="213"/>
      <c r="D65" s="213"/>
      <c r="E65" s="213"/>
      <c r="F65" s="213"/>
      <c r="G65" s="213"/>
      <c r="H65" s="213"/>
      <c r="I65" s="213"/>
      <c r="J65" s="213"/>
      <c r="K65" s="213"/>
      <c r="L65" s="260">
        <f>SUM(L5:L64)</f>
        <v>0</v>
      </c>
      <c r="M65" s="261"/>
      <c r="N65" s="261"/>
      <c r="O65" s="260">
        <f>SUM(O5:O64)</f>
        <v>0</v>
      </c>
      <c r="P65" s="261"/>
      <c r="Q65" s="261"/>
      <c r="R65" s="262">
        <f>SUM(R5:R64)</f>
        <v>0</v>
      </c>
    </row>
  </sheetData>
  <sheetProtection password="C753" sheet="1" objects="1" scenarios="1"/>
  <mergeCells count="5">
    <mergeCell ref="B4:R4"/>
    <mergeCell ref="B20:R20"/>
    <mergeCell ref="B43:R43"/>
    <mergeCell ref="B58:R58"/>
    <mergeCell ref="B60:R60"/>
  </mergeCells>
  <pageMargins left="0.70866141732283472" right="0.51181102362204722" top="0.55118110236220474" bottom="0.55118110236220474" header="0.31496062992125984" footer="0.31496062992125984"/>
  <pageSetup paperSize="9" scale="47"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5:M102"/>
  <sheetViews>
    <sheetView workbookViewId="0">
      <selection activeCell="P99" sqref="P99"/>
    </sheetView>
  </sheetViews>
  <sheetFormatPr defaultColWidth="11" defaultRowHeight="14.25"/>
  <cols>
    <col min="1" max="1" width="15.25" bestFit="1" customWidth="1"/>
    <col min="2" max="2" width="74" bestFit="1" customWidth="1"/>
    <col min="4" max="4" width="12.375" hidden="1" customWidth="1"/>
    <col min="5" max="5" width="13" hidden="1" customWidth="1"/>
    <col min="6" max="6" width="12.25" hidden="1" customWidth="1"/>
    <col min="7" max="8" width="0" hidden="1" customWidth="1"/>
    <col min="13" max="13" width="12.375" bestFit="1" customWidth="1"/>
  </cols>
  <sheetData>
    <row r="5" spans="1:13" ht="12.95" customHeight="1">
      <c r="A5" s="282" t="s">
        <v>0</v>
      </c>
      <c r="B5" s="282" t="s">
        <v>2</v>
      </c>
      <c r="C5" s="282" t="s">
        <v>121</v>
      </c>
      <c r="D5" s="283" t="s">
        <v>530</v>
      </c>
      <c r="E5" s="285" t="s">
        <v>531</v>
      </c>
      <c r="F5" s="285" t="s">
        <v>532</v>
      </c>
      <c r="G5" s="282" t="s">
        <v>367</v>
      </c>
      <c r="H5" s="282" t="s">
        <v>143</v>
      </c>
      <c r="I5" s="282" t="s">
        <v>325</v>
      </c>
      <c r="J5" s="282" t="s">
        <v>259</v>
      </c>
      <c r="K5" s="284" t="s">
        <v>5</v>
      </c>
      <c r="L5" s="283" t="s">
        <v>86</v>
      </c>
    </row>
    <row r="6" spans="1:13" ht="12.95" customHeight="1">
      <c r="A6" s="282"/>
      <c r="B6" s="282"/>
      <c r="C6" s="282"/>
      <c r="D6" s="283"/>
      <c r="E6" s="285"/>
      <c r="F6" s="285"/>
      <c r="G6" s="282"/>
      <c r="H6" s="282"/>
      <c r="I6" s="282"/>
      <c r="J6" s="282"/>
      <c r="K6" s="284"/>
      <c r="L6" s="283"/>
    </row>
    <row r="7" spans="1:13" ht="27.95" customHeight="1">
      <c r="A7" s="121">
        <v>16091</v>
      </c>
      <c r="B7" s="121" t="s">
        <v>368</v>
      </c>
      <c r="C7" s="121" t="s">
        <v>369</v>
      </c>
      <c r="D7" s="122">
        <v>4902508160919</v>
      </c>
      <c r="E7" s="123" t="s">
        <v>528</v>
      </c>
      <c r="F7" s="124">
        <v>20</v>
      </c>
      <c r="G7" s="121" t="s">
        <v>134</v>
      </c>
      <c r="H7" s="123">
        <v>18</v>
      </c>
      <c r="I7" s="125">
        <v>311.26279999999997</v>
      </c>
      <c r="J7" s="125">
        <v>412.85</v>
      </c>
      <c r="K7" s="112"/>
      <c r="L7" s="128">
        <f>I7*K7</f>
        <v>0</v>
      </c>
      <c r="M7" s="127"/>
    </row>
    <row r="8" spans="1:13" ht="27.95" customHeight="1">
      <c r="A8" s="113">
        <v>16092</v>
      </c>
      <c r="B8" s="113" t="s">
        <v>370</v>
      </c>
      <c r="C8" s="113" t="s">
        <v>369</v>
      </c>
      <c r="D8" s="118">
        <v>4902508160926</v>
      </c>
      <c r="E8" s="114" t="s">
        <v>528</v>
      </c>
      <c r="F8" s="117">
        <v>16</v>
      </c>
      <c r="G8" s="113" t="s">
        <v>134</v>
      </c>
      <c r="H8" s="114">
        <v>18</v>
      </c>
      <c r="I8" s="116">
        <v>529.89959999999996</v>
      </c>
      <c r="J8" s="116">
        <v>702.65</v>
      </c>
      <c r="K8" s="112"/>
      <c r="L8" s="128">
        <f t="shared" ref="L8:L71" si="0">I8*K8</f>
        <v>0</v>
      </c>
      <c r="M8" s="127"/>
    </row>
    <row r="9" spans="1:13" ht="27.95" customHeight="1">
      <c r="A9" s="113">
        <v>16084</v>
      </c>
      <c r="B9" s="113" t="s">
        <v>371</v>
      </c>
      <c r="C9" s="113" t="s">
        <v>369</v>
      </c>
      <c r="D9" s="118">
        <v>4902508160858</v>
      </c>
      <c r="E9" s="114" t="s">
        <v>528</v>
      </c>
      <c r="F9" s="117">
        <v>16</v>
      </c>
      <c r="G9" s="113" t="s">
        <v>134</v>
      </c>
      <c r="H9" s="114">
        <v>18</v>
      </c>
      <c r="I9" s="116">
        <v>649.70439999999996</v>
      </c>
      <c r="J9" s="116">
        <v>861.35</v>
      </c>
      <c r="K9" s="112"/>
      <c r="L9" s="128">
        <f t="shared" si="0"/>
        <v>0</v>
      </c>
      <c r="M9" s="127"/>
    </row>
    <row r="10" spans="1:13" ht="27.95" customHeight="1">
      <c r="A10" s="113" t="s">
        <v>372</v>
      </c>
      <c r="B10" s="113" t="s">
        <v>373</v>
      </c>
      <c r="C10" s="113" t="s">
        <v>369</v>
      </c>
      <c r="D10" s="118" t="s">
        <v>529</v>
      </c>
      <c r="E10" s="114" t="s">
        <v>528</v>
      </c>
      <c r="F10" s="117">
        <v>10</v>
      </c>
      <c r="G10" s="113" t="s">
        <v>134</v>
      </c>
      <c r="H10" s="114">
        <v>18</v>
      </c>
      <c r="I10" s="116">
        <v>2072.6415999999999</v>
      </c>
      <c r="J10" s="116">
        <v>2749.65</v>
      </c>
      <c r="K10" s="112"/>
      <c r="L10" s="128">
        <f t="shared" si="0"/>
        <v>0</v>
      </c>
      <c r="M10" s="127"/>
    </row>
    <row r="11" spans="1:13" ht="27.95" customHeight="1">
      <c r="A11" s="114" t="s">
        <v>374</v>
      </c>
      <c r="B11" s="113" t="s">
        <v>375</v>
      </c>
      <c r="C11" s="113" t="s">
        <v>369</v>
      </c>
      <c r="D11" s="120"/>
      <c r="E11" s="114" t="s">
        <v>528</v>
      </c>
      <c r="F11" s="119"/>
      <c r="G11" s="113" t="s">
        <v>134</v>
      </c>
      <c r="H11" s="114">
        <v>18</v>
      </c>
      <c r="I11" s="116">
        <v>2072.6415999999999</v>
      </c>
      <c r="J11" s="116">
        <v>2749.65</v>
      </c>
      <c r="K11" s="112"/>
      <c r="L11" s="128">
        <f t="shared" si="0"/>
        <v>0</v>
      </c>
      <c r="M11" s="127"/>
    </row>
    <row r="12" spans="1:13" ht="27.95" customHeight="1">
      <c r="A12" s="114">
        <v>16735</v>
      </c>
      <c r="B12" s="113" t="s">
        <v>376</v>
      </c>
      <c r="C12" s="113" t="s">
        <v>369</v>
      </c>
      <c r="D12" s="120"/>
      <c r="E12" s="114" t="s">
        <v>528</v>
      </c>
      <c r="F12" s="119"/>
      <c r="G12" s="113" t="s">
        <v>134</v>
      </c>
      <c r="H12" s="114">
        <v>18</v>
      </c>
      <c r="I12" s="116">
        <v>4624.5371999999998</v>
      </c>
      <c r="J12" s="116">
        <v>6158.25</v>
      </c>
      <c r="K12" s="112"/>
      <c r="L12" s="128">
        <f t="shared" si="0"/>
        <v>0</v>
      </c>
      <c r="M12" s="127"/>
    </row>
    <row r="13" spans="1:13" ht="27.95" customHeight="1">
      <c r="A13" s="113" t="s">
        <v>377</v>
      </c>
      <c r="B13" s="113" t="s">
        <v>378</v>
      </c>
      <c r="C13" s="113" t="s">
        <v>369</v>
      </c>
      <c r="D13" s="118">
        <v>4902508161718</v>
      </c>
      <c r="E13" s="114" t="s">
        <v>528</v>
      </c>
      <c r="F13" s="117">
        <v>60</v>
      </c>
      <c r="G13" s="113" t="s">
        <v>134</v>
      </c>
      <c r="H13" s="114">
        <v>18</v>
      </c>
      <c r="I13" s="116">
        <v>267.44959999999998</v>
      </c>
      <c r="J13" s="116">
        <v>355</v>
      </c>
      <c r="K13" s="112"/>
      <c r="L13" s="128">
        <f t="shared" si="0"/>
        <v>0</v>
      </c>
      <c r="M13" s="127"/>
    </row>
    <row r="14" spans="1:13" ht="27.95" customHeight="1">
      <c r="A14" s="113" t="s">
        <v>379</v>
      </c>
      <c r="B14" s="113" t="s">
        <v>380</v>
      </c>
      <c r="C14" s="113" t="s">
        <v>369</v>
      </c>
      <c r="D14" s="118">
        <v>4902508007313</v>
      </c>
      <c r="E14" s="114" t="s">
        <v>528</v>
      </c>
      <c r="F14" s="117">
        <v>10</v>
      </c>
      <c r="G14" s="113" t="s">
        <v>134</v>
      </c>
      <c r="H14" s="114">
        <v>18</v>
      </c>
      <c r="I14" s="116">
        <v>585.47519999999997</v>
      </c>
      <c r="J14" s="116">
        <v>776.25</v>
      </c>
      <c r="K14" s="112"/>
      <c r="L14" s="128">
        <f t="shared" si="0"/>
        <v>0</v>
      </c>
      <c r="M14" s="127"/>
    </row>
    <row r="15" spans="1:13" ht="27.95" customHeight="1">
      <c r="A15" s="113" t="s">
        <v>381</v>
      </c>
      <c r="B15" s="113" t="s">
        <v>382</v>
      </c>
      <c r="C15" s="113" t="s">
        <v>369</v>
      </c>
      <c r="D15" s="118">
        <v>4902508161732</v>
      </c>
      <c r="E15" s="114" t="s">
        <v>528</v>
      </c>
      <c r="F15" s="117">
        <v>60</v>
      </c>
      <c r="G15" s="113" t="s">
        <v>134</v>
      </c>
      <c r="H15" s="114">
        <v>18</v>
      </c>
      <c r="I15" s="116">
        <v>313.73359999999997</v>
      </c>
      <c r="J15" s="116">
        <v>416.3</v>
      </c>
      <c r="K15" s="112"/>
      <c r="L15" s="128">
        <f t="shared" si="0"/>
        <v>0</v>
      </c>
      <c r="M15" s="127"/>
    </row>
    <row r="16" spans="1:13" ht="27.95" customHeight="1">
      <c r="A16" s="113" t="s">
        <v>383</v>
      </c>
      <c r="B16" s="113" t="s">
        <v>384</v>
      </c>
      <c r="C16" s="113" t="s">
        <v>369</v>
      </c>
      <c r="D16" s="118">
        <v>4902508161725</v>
      </c>
      <c r="E16" s="114" t="s">
        <v>528</v>
      </c>
      <c r="F16" s="117">
        <v>60</v>
      </c>
      <c r="G16" s="113" t="s">
        <v>134</v>
      </c>
      <c r="H16" s="114">
        <v>18</v>
      </c>
      <c r="I16" s="116">
        <v>313.73359999999997</v>
      </c>
      <c r="J16" s="116">
        <v>416.3</v>
      </c>
      <c r="K16" s="112"/>
      <c r="L16" s="128">
        <f t="shared" si="0"/>
        <v>0</v>
      </c>
      <c r="M16" s="127"/>
    </row>
    <row r="17" spans="1:13" ht="27.95" customHeight="1">
      <c r="A17" s="113">
        <v>16883</v>
      </c>
      <c r="B17" s="113" t="s">
        <v>385</v>
      </c>
      <c r="C17" s="113" t="s">
        <v>369</v>
      </c>
      <c r="D17" s="118">
        <v>4902508168830</v>
      </c>
      <c r="E17" s="114" t="s">
        <v>528</v>
      </c>
      <c r="F17" s="117">
        <v>60</v>
      </c>
      <c r="G17" s="113" t="s">
        <v>134</v>
      </c>
      <c r="H17" s="114">
        <v>18</v>
      </c>
      <c r="I17" s="116">
        <v>460.72879999999998</v>
      </c>
      <c r="J17" s="116">
        <v>611.79999999999995</v>
      </c>
      <c r="K17" s="112"/>
      <c r="L17" s="128">
        <f t="shared" si="0"/>
        <v>0</v>
      </c>
      <c r="M17" s="127"/>
    </row>
    <row r="18" spans="1:13" ht="27.95" customHeight="1">
      <c r="A18" s="113">
        <v>14370</v>
      </c>
      <c r="B18" s="113" t="s">
        <v>386</v>
      </c>
      <c r="C18" s="113" t="s">
        <v>369</v>
      </c>
      <c r="D18" s="118">
        <v>4902508143707</v>
      </c>
      <c r="E18" s="114" t="s">
        <v>528</v>
      </c>
      <c r="F18" s="117">
        <v>64</v>
      </c>
      <c r="G18" s="113" t="s">
        <v>134</v>
      </c>
      <c r="H18" s="114">
        <v>18</v>
      </c>
      <c r="I18" s="116">
        <v>356.96679999999998</v>
      </c>
      <c r="J18" s="116">
        <v>473.8</v>
      </c>
      <c r="K18" s="112"/>
      <c r="L18" s="128">
        <f t="shared" si="0"/>
        <v>0</v>
      </c>
      <c r="M18" s="127"/>
    </row>
    <row r="19" spans="1:13" ht="27.95" customHeight="1">
      <c r="A19" s="113">
        <v>14369</v>
      </c>
      <c r="B19" s="113" t="s">
        <v>387</v>
      </c>
      <c r="C19" s="113" t="s">
        <v>369</v>
      </c>
      <c r="D19" s="118">
        <v>4902508143691</v>
      </c>
      <c r="E19" s="114" t="s">
        <v>528</v>
      </c>
      <c r="F19" s="117">
        <v>64</v>
      </c>
      <c r="G19" s="113" t="s">
        <v>134</v>
      </c>
      <c r="H19" s="114">
        <v>18</v>
      </c>
      <c r="I19" s="116">
        <v>356.96679999999998</v>
      </c>
      <c r="J19" s="116">
        <v>473.8</v>
      </c>
      <c r="K19" s="112"/>
      <c r="L19" s="128">
        <f t="shared" si="0"/>
        <v>0</v>
      </c>
      <c r="M19" s="127"/>
    </row>
    <row r="20" spans="1:13" ht="27.95" customHeight="1">
      <c r="A20" s="113" t="s">
        <v>388</v>
      </c>
      <c r="B20" s="113" t="s">
        <v>389</v>
      </c>
      <c r="C20" s="113" t="s">
        <v>369</v>
      </c>
      <c r="D20" s="118">
        <v>4902508003124</v>
      </c>
      <c r="E20" s="114" t="s">
        <v>528</v>
      </c>
      <c r="F20" s="117">
        <v>40</v>
      </c>
      <c r="G20" s="113" t="s">
        <v>134</v>
      </c>
      <c r="H20" s="114">
        <v>18</v>
      </c>
      <c r="I20" s="116">
        <v>591.65800000000002</v>
      </c>
      <c r="J20" s="116">
        <v>785.45</v>
      </c>
      <c r="K20" s="112"/>
      <c r="L20" s="128">
        <f t="shared" si="0"/>
        <v>0</v>
      </c>
      <c r="M20" s="127"/>
    </row>
    <row r="21" spans="1:13" ht="27.95" customHeight="1">
      <c r="A21" s="113" t="s">
        <v>390</v>
      </c>
      <c r="B21" s="113" t="s">
        <v>391</v>
      </c>
      <c r="C21" s="113" t="s">
        <v>369</v>
      </c>
      <c r="D21" s="118">
        <v>4902508003131</v>
      </c>
      <c r="E21" s="114" t="s">
        <v>528</v>
      </c>
      <c r="F21" s="117">
        <v>40</v>
      </c>
      <c r="G21" s="113" t="s">
        <v>134</v>
      </c>
      <c r="H21" s="114">
        <v>18</v>
      </c>
      <c r="I21" s="116">
        <v>641.06239999999991</v>
      </c>
      <c r="J21" s="116">
        <v>851</v>
      </c>
      <c r="K21" s="112"/>
      <c r="L21" s="128">
        <f t="shared" si="0"/>
        <v>0</v>
      </c>
      <c r="M21" s="127"/>
    </row>
    <row r="22" spans="1:13" ht="27.95" customHeight="1">
      <c r="A22" s="113" t="s">
        <v>392</v>
      </c>
      <c r="B22" s="113" t="s">
        <v>393</v>
      </c>
      <c r="C22" s="113" t="s">
        <v>369</v>
      </c>
      <c r="D22" s="120"/>
      <c r="E22" s="114" t="s">
        <v>528</v>
      </c>
      <c r="F22" s="119"/>
      <c r="G22" s="113" t="s">
        <v>134</v>
      </c>
      <c r="H22" s="114">
        <v>18</v>
      </c>
      <c r="I22" s="116">
        <v>617.59559999999988</v>
      </c>
      <c r="J22" s="116">
        <v>819.95</v>
      </c>
      <c r="K22" s="112"/>
      <c r="L22" s="128">
        <f t="shared" si="0"/>
        <v>0</v>
      </c>
      <c r="M22" s="127"/>
    </row>
    <row r="23" spans="1:13" ht="27.95" customHeight="1">
      <c r="A23" s="113" t="s">
        <v>394</v>
      </c>
      <c r="B23" s="113" t="s">
        <v>395</v>
      </c>
      <c r="C23" s="113" t="s">
        <v>369</v>
      </c>
      <c r="D23" s="120"/>
      <c r="E23" s="114" t="s">
        <v>528</v>
      </c>
      <c r="F23" s="119"/>
      <c r="G23" s="113" t="s">
        <v>134</v>
      </c>
      <c r="H23" s="114">
        <v>18</v>
      </c>
      <c r="I23" s="116">
        <v>617.59559999999988</v>
      </c>
      <c r="J23" s="116">
        <v>819.95</v>
      </c>
      <c r="K23" s="112"/>
      <c r="L23" s="128">
        <f t="shared" si="0"/>
        <v>0</v>
      </c>
      <c r="M23" s="127"/>
    </row>
    <row r="24" spans="1:13" ht="27.95" customHeight="1">
      <c r="A24" s="113" t="s">
        <v>396</v>
      </c>
      <c r="B24" s="113" t="s">
        <v>397</v>
      </c>
      <c r="C24" s="113" t="s">
        <v>369</v>
      </c>
      <c r="D24" s="118">
        <v>4902508018258</v>
      </c>
      <c r="E24" s="114" t="s">
        <v>528</v>
      </c>
      <c r="F24" s="117">
        <v>96</v>
      </c>
      <c r="G24" s="113" t="s">
        <v>134</v>
      </c>
      <c r="H24" s="114">
        <v>18</v>
      </c>
      <c r="I24" s="116">
        <v>159.33760000000001</v>
      </c>
      <c r="J24" s="116">
        <v>211.6</v>
      </c>
      <c r="K24" s="112"/>
      <c r="L24" s="128">
        <f t="shared" si="0"/>
        <v>0</v>
      </c>
      <c r="M24" s="127"/>
    </row>
    <row r="25" spans="1:13" ht="27.95" customHeight="1">
      <c r="A25" s="113" t="s">
        <v>398</v>
      </c>
      <c r="B25" s="113" t="s">
        <v>399</v>
      </c>
      <c r="C25" s="113" t="s">
        <v>369</v>
      </c>
      <c r="D25" s="118">
        <v>4902508018265</v>
      </c>
      <c r="E25" s="114" t="s">
        <v>528</v>
      </c>
      <c r="F25" s="117">
        <v>96</v>
      </c>
      <c r="G25" s="113" t="s">
        <v>134</v>
      </c>
      <c r="H25" s="114">
        <v>18</v>
      </c>
      <c r="I25" s="116">
        <v>240.86239999999998</v>
      </c>
      <c r="J25" s="116">
        <v>319.7</v>
      </c>
      <c r="K25" s="112"/>
      <c r="L25" s="128">
        <f t="shared" si="0"/>
        <v>0</v>
      </c>
      <c r="M25" s="127"/>
    </row>
    <row r="26" spans="1:13" ht="27.95" customHeight="1">
      <c r="A26" s="113" t="s">
        <v>400</v>
      </c>
      <c r="B26" s="113" t="s">
        <v>401</v>
      </c>
      <c r="C26" s="113" t="s">
        <v>369</v>
      </c>
      <c r="D26" s="118">
        <v>4902508018272</v>
      </c>
      <c r="E26" s="114" t="s">
        <v>528</v>
      </c>
      <c r="F26" s="117">
        <v>96</v>
      </c>
      <c r="G26" s="113" t="s">
        <v>134</v>
      </c>
      <c r="H26" s="114">
        <v>18</v>
      </c>
      <c r="I26" s="116">
        <v>240.86239999999998</v>
      </c>
      <c r="J26" s="116">
        <v>319.7</v>
      </c>
      <c r="K26" s="112"/>
      <c r="L26" s="128">
        <f t="shared" si="0"/>
        <v>0</v>
      </c>
      <c r="M26" s="127"/>
    </row>
    <row r="27" spans="1:13" ht="27.95" customHeight="1">
      <c r="A27" s="113" t="s">
        <v>402</v>
      </c>
      <c r="B27" s="113" t="s">
        <v>403</v>
      </c>
      <c r="C27" s="113" t="s">
        <v>369</v>
      </c>
      <c r="D27" s="118">
        <v>4902508018289</v>
      </c>
      <c r="E27" s="114" t="s">
        <v>528</v>
      </c>
      <c r="F27" s="117">
        <v>96</v>
      </c>
      <c r="G27" s="113" t="s">
        <v>134</v>
      </c>
      <c r="H27" s="114">
        <v>18</v>
      </c>
      <c r="I27" s="116">
        <v>240.86239999999998</v>
      </c>
      <c r="J27" s="116">
        <v>319.7</v>
      </c>
      <c r="K27" s="112"/>
      <c r="L27" s="128">
        <f t="shared" si="0"/>
        <v>0</v>
      </c>
      <c r="M27" s="127"/>
    </row>
    <row r="28" spans="1:13" ht="27.95" customHeight="1">
      <c r="A28" s="113" t="s">
        <v>404</v>
      </c>
      <c r="B28" s="113" t="s">
        <v>405</v>
      </c>
      <c r="C28" s="113" t="s">
        <v>369</v>
      </c>
      <c r="D28" s="118">
        <v>4902508009065</v>
      </c>
      <c r="E28" s="114" t="s">
        <v>528</v>
      </c>
      <c r="F28" s="117">
        <v>80</v>
      </c>
      <c r="G28" s="113" t="s">
        <v>134</v>
      </c>
      <c r="H28" s="114">
        <v>18</v>
      </c>
      <c r="I28" s="116">
        <v>398.97039999999998</v>
      </c>
      <c r="J28" s="116">
        <v>529</v>
      </c>
      <c r="K28" s="112"/>
      <c r="L28" s="128">
        <f t="shared" si="0"/>
        <v>0</v>
      </c>
      <c r="M28" s="127"/>
    </row>
    <row r="29" spans="1:13" ht="27.95" customHeight="1">
      <c r="A29" s="113" t="s">
        <v>406</v>
      </c>
      <c r="B29" s="113" t="s">
        <v>407</v>
      </c>
      <c r="C29" s="113" t="s">
        <v>369</v>
      </c>
      <c r="D29" s="118">
        <v>4902508030120</v>
      </c>
      <c r="E29" s="114" t="s">
        <v>528</v>
      </c>
      <c r="F29" s="117">
        <v>60</v>
      </c>
      <c r="G29" s="113" t="s">
        <v>134</v>
      </c>
      <c r="H29" s="114">
        <v>18</v>
      </c>
      <c r="I29" s="116">
        <v>245.804</v>
      </c>
      <c r="J29" s="116">
        <v>326.60000000000002</v>
      </c>
      <c r="K29" s="112"/>
      <c r="L29" s="128">
        <f t="shared" si="0"/>
        <v>0</v>
      </c>
      <c r="M29" s="127"/>
    </row>
    <row r="30" spans="1:13" ht="27.95" customHeight="1">
      <c r="A30" s="113" t="s">
        <v>408</v>
      </c>
      <c r="B30" s="113" t="s">
        <v>409</v>
      </c>
      <c r="C30" s="113" t="s">
        <v>369</v>
      </c>
      <c r="D30" s="118">
        <v>4902508045780</v>
      </c>
      <c r="E30" s="114" t="s">
        <v>528</v>
      </c>
      <c r="F30" s="117">
        <v>30</v>
      </c>
      <c r="G30" s="113" t="s">
        <v>134</v>
      </c>
      <c r="H30" s="114">
        <v>18</v>
      </c>
      <c r="I30" s="116">
        <v>237.15039999999999</v>
      </c>
      <c r="J30" s="116">
        <v>315.10000000000002</v>
      </c>
      <c r="K30" s="112"/>
      <c r="L30" s="128">
        <f t="shared" si="0"/>
        <v>0</v>
      </c>
      <c r="M30" s="127"/>
    </row>
    <row r="31" spans="1:13" ht="27.95" customHeight="1">
      <c r="A31" s="113" t="s">
        <v>410</v>
      </c>
      <c r="B31" s="113" t="s">
        <v>411</v>
      </c>
      <c r="C31" s="113" t="s">
        <v>369</v>
      </c>
      <c r="D31" s="118">
        <v>4902508030878</v>
      </c>
      <c r="E31" s="114" t="s">
        <v>528</v>
      </c>
      <c r="F31" s="117">
        <v>60</v>
      </c>
      <c r="G31" s="113" t="s">
        <v>134</v>
      </c>
      <c r="H31" s="114">
        <v>18</v>
      </c>
      <c r="I31" s="116">
        <v>188.98719999999997</v>
      </c>
      <c r="J31" s="116">
        <v>250.7</v>
      </c>
      <c r="K31" s="112"/>
      <c r="L31" s="128">
        <f t="shared" si="0"/>
        <v>0</v>
      </c>
      <c r="M31" s="127"/>
    </row>
    <row r="32" spans="1:13" ht="27.95" customHeight="1">
      <c r="A32" s="113">
        <v>18064</v>
      </c>
      <c r="B32" s="113" t="s">
        <v>412</v>
      </c>
      <c r="C32" s="113" t="s">
        <v>369</v>
      </c>
      <c r="D32" s="118">
        <v>4902508180641</v>
      </c>
      <c r="E32" s="114" t="s">
        <v>528</v>
      </c>
      <c r="F32" s="117">
        <v>20</v>
      </c>
      <c r="G32" s="113" t="s">
        <v>134</v>
      </c>
      <c r="H32" s="114">
        <v>18</v>
      </c>
      <c r="I32" s="116">
        <v>538.11239999999998</v>
      </c>
      <c r="J32" s="116">
        <v>714</v>
      </c>
      <c r="K32" s="112"/>
      <c r="L32" s="128">
        <f t="shared" si="0"/>
        <v>0</v>
      </c>
      <c r="M32" s="127"/>
    </row>
    <row r="33" spans="1:13" ht="27.95" customHeight="1">
      <c r="A33" s="113" t="s">
        <v>413</v>
      </c>
      <c r="B33" s="113" t="s">
        <v>414</v>
      </c>
      <c r="C33" s="113" t="s">
        <v>369</v>
      </c>
      <c r="D33" s="118">
        <v>4902508031448</v>
      </c>
      <c r="E33" s="114" t="s">
        <v>528</v>
      </c>
      <c r="F33" s="117">
        <v>30</v>
      </c>
      <c r="G33" s="113" t="s">
        <v>134</v>
      </c>
      <c r="H33" s="114">
        <v>18</v>
      </c>
      <c r="I33" s="116">
        <v>499.40319999999997</v>
      </c>
      <c r="J33" s="116">
        <v>663</v>
      </c>
      <c r="K33" s="112"/>
      <c r="L33" s="128">
        <f t="shared" si="0"/>
        <v>0</v>
      </c>
      <c r="M33" s="127"/>
    </row>
    <row r="34" spans="1:13" ht="27.95" customHeight="1">
      <c r="A34" s="113">
        <v>18062</v>
      </c>
      <c r="B34" s="113" t="s">
        <v>415</v>
      </c>
      <c r="C34" s="113" t="s">
        <v>369</v>
      </c>
      <c r="D34" s="118">
        <v>4902508180627</v>
      </c>
      <c r="E34" s="114" t="s">
        <v>528</v>
      </c>
      <c r="F34" s="117">
        <v>5</v>
      </c>
      <c r="G34" s="113" t="s">
        <v>134</v>
      </c>
      <c r="H34" s="114">
        <v>18</v>
      </c>
      <c r="I34" s="116">
        <v>2084.7752</v>
      </c>
      <c r="J34" s="116">
        <v>2766</v>
      </c>
      <c r="K34" s="112"/>
      <c r="L34" s="128">
        <f t="shared" si="0"/>
        <v>0</v>
      </c>
      <c r="M34" s="127"/>
    </row>
    <row r="35" spans="1:13" ht="27.95" customHeight="1">
      <c r="A35" s="113">
        <v>13702</v>
      </c>
      <c r="B35" s="113" t="s">
        <v>416</v>
      </c>
      <c r="C35" s="113" t="s">
        <v>369</v>
      </c>
      <c r="D35" s="118">
        <v>4902508137027</v>
      </c>
      <c r="E35" s="114" t="s">
        <v>528</v>
      </c>
      <c r="F35" s="117">
        <v>20</v>
      </c>
      <c r="G35" s="113" t="s">
        <v>134</v>
      </c>
      <c r="H35" s="114">
        <v>18</v>
      </c>
      <c r="I35" s="116">
        <v>508.03359999999992</v>
      </c>
      <c r="J35" s="116">
        <v>674</v>
      </c>
      <c r="K35" s="112"/>
      <c r="L35" s="128">
        <f t="shared" si="0"/>
        <v>0</v>
      </c>
      <c r="M35" s="127"/>
    </row>
    <row r="36" spans="1:13" ht="27.95" customHeight="1">
      <c r="A36" s="113" t="s">
        <v>417</v>
      </c>
      <c r="B36" s="113" t="s">
        <v>418</v>
      </c>
      <c r="C36" s="113" t="s">
        <v>369</v>
      </c>
      <c r="D36" s="118">
        <v>4902508137096</v>
      </c>
      <c r="E36" s="114" t="s">
        <v>528</v>
      </c>
      <c r="F36" s="117">
        <v>50</v>
      </c>
      <c r="G36" s="113" t="s">
        <v>134</v>
      </c>
      <c r="H36" s="114">
        <v>18</v>
      </c>
      <c r="I36" s="116">
        <v>198.708</v>
      </c>
      <c r="J36" s="116">
        <v>264.70999999999998</v>
      </c>
      <c r="K36" s="112"/>
      <c r="L36" s="128">
        <f t="shared" si="0"/>
        <v>0</v>
      </c>
      <c r="M36" s="127"/>
    </row>
    <row r="37" spans="1:13" ht="27.95" customHeight="1">
      <c r="A37" s="113">
        <v>18110</v>
      </c>
      <c r="B37" s="113" t="s">
        <v>419</v>
      </c>
      <c r="C37" s="113" t="s">
        <v>369</v>
      </c>
      <c r="D37" s="118">
        <v>4902508181105</v>
      </c>
      <c r="E37" s="114" t="s">
        <v>528</v>
      </c>
      <c r="F37" s="117">
        <v>20</v>
      </c>
      <c r="G37" s="113" t="s">
        <v>134</v>
      </c>
      <c r="H37" s="114">
        <v>18</v>
      </c>
      <c r="I37" s="116">
        <v>508.03359999999992</v>
      </c>
      <c r="J37" s="116">
        <v>674</v>
      </c>
      <c r="K37" s="112"/>
      <c r="L37" s="128">
        <f t="shared" si="0"/>
        <v>0</v>
      </c>
      <c r="M37" s="127"/>
    </row>
    <row r="38" spans="1:13" ht="27.95" customHeight="1">
      <c r="A38" s="113">
        <v>18112</v>
      </c>
      <c r="B38" s="113" t="s">
        <v>420</v>
      </c>
      <c r="C38" s="113" t="s">
        <v>369</v>
      </c>
      <c r="D38" s="118">
        <v>4902508181129</v>
      </c>
      <c r="E38" s="114" t="s">
        <v>528</v>
      </c>
      <c r="F38" s="117">
        <v>50</v>
      </c>
      <c r="G38" s="113" t="s">
        <v>134</v>
      </c>
      <c r="H38" s="114">
        <v>18</v>
      </c>
      <c r="I38" s="116">
        <v>267.44959999999998</v>
      </c>
      <c r="J38" s="116">
        <v>355</v>
      </c>
      <c r="K38" s="112"/>
      <c r="L38" s="128">
        <f t="shared" si="0"/>
        <v>0</v>
      </c>
      <c r="M38" s="127"/>
    </row>
    <row r="39" spans="1:13" ht="27.95" customHeight="1">
      <c r="A39" s="113" t="s">
        <v>421</v>
      </c>
      <c r="B39" s="113" t="s">
        <v>422</v>
      </c>
      <c r="C39" s="113" t="s">
        <v>369</v>
      </c>
      <c r="D39" s="118">
        <v>4902508181112</v>
      </c>
      <c r="E39" s="114" t="s">
        <v>528</v>
      </c>
      <c r="F39" s="117">
        <v>20</v>
      </c>
      <c r="G39" s="113" t="s">
        <v>134</v>
      </c>
      <c r="H39" s="114">
        <v>18</v>
      </c>
      <c r="I39" s="116">
        <v>555.29199999999992</v>
      </c>
      <c r="J39" s="116">
        <v>737</v>
      </c>
      <c r="K39" s="112"/>
      <c r="L39" s="128">
        <f t="shared" si="0"/>
        <v>0</v>
      </c>
      <c r="M39" s="127"/>
    </row>
    <row r="40" spans="1:13" ht="27.95" customHeight="1">
      <c r="A40" s="113" t="s">
        <v>423</v>
      </c>
      <c r="B40" s="113" t="s">
        <v>424</v>
      </c>
      <c r="C40" s="113" t="s">
        <v>369</v>
      </c>
      <c r="D40" s="118">
        <v>4902508181143</v>
      </c>
      <c r="E40" s="114" t="s">
        <v>528</v>
      </c>
      <c r="F40" s="117">
        <v>50</v>
      </c>
      <c r="G40" s="113" t="s">
        <v>134</v>
      </c>
      <c r="H40" s="114">
        <v>18</v>
      </c>
      <c r="I40" s="116">
        <v>192.25839999999999</v>
      </c>
      <c r="J40" s="116">
        <v>255</v>
      </c>
      <c r="K40" s="112"/>
      <c r="L40" s="128">
        <f t="shared" si="0"/>
        <v>0</v>
      </c>
      <c r="M40" s="127"/>
    </row>
    <row r="41" spans="1:13" ht="27.95" customHeight="1">
      <c r="A41" s="113">
        <v>13717</v>
      </c>
      <c r="B41" s="113" t="s">
        <v>425</v>
      </c>
      <c r="C41" s="113" t="s">
        <v>369</v>
      </c>
      <c r="D41" s="118">
        <v>4902508137171</v>
      </c>
      <c r="E41" s="114" t="s">
        <v>528</v>
      </c>
      <c r="F41" s="117">
        <v>5</v>
      </c>
      <c r="G41" s="113" t="s">
        <v>134</v>
      </c>
      <c r="H41" s="114">
        <v>18</v>
      </c>
      <c r="I41" s="116">
        <v>1231.9663999999998</v>
      </c>
      <c r="J41" s="116">
        <v>1634</v>
      </c>
      <c r="K41" s="112"/>
      <c r="L41" s="128">
        <f t="shared" si="0"/>
        <v>0</v>
      </c>
      <c r="M41" s="127"/>
    </row>
    <row r="42" spans="1:13" ht="27.95" customHeight="1">
      <c r="A42" s="113">
        <v>18115</v>
      </c>
      <c r="B42" s="113" t="s">
        <v>425</v>
      </c>
      <c r="C42" s="113" t="s">
        <v>369</v>
      </c>
      <c r="D42" s="118">
        <v>4902508181150</v>
      </c>
      <c r="E42" s="114" t="s">
        <v>528</v>
      </c>
      <c r="F42" s="117">
        <v>5</v>
      </c>
      <c r="G42" s="113" t="s">
        <v>134</v>
      </c>
      <c r="H42" s="114">
        <v>18</v>
      </c>
      <c r="I42" s="116">
        <v>1231.9663999999998</v>
      </c>
      <c r="J42" s="116">
        <v>1634</v>
      </c>
      <c r="K42" s="112"/>
      <c r="L42" s="128">
        <f t="shared" si="0"/>
        <v>0</v>
      </c>
      <c r="M42" s="127"/>
    </row>
    <row r="43" spans="1:13" ht="27.95" customHeight="1">
      <c r="A43" s="113" t="s">
        <v>426</v>
      </c>
      <c r="B43" s="113" t="s">
        <v>427</v>
      </c>
      <c r="C43" s="113" t="s">
        <v>369</v>
      </c>
      <c r="D43" s="118">
        <v>4902508032179</v>
      </c>
      <c r="E43" s="114" t="s">
        <v>528</v>
      </c>
      <c r="F43" s="117">
        <v>20</v>
      </c>
      <c r="G43" s="113" t="s">
        <v>134</v>
      </c>
      <c r="H43" s="114">
        <v>18</v>
      </c>
      <c r="I43" s="116">
        <v>465.0788</v>
      </c>
      <c r="J43" s="116">
        <v>617</v>
      </c>
      <c r="K43" s="112"/>
      <c r="L43" s="128">
        <f t="shared" si="0"/>
        <v>0</v>
      </c>
      <c r="M43" s="127"/>
    </row>
    <row r="44" spans="1:13" ht="27.95" customHeight="1">
      <c r="A44" s="113" t="s">
        <v>428</v>
      </c>
      <c r="B44" s="113" t="s">
        <v>429</v>
      </c>
      <c r="C44" s="113" t="s">
        <v>369</v>
      </c>
      <c r="D44" s="118">
        <v>4902508032186</v>
      </c>
      <c r="E44" s="114" t="s">
        <v>528</v>
      </c>
      <c r="F44" s="117">
        <v>20</v>
      </c>
      <c r="G44" s="113" t="s">
        <v>134</v>
      </c>
      <c r="H44" s="114">
        <v>18</v>
      </c>
      <c r="I44" s="116">
        <v>465.0788</v>
      </c>
      <c r="J44" s="116">
        <v>617</v>
      </c>
      <c r="K44" s="112"/>
      <c r="L44" s="128">
        <f t="shared" si="0"/>
        <v>0</v>
      </c>
      <c r="M44" s="127"/>
    </row>
    <row r="45" spans="1:13" ht="27.95" customHeight="1">
      <c r="A45" s="113" t="s">
        <v>430</v>
      </c>
      <c r="B45" s="113" t="s">
        <v>431</v>
      </c>
      <c r="C45" s="113" t="s">
        <v>369</v>
      </c>
      <c r="D45" s="118">
        <v>4902508032193</v>
      </c>
      <c r="E45" s="114" t="s">
        <v>528</v>
      </c>
      <c r="F45" s="117">
        <v>100</v>
      </c>
      <c r="G45" s="113" t="s">
        <v>134</v>
      </c>
      <c r="H45" s="114">
        <v>18</v>
      </c>
      <c r="I45" s="116">
        <v>133.17959999999999</v>
      </c>
      <c r="J45" s="116">
        <v>177</v>
      </c>
      <c r="K45" s="112"/>
      <c r="L45" s="128">
        <f t="shared" si="0"/>
        <v>0</v>
      </c>
      <c r="M45" s="127"/>
    </row>
    <row r="46" spans="1:13" ht="27.95" customHeight="1">
      <c r="A46" s="113">
        <v>10547</v>
      </c>
      <c r="B46" s="113" t="s">
        <v>432</v>
      </c>
      <c r="C46" s="113" t="s">
        <v>369</v>
      </c>
      <c r="D46" s="118">
        <v>4902508103763</v>
      </c>
      <c r="E46" s="114" t="s">
        <v>528</v>
      </c>
      <c r="F46" s="117">
        <v>60</v>
      </c>
      <c r="G46" s="113" t="s">
        <v>134</v>
      </c>
      <c r="H46" s="114">
        <v>18</v>
      </c>
      <c r="I46" s="116">
        <v>207.51239999999996</v>
      </c>
      <c r="J46" s="116">
        <v>274.85000000000002</v>
      </c>
      <c r="K46" s="112"/>
      <c r="L46" s="128">
        <f t="shared" si="0"/>
        <v>0</v>
      </c>
      <c r="M46" s="127"/>
    </row>
    <row r="47" spans="1:13" ht="27.95" customHeight="1">
      <c r="A47" s="113" t="s">
        <v>433</v>
      </c>
      <c r="B47" s="113" t="s">
        <v>434</v>
      </c>
      <c r="C47" s="113" t="s">
        <v>369</v>
      </c>
      <c r="D47" s="118">
        <v>4902508103909</v>
      </c>
      <c r="E47" s="114" t="s">
        <v>528</v>
      </c>
      <c r="F47" s="117">
        <v>60</v>
      </c>
      <c r="G47" s="113" t="s">
        <v>134</v>
      </c>
      <c r="H47" s="114">
        <v>18</v>
      </c>
      <c r="I47" s="116">
        <v>211.59559999999999</v>
      </c>
      <c r="J47" s="116">
        <v>281</v>
      </c>
      <c r="K47" s="112"/>
      <c r="L47" s="128">
        <f t="shared" si="0"/>
        <v>0</v>
      </c>
      <c r="M47" s="127"/>
    </row>
    <row r="48" spans="1:13" ht="27.95" customHeight="1">
      <c r="A48" s="113">
        <v>10548</v>
      </c>
      <c r="B48" s="113" t="s">
        <v>435</v>
      </c>
      <c r="C48" s="113" t="s">
        <v>369</v>
      </c>
      <c r="D48" s="118">
        <v>4902508103893</v>
      </c>
      <c r="E48" s="114" t="s">
        <v>528</v>
      </c>
      <c r="F48" s="117">
        <v>60</v>
      </c>
      <c r="G48" s="113" t="s">
        <v>134</v>
      </c>
      <c r="H48" s="114">
        <v>18</v>
      </c>
      <c r="I48" s="116">
        <v>211.59559999999999</v>
      </c>
      <c r="J48" s="116">
        <v>281</v>
      </c>
      <c r="K48" s="112"/>
      <c r="L48" s="128">
        <f t="shared" si="0"/>
        <v>0</v>
      </c>
      <c r="M48" s="127"/>
    </row>
    <row r="49" spans="1:13" ht="27.95" customHeight="1">
      <c r="A49" s="113" t="s">
        <v>436</v>
      </c>
      <c r="B49" s="113" t="s">
        <v>437</v>
      </c>
      <c r="C49" s="113" t="s">
        <v>369</v>
      </c>
      <c r="D49" s="118">
        <v>4902508105040</v>
      </c>
      <c r="E49" s="114" t="s">
        <v>528</v>
      </c>
      <c r="F49" s="117">
        <v>100</v>
      </c>
      <c r="G49" s="113" t="s">
        <v>134</v>
      </c>
      <c r="H49" s="114">
        <v>18</v>
      </c>
      <c r="I49" s="116">
        <v>112.404</v>
      </c>
      <c r="J49" s="116">
        <v>149.5</v>
      </c>
      <c r="K49" s="112"/>
      <c r="L49" s="128">
        <f t="shared" si="0"/>
        <v>0</v>
      </c>
      <c r="M49" s="127"/>
    </row>
    <row r="50" spans="1:13" ht="27.95" customHeight="1">
      <c r="A50" s="113" t="s">
        <v>438</v>
      </c>
      <c r="B50" s="113" t="s">
        <v>439</v>
      </c>
      <c r="C50" s="113" t="s">
        <v>369</v>
      </c>
      <c r="D50" s="118">
        <v>4902508103756</v>
      </c>
      <c r="E50" s="114" t="s">
        <v>528</v>
      </c>
      <c r="F50" s="117">
        <v>100</v>
      </c>
      <c r="G50" s="113" t="s">
        <v>134</v>
      </c>
      <c r="H50" s="114">
        <v>18</v>
      </c>
      <c r="I50" s="116">
        <v>206.27119999999996</v>
      </c>
      <c r="J50" s="116">
        <v>273.7</v>
      </c>
      <c r="K50" s="112"/>
      <c r="L50" s="128">
        <f t="shared" si="0"/>
        <v>0</v>
      </c>
      <c r="M50" s="127"/>
    </row>
    <row r="51" spans="1:13" ht="27.95" customHeight="1">
      <c r="A51" s="113" t="s">
        <v>440</v>
      </c>
      <c r="B51" s="113" t="s">
        <v>441</v>
      </c>
      <c r="C51" s="113" t="s">
        <v>369</v>
      </c>
      <c r="D51" s="118">
        <v>4902508105026</v>
      </c>
      <c r="E51" s="114" t="s">
        <v>528</v>
      </c>
      <c r="F51" s="117">
        <v>50</v>
      </c>
      <c r="G51" s="113" t="s">
        <v>134</v>
      </c>
      <c r="H51" s="114">
        <v>18</v>
      </c>
      <c r="I51" s="116">
        <v>292.73759999999999</v>
      </c>
      <c r="J51" s="116">
        <v>388.7</v>
      </c>
      <c r="K51" s="112"/>
      <c r="L51" s="128">
        <f t="shared" si="0"/>
        <v>0</v>
      </c>
      <c r="M51" s="127"/>
    </row>
    <row r="52" spans="1:13" ht="27.95" customHeight="1">
      <c r="A52" s="113">
        <v>10097</v>
      </c>
      <c r="B52" s="113" t="s">
        <v>442</v>
      </c>
      <c r="C52" s="113" t="s">
        <v>369</v>
      </c>
      <c r="D52" s="118">
        <v>4902508100977</v>
      </c>
      <c r="E52" s="114" t="s">
        <v>528</v>
      </c>
      <c r="F52" s="117">
        <v>100</v>
      </c>
      <c r="G52" s="113" t="s">
        <v>134</v>
      </c>
      <c r="H52" s="114">
        <v>18</v>
      </c>
      <c r="I52" s="116">
        <v>222.33719999999997</v>
      </c>
      <c r="J52" s="116">
        <v>295.55</v>
      </c>
      <c r="K52" s="112"/>
      <c r="L52" s="128">
        <f t="shared" si="0"/>
        <v>0</v>
      </c>
      <c r="M52" s="127"/>
    </row>
    <row r="53" spans="1:13" ht="27.95" customHeight="1">
      <c r="A53" s="113">
        <v>10098</v>
      </c>
      <c r="B53" s="113" t="s">
        <v>443</v>
      </c>
      <c r="C53" s="113" t="s">
        <v>369</v>
      </c>
      <c r="D53" s="118">
        <v>4902508100984</v>
      </c>
      <c r="E53" s="114" t="s">
        <v>528</v>
      </c>
      <c r="F53" s="117">
        <v>100</v>
      </c>
      <c r="G53" s="113" t="s">
        <v>134</v>
      </c>
      <c r="H53" s="114">
        <v>18</v>
      </c>
      <c r="I53" s="116">
        <v>222.33719999999997</v>
      </c>
      <c r="J53" s="116">
        <v>295.55</v>
      </c>
      <c r="K53" s="112"/>
      <c r="L53" s="128">
        <f t="shared" si="0"/>
        <v>0</v>
      </c>
      <c r="M53" s="127"/>
    </row>
    <row r="54" spans="1:13" ht="27.95" customHeight="1">
      <c r="A54" s="113" t="s">
        <v>444</v>
      </c>
      <c r="B54" s="113" t="s">
        <v>445</v>
      </c>
      <c r="C54" s="113" t="s">
        <v>369</v>
      </c>
      <c r="D54" s="118">
        <v>4902508103077</v>
      </c>
      <c r="E54" s="114" t="s">
        <v>528</v>
      </c>
      <c r="F54" s="117">
        <v>30</v>
      </c>
      <c r="G54" s="113" t="s">
        <v>134</v>
      </c>
      <c r="H54" s="114">
        <v>18</v>
      </c>
      <c r="I54" s="116">
        <v>375.49199999999996</v>
      </c>
      <c r="J54" s="116">
        <v>497.95</v>
      </c>
      <c r="K54" s="112"/>
      <c r="L54" s="128">
        <f t="shared" si="0"/>
        <v>0</v>
      </c>
      <c r="M54" s="127"/>
    </row>
    <row r="55" spans="1:13" ht="27.95" customHeight="1">
      <c r="A55" s="113">
        <v>10309</v>
      </c>
      <c r="B55" s="113" t="s">
        <v>446</v>
      </c>
      <c r="C55" s="113" t="s">
        <v>369</v>
      </c>
      <c r="D55" s="118">
        <v>4902508103091</v>
      </c>
      <c r="E55" s="114" t="s">
        <v>528</v>
      </c>
      <c r="F55" s="117">
        <v>40</v>
      </c>
      <c r="G55" s="113" t="s">
        <v>134</v>
      </c>
      <c r="H55" s="114">
        <v>18</v>
      </c>
      <c r="I55" s="116">
        <v>433.54999999999995</v>
      </c>
      <c r="J55" s="116">
        <v>575</v>
      </c>
      <c r="K55" s="112"/>
      <c r="L55" s="128">
        <f t="shared" si="0"/>
        <v>0</v>
      </c>
      <c r="M55" s="127"/>
    </row>
    <row r="56" spans="1:13" ht="27.95" customHeight="1">
      <c r="A56" s="113" t="s">
        <v>447</v>
      </c>
      <c r="B56" s="113" t="s">
        <v>448</v>
      </c>
      <c r="C56" s="113" t="s">
        <v>369</v>
      </c>
      <c r="D56" s="118">
        <v>4902508103213</v>
      </c>
      <c r="E56" s="114" t="s">
        <v>528</v>
      </c>
      <c r="F56" s="117">
        <v>40</v>
      </c>
      <c r="G56" s="113" t="s">
        <v>134</v>
      </c>
      <c r="H56" s="114">
        <v>18</v>
      </c>
      <c r="I56" s="116">
        <v>464.42919999999998</v>
      </c>
      <c r="J56" s="116">
        <v>616.4</v>
      </c>
      <c r="K56" s="112"/>
      <c r="L56" s="128">
        <f t="shared" si="0"/>
        <v>0</v>
      </c>
      <c r="M56" s="127"/>
    </row>
    <row r="57" spans="1:13" ht="27.95" customHeight="1">
      <c r="A57" s="113" t="s">
        <v>449</v>
      </c>
      <c r="B57" s="113" t="s">
        <v>450</v>
      </c>
      <c r="C57" s="113" t="s">
        <v>369</v>
      </c>
      <c r="D57" s="118">
        <v>4902508103169</v>
      </c>
      <c r="E57" s="114" t="s">
        <v>528</v>
      </c>
      <c r="F57" s="117">
        <v>40</v>
      </c>
      <c r="G57" s="113" t="s">
        <v>134</v>
      </c>
      <c r="H57" s="114">
        <v>18</v>
      </c>
      <c r="I57" s="116">
        <v>455.78719999999998</v>
      </c>
      <c r="J57" s="116">
        <v>604.9</v>
      </c>
      <c r="K57" s="112"/>
      <c r="L57" s="128">
        <f t="shared" si="0"/>
        <v>0</v>
      </c>
      <c r="M57" s="127"/>
    </row>
    <row r="58" spans="1:13" ht="27.95" customHeight="1">
      <c r="A58" s="113" t="s">
        <v>451</v>
      </c>
      <c r="B58" s="113" t="s">
        <v>452</v>
      </c>
      <c r="C58" s="113" t="s">
        <v>369</v>
      </c>
      <c r="D58" s="118">
        <v>4902508100847</v>
      </c>
      <c r="E58" s="114" t="s">
        <v>528</v>
      </c>
      <c r="F58" s="117">
        <v>60</v>
      </c>
      <c r="G58" s="113" t="s">
        <v>134</v>
      </c>
      <c r="H58" s="114">
        <v>18</v>
      </c>
      <c r="I58" s="116">
        <v>327.3288</v>
      </c>
      <c r="J58" s="116">
        <v>434.7</v>
      </c>
      <c r="K58" s="112"/>
      <c r="L58" s="128">
        <f t="shared" si="0"/>
        <v>0</v>
      </c>
      <c r="M58" s="127"/>
    </row>
    <row r="59" spans="1:13" ht="27.95" customHeight="1">
      <c r="A59" s="113" t="s">
        <v>453</v>
      </c>
      <c r="B59" s="113" t="s">
        <v>454</v>
      </c>
      <c r="C59" s="113" t="s">
        <v>369</v>
      </c>
      <c r="D59" s="118">
        <v>4902508101004</v>
      </c>
      <c r="E59" s="114" t="s">
        <v>528</v>
      </c>
      <c r="F59" s="117">
        <v>60</v>
      </c>
      <c r="G59" s="113" t="s">
        <v>134</v>
      </c>
      <c r="H59" s="114">
        <v>18</v>
      </c>
      <c r="I59" s="116">
        <v>281.62479999999999</v>
      </c>
      <c r="J59" s="116">
        <v>375</v>
      </c>
      <c r="K59" s="112"/>
      <c r="L59" s="128">
        <f t="shared" si="0"/>
        <v>0</v>
      </c>
      <c r="M59" s="127"/>
    </row>
    <row r="60" spans="1:13" ht="27.95" customHeight="1">
      <c r="A60" s="113" t="s">
        <v>455</v>
      </c>
      <c r="B60" s="113" t="s">
        <v>456</v>
      </c>
      <c r="C60" s="113" t="s">
        <v>369</v>
      </c>
      <c r="D60" s="118">
        <v>4902508101219</v>
      </c>
      <c r="E60" s="114" t="s">
        <v>528</v>
      </c>
      <c r="F60" s="117">
        <v>80</v>
      </c>
      <c r="G60" s="113" t="s">
        <v>134</v>
      </c>
      <c r="H60" s="114">
        <v>18</v>
      </c>
      <c r="I60" s="116">
        <v>284.62919999999997</v>
      </c>
      <c r="J60" s="116">
        <v>378</v>
      </c>
      <c r="K60" s="112"/>
      <c r="L60" s="128">
        <f t="shared" si="0"/>
        <v>0</v>
      </c>
      <c r="M60" s="127"/>
    </row>
    <row r="61" spans="1:13" ht="27.95" customHeight="1">
      <c r="A61" s="113" t="s">
        <v>457</v>
      </c>
      <c r="B61" s="113" t="s">
        <v>458</v>
      </c>
      <c r="C61" s="113" t="s">
        <v>369</v>
      </c>
      <c r="D61" s="118">
        <v>4902508102346</v>
      </c>
      <c r="E61" s="114" t="s">
        <v>528</v>
      </c>
      <c r="F61" s="117">
        <v>60</v>
      </c>
      <c r="G61" s="113" t="s">
        <v>134</v>
      </c>
      <c r="H61" s="114">
        <v>18</v>
      </c>
      <c r="I61" s="116">
        <v>392.7876</v>
      </c>
      <c r="J61" s="116">
        <v>520.95000000000005</v>
      </c>
      <c r="K61" s="112"/>
      <c r="L61" s="128">
        <f t="shared" si="0"/>
        <v>0</v>
      </c>
      <c r="M61" s="127"/>
    </row>
    <row r="62" spans="1:13" ht="27.95" customHeight="1">
      <c r="A62" s="113" t="s">
        <v>459</v>
      </c>
      <c r="B62" s="113" t="s">
        <v>460</v>
      </c>
      <c r="C62" s="113" t="s">
        <v>369</v>
      </c>
      <c r="D62" s="118">
        <v>4902508083515</v>
      </c>
      <c r="E62" s="114" t="s">
        <v>528</v>
      </c>
      <c r="F62" s="117">
        <v>20</v>
      </c>
      <c r="G62" s="113" t="s">
        <v>134</v>
      </c>
      <c r="H62" s="114">
        <v>18</v>
      </c>
      <c r="I62" s="116">
        <v>513.4043999999999</v>
      </c>
      <c r="J62" s="116">
        <v>681</v>
      </c>
      <c r="K62" s="112"/>
      <c r="L62" s="128">
        <f t="shared" si="0"/>
        <v>0</v>
      </c>
      <c r="M62" s="127"/>
    </row>
    <row r="63" spans="1:13" ht="27.95" customHeight="1">
      <c r="A63" s="113" t="s">
        <v>461</v>
      </c>
      <c r="B63" s="113" t="s">
        <v>462</v>
      </c>
      <c r="C63" s="113" t="s">
        <v>369</v>
      </c>
      <c r="D63" s="118">
        <v>4902508083522</v>
      </c>
      <c r="E63" s="114" t="s">
        <v>528</v>
      </c>
      <c r="F63" s="117">
        <v>20</v>
      </c>
      <c r="G63" s="113" t="s">
        <v>134</v>
      </c>
      <c r="H63" s="114">
        <v>18</v>
      </c>
      <c r="I63" s="116">
        <v>317.92119999999994</v>
      </c>
      <c r="J63" s="116">
        <v>422</v>
      </c>
      <c r="K63" s="112"/>
      <c r="L63" s="128">
        <f t="shared" si="0"/>
        <v>0</v>
      </c>
      <c r="M63" s="127"/>
    </row>
    <row r="64" spans="1:13" ht="27.95" customHeight="1">
      <c r="A64" s="113" t="s">
        <v>463</v>
      </c>
      <c r="B64" s="113" t="s">
        <v>464</v>
      </c>
      <c r="C64" s="113" t="s">
        <v>369</v>
      </c>
      <c r="D64" s="118">
        <v>4902508083577</v>
      </c>
      <c r="E64" s="114" t="s">
        <v>528</v>
      </c>
      <c r="F64" s="117">
        <v>20</v>
      </c>
      <c r="G64" s="113" t="s">
        <v>134</v>
      </c>
      <c r="H64" s="114">
        <v>18</v>
      </c>
      <c r="I64" s="116">
        <v>468.29199999999997</v>
      </c>
      <c r="J64" s="116">
        <v>621</v>
      </c>
      <c r="K64" s="112"/>
      <c r="L64" s="128">
        <f t="shared" si="0"/>
        <v>0</v>
      </c>
      <c r="M64" s="127"/>
    </row>
    <row r="65" spans="1:13" ht="27.95" customHeight="1">
      <c r="A65" s="113" t="s">
        <v>465</v>
      </c>
      <c r="B65" s="113" t="s">
        <v>466</v>
      </c>
      <c r="C65" s="113" t="s">
        <v>369</v>
      </c>
      <c r="D65" s="118">
        <v>4902508083584</v>
      </c>
      <c r="E65" s="114" t="s">
        <v>528</v>
      </c>
      <c r="F65" s="117">
        <v>30</v>
      </c>
      <c r="G65" s="113" t="s">
        <v>134</v>
      </c>
      <c r="H65" s="114">
        <v>18</v>
      </c>
      <c r="I65" s="116">
        <v>252.40439999999998</v>
      </c>
      <c r="J65" s="116">
        <v>335</v>
      </c>
      <c r="K65" s="112"/>
      <c r="L65" s="128">
        <f t="shared" si="0"/>
        <v>0</v>
      </c>
      <c r="M65" s="127"/>
    </row>
    <row r="66" spans="1:13" ht="27.95" customHeight="1">
      <c r="A66" s="113" t="s">
        <v>467</v>
      </c>
      <c r="B66" s="113" t="s">
        <v>468</v>
      </c>
      <c r="C66" s="113" t="s">
        <v>369</v>
      </c>
      <c r="D66" s="118">
        <v>4902508081337</v>
      </c>
      <c r="E66" s="114" t="s">
        <v>528</v>
      </c>
      <c r="F66" s="117">
        <v>20</v>
      </c>
      <c r="G66" s="113" t="s">
        <v>134</v>
      </c>
      <c r="H66" s="114">
        <v>18</v>
      </c>
      <c r="I66" s="116">
        <v>381.29199999999997</v>
      </c>
      <c r="J66" s="116">
        <v>506</v>
      </c>
      <c r="K66" s="112"/>
      <c r="L66" s="128">
        <f t="shared" si="0"/>
        <v>0</v>
      </c>
      <c r="M66" s="127"/>
    </row>
    <row r="67" spans="1:13" ht="27.95" customHeight="1">
      <c r="A67" s="113" t="s">
        <v>469</v>
      </c>
      <c r="B67" s="113" t="s">
        <v>470</v>
      </c>
      <c r="C67" s="113" t="s">
        <v>369</v>
      </c>
      <c r="D67" s="118">
        <v>4902508081344</v>
      </c>
      <c r="E67" s="114" t="s">
        <v>528</v>
      </c>
      <c r="F67" s="117">
        <v>30</v>
      </c>
      <c r="G67" s="113" t="s">
        <v>134</v>
      </c>
      <c r="H67" s="114">
        <v>18</v>
      </c>
      <c r="I67" s="116">
        <v>255.6292</v>
      </c>
      <c r="J67" s="116">
        <v>339</v>
      </c>
      <c r="K67" s="112"/>
      <c r="L67" s="128">
        <f t="shared" si="0"/>
        <v>0</v>
      </c>
      <c r="M67" s="127"/>
    </row>
    <row r="68" spans="1:13" ht="27.95" customHeight="1">
      <c r="A68" s="113" t="s">
        <v>471</v>
      </c>
      <c r="B68" s="113" t="s">
        <v>472</v>
      </c>
      <c r="C68" s="113" t="s">
        <v>369</v>
      </c>
      <c r="D68" s="118">
        <v>4902508081351</v>
      </c>
      <c r="E68" s="114" t="s">
        <v>528</v>
      </c>
      <c r="F68" s="117">
        <v>20</v>
      </c>
      <c r="G68" s="113" t="s">
        <v>134</v>
      </c>
      <c r="H68" s="114">
        <v>18</v>
      </c>
      <c r="I68" s="116">
        <v>381.29199999999997</v>
      </c>
      <c r="J68" s="116">
        <v>506</v>
      </c>
      <c r="K68" s="112"/>
      <c r="L68" s="128">
        <f t="shared" si="0"/>
        <v>0</v>
      </c>
      <c r="M68" s="127"/>
    </row>
    <row r="69" spans="1:13" ht="27.95" customHeight="1">
      <c r="A69" s="113" t="s">
        <v>473</v>
      </c>
      <c r="B69" s="113" t="s">
        <v>474</v>
      </c>
      <c r="C69" s="113" t="s">
        <v>369</v>
      </c>
      <c r="D69" s="118">
        <v>4902508081368</v>
      </c>
      <c r="E69" s="114" t="s">
        <v>528</v>
      </c>
      <c r="F69" s="117">
        <v>30</v>
      </c>
      <c r="G69" s="113" t="s">
        <v>134</v>
      </c>
      <c r="H69" s="114">
        <v>18</v>
      </c>
      <c r="I69" s="116">
        <v>255.6292</v>
      </c>
      <c r="J69" s="116">
        <v>339</v>
      </c>
      <c r="K69" s="112"/>
      <c r="L69" s="128">
        <f t="shared" si="0"/>
        <v>0</v>
      </c>
      <c r="M69" s="127"/>
    </row>
    <row r="70" spans="1:13" ht="27.95" customHeight="1">
      <c r="A70" s="113" t="s">
        <v>475</v>
      </c>
      <c r="B70" s="113" t="s">
        <v>476</v>
      </c>
      <c r="C70" s="113" t="s">
        <v>369</v>
      </c>
      <c r="D70" s="118">
        <v>4902508108430</v>
      </c>
      <c r="E70" s="114" t="s">
        <v>528</v>
      </c>
      <c r="F70" s="117">
        <v>60</v>
      </c>
      <c r="G70" s="113" t="s">
        <v>134</v>
      </c>
      <c r="H70" s="114">
        <v>18</v>
      </c>
      <c r="I70" s="116">
        <v>60.528799999999997</v>
      </c>
      <c r="J70" s="116">
        <v>80.5</v>
      </c>
      <c r="K70" s="112"/>
      <c r="L70" s="128">
        <f t="shared" si="0"/>
        <v>0</v>
      </c>
      <c r="M70" s="127"/>
    </row>
    <row r="71" spans="1:13" ht="27.95" customHeight="1">
      <c r="A71" s="113" t="s">
        <v>477</v>
      </c>
      <c r="B71" s="113" t="s">
        <v>478</v>
      </c>
      <c r="C71" s="113" t="s">
        <v>369</v>
      </c>
      <c r="D71" s="118">
        <v>4902508118033</v>
      </c>
      <c r="E71" s="114" t="s">
        <v>528</v>
      </c>
      <c r="F71" s="117">
        <v>24</v>
      </c>
      <c r="G71" s="113" t="s">
        <v>134</v>
      </c>
      <c r="H71" s="114">
        <v>18</v>
      </c>
      <c r="I71" s="116">
        <v>113.63359999999999</v>
      </c>
      <c r="J71" s="116">
        <v>150.65</v>
      </c>
      <c r="K71" s="112"/>
      <c r="L71" s="128">
        <f t="shared" si="0"/>
        <v>0</v>
      </c>
      <c r="M71" s="127"/>
    </row>
    <row r="72" spans="1:13" ht="27.95" customHeight="1">
      <c r="A72" s="113">
        <v>10869</v>
      </c>
      <c r="B72" s="113" t="s">
        <v>479</v>
      </c>
      <c r="C72" s="113" t="s">
        <v>369</v>
      </c>
      <c r="D72" s="118">
        <v>4902508108690</v>
      </c>
      <c r="E72" s="114" t="s">
        <v>528</v>
      </c>
      <c r="F72" s="117">
        <v>60</v>
      </c>
      <c r="G72" s="113" t="s">
        <v>134</v>
      </c>
      <c r="H72" s="114">
        <v>18</v>
      </c>
      <c r="I72" s="116">
        <v>80.283599999999993</v>
      </c>
      <c r="J72" s="116">
        <v>105.8</v>
      </c>
      <c r="K72" s="112"/>
      <c r="L72" s="128">
        <f t="shared" ref="L72:L101" si="1">I72*K72</f>
        <v>0</v>
      </c>
      <c r="M72" s="127"/>
    </row>
    <row r="73" spans="1:13" ht="27.95" customHeight="1">
      <c r="A73" s="113" t="s">
        <v>480</v>
      </c>
      <c r="B73" s="113" t="s">
        <v>481</v>
      </c>
      <c r="C73" s="113" t="s">
        <v>369</v>
      </c>
      <c r="D73" s="118">
        <v>4902508083737</v>
      </c>
      <c r="E73" s="114" t="s">
        <v>528</v>
      </c>
      <c r="F73" s="117">
        <v>50</v>
      </c>
      <c r="G73" s="113" t="s">
        <v>134</v>
      </c>
      <c r="H73" s="114">
        <v>18</v>
      </c>
      <c r="I73" s="116">
        <v>254.55039999999997</v>
      </c>
      <c r="J73" s="116">
        <v>338</v>
      </c>
      <c r="K73" s="112"/>
      <c r="L73" s="128">
        <f t="shared" si="1"/>
        <v>0</v>
      </c>
      <c r="M73" s="127"/>
    </row>
    <row r="74" spans="1:13" ht="27.95" customHeight="1">
      <c r="A74" s="113" t="s">
        <v>482</v>
      </c>
      <c r="B74" s="113" t="s">
        <v>483</v>
      </c>
      <c r="C74" s="113" t="s">
        <v>369</v>
      </c>
      <c r="D74" s="118">
        <v>4902508083751</v>
      </c>
      <c r="E74" s="114" t="s">
        <v>528</v>
      </c>
      <c r="F74" s="117">
        <v>50</v>
      </c>
      <c r="G74" s="113" t="s">
        <v>134</v>
      </c>
      <c r="H74" s="114">
        <v>18</v>
      </c>
      <c r="I74" s="116">
        <v>221.25839999999999</v>
      </c>
      <c r="J74" s="116">
        <v>294</v>
      </c>
      <c r="K74" s="112"/>
      <c r="L74" s="128">
        <f t="shared" si="1"/>
        <v>0</v>
      </c>
      <c r="M74" s="127"/>
    </row>
    <row r="75" spans="1:13" ht="27.95" customHeight="1">
      <c r="A75" s="113" t="s">
        <v>484</v>
      </c>
      <c r="B75" s="113" t="s">
        <v>485</v>
      </c>
      <c r="C75" s="113" t="s">
        <v>369</v>
      </c>
      <c r="D75" s="120"/>
      <c r="E75" s="114" t="s">
        <v>528</v>
      </c>
      <c r="F75" s="119"/>
      <c r="G75" s="113" t="s">
        <v>134</v>
      </c>
      <c r="H75" s="114">
        <v>18</v>
      </c>
      <c r="I75" s="116">
        <v>206.22479999999999</v>
      </c>
      <c r="J75" s="116">
        <v>274</v>
      </c>
      <c r="K75" s="112"/>
      <c r="L75" s="128">
        <f t="shared" si="1"/>
        <v>0</v>
      </c>
      <c r="M75" s="127"/>
    </row>
    <row r="76" spans="1:13" ht="27.95" customHeight="1">
      <c r="A76" s="113" t="s">
        <v>486</v>
      </c>
      <c r="B76" s="113" t="s">
        <v>485</v>
      </c>
      <c r="C76" s="113" t="s">
        <v>369</v>
      </c>
      <c r="D76" s="120">
        <v>4902508083683</v>
      </c>
      <c r="E76" s="114" t="s">
        <v>528</v>
      </c>
      <c r="F76" s="119">
        <v>50</v>
      </c>
      <c r="G76" s="113" t="s">
        <v>134</v>
      </c>
      <c r="H76" s="114">
        <v>18</v>
      </c>
      <c r="I76" s="116">
        <v>206.22479999999999</v>
      </c>
      <c r="J76" s="116">
        <v>274</v>
      </c>
      <c r="K76" s="112"/>
      <c r="L76" s="128">
        <f t="shared" si="1"/>
        <v>0</v>
      </c>
      <c r="M76" s="127"/>
    </row>
    <row r="77" spans="1:13" ht="27.95" customHeight="1">
      <c r="A77" s="113" t="s">
        <v>487</v>
      </c>
      <c r="B77" s="113" t="s">
        <v>488</v>
      </c>
      <c r="C77" s="113" t="s">
        <v>369</v>
      </c>
      <c r="D77" s="120">
        <v>4902508131360</v>
      </c>
      <c r="E77" s="114" t="s">
        <v>528</v>
      </c>
      <c r="F77" s="119">
        <v>60</v>
      </c>
      <c r="G77" s="113" t="s">
        <v>134</v>
      </c>
      <c r="H77" s="114">
        <v>10</v>
      </c>
      <c r="I77" s="116">
        <v>237.15039999999999</v>
      </c>
      <c r="J77" s="116">
        <v>315.10000000000002</v>
      </c>
      <c r="K77" s="112"/>
      <c r="L77" s="128">
        <f t="shared" si="1"/>
        <v>0</v>
      </c>
      <c r="M77" s="127"/>
    </row>
    <row r="78" spans="1:13" ht="27.95" customHeight="1">
      <c r="A78" s="113" t="s">
        <v>489</v>
      </c>
      <c r="B78" s="113" t="s">
        <v>490</v>
      </c>
      <c r="C78" s="113" t="s">
        <v>369</v>
      </c>
      <c r="D78" s="120">
        <v>4902508131377</v>
      </c>
      <c r="E78" s="114" t="s">
        <v>528</v>
      </c>
      <c r="F78" s="119">
        <v>60</v>
      </c>
      <c r="G78" s="113" t="s">
        <v>134</v>
      </c>
      <c r="H78" s="114">
        <v>10</v>
      </c>
      <c r="I78" s="116">
        <v>284.09559999999999</v>
      </c>
      <c r="J78" s="116">
        <v>377.2</v>
      </c>
      <c r="K78" s="112"/>
      <c r="L78" s="128">
        <f t="shared" si="1"/>
        <v>0</v>
      </c>
      <c r="M78" s="127"/>
    </row>
    <row r="79" spans="1:13" ht="27.95" customHeight="1">
      <c r="A79" s="113" t="e">
        <v>#N/A</v>
      </c>
      <c r="B79" s="113" t="s">
        <v>491</v>
      </c>
      <c r="C79" s="113" t="s">
        <v>369</v>
      </c>
      <c r="D79" s="120"/>
      <c r="E79" s="114" t="s">
        <v>528</v>
      </c>
      <c r="F79" s="119"/>
      <c r="G79" s="113" t="s">
        <v>134</v>
      </c>
      <c r="H79" s="114">
        <v>10</v>
      </c>
      <c r="I79" s="116">
        <v>237.15039999999999</v>
      </c>
      <c r="J79" s="116">
        <v>315.10000000000002</v>
      </c>
      <c r="K79" s="112"/>
      <c r="L79" s="128">
        <f t="shared" si="1"/>
        <v>0</v>
      </c>
      <c r="M79" s="127"/>
    </row>
    <row r="80" spans="1:13" ht="27.95" customHeight="1">
      <c r="A80" s="113" t="s">
        <v>492</v>
      </c>
      <c r="B80" s="113" t="s">
        <v>493</v>
      </c>
      <c r="C80" s="113" t="s">
        <v>369</v>
      </c>
      <c r="D80" s="118">
        <v>4902508131391</v>
      </c>
      <c r="E80" s="114" t="s">
        <v>528</v>
      </c>
      <c r="F80" s="117">
        <v>60</v>
      </c>
      <c r="G80" s="113" t="s">
        <v>134</v>
      </c>
      <c r="H80" s="114">
        <v>10</v>
      </c>
      <c r="I80" s="116">
        <v>284.09559999999999</v>
      </c>
      <c r="J80" s="116">
        <v>377.2</v>
      </c>
      <c r="K80" s="112"/>
      <c r="L80" s="128">
        <f t="shared" si="1"/>
        <v>0</v>
      </c>
      <c r="M80" s="127"/>
    </row>
    <row r="81" spans="1:13" ht="27.95" customHeight="1">
      <c r="A81" s="113" t="s">
        <v>494</v>
      </c>
      <c r="B81" s="113" t="s">
        <v>495</v>
      </c>
      <c r="C81" s="113" t="s">
        <v>369</v>
      </c>
      <c r="D81" s="118">
        <v>4902508131902</v>
      </c>
      <c r="E81" s="114" t="s">
        <v>528</v>
      </c>
      <c r="F81" s="117">
        <v>60</v>
      </c>
      <c r="G81" s="113" t="s">
        <v>134</v>
      </c>
      <c r="H81" s="114">
        <v>10</v>
      </c>
      <c r="I81" s="116">
        <v>195.1584</v>
      </c>
      <c r="J81" s="116">
        <v>258.75</v>
      </c>
      <c r="K81" s="112"/>
      <c r="L81" s="128">
        <f t="shared" si="1"/>
        <v>0</v>
      </c>
      <c r="M81" s="127"/>
    </row>
    <row r="82" spans="1:13" ht="27.95" customHeight="1">
      <c r="A82" s="113" t="s">
        <v>496</v>
      </c>
      <c r="B82" s="113" t="s">
        <v>497</v>
      </c>
      <c r="C82" s="113" t="s">
        <v>369</v>
      </c>
      <c r="D82" s="118">
        <v>4902508131926</v>
      </c>
      <c r="E82" s="114" t="s">
        <v>528</v>
      </c>
      <c r="F82" s="117">
        <v>60</v>
      </c>
      <c r="G82" s="113" t="s">
        <v>134</v>
      </c>
      <c r="H82" s="114">
        <v>10</v>
      </c>
      <c r="I82" s="116">
        <v>230.97919999999999</v>
      </c>
      <c r="J82" s="116">
        <v>305.89999999999998</v>
      </c>
      <c r="K82" s="112"/>
      <c r="L82" s="128">
        <f t="shared" si="1"/>
        <v>0</v>
      </c>
      <c r="M82" s="127"/>
    </row>
    <row r="83" spans="1:13" ht="27.95" customHeight="1">
      <c r="A83" s="113" t="s">
        <v>498</v>
      </c>
      <c r="B83" s="113" t="s">
        <v>499</v>
      </c>
      <c r="C83" s="113" t="s">
        <v>369</v>
      </c>
      <c r="D83" s="118">
        <v>4902508132961</v>
      </c>
      <c r="E83" s="114" t="s">
        <v>528</v>
      </c>
      <c r="F83" s="117">
        <v>60</v>
      </c>
      <c r="G83" s="113" t="s">
        <v>134</v>
      </c>
      <c r="H83" s="114">
        <v>18</v>
      </c>
      <c r="I83" s="116">
        <v>219.86639999999997</v>
      </c>
      <c r="J83" s="116">
        <v>292.10000000000002</v>
      </c>
      <c r="K83" s="112"/>
      <c r="L83" s="128">
        <f t="shared" si="1"/>
        <v>0</v>
      </c>
      <c r="M83" s="127"/>
    </row>
    <row r="84" spans="1:13" ht="27.95" customHeight="1">
      <c r="A84" s="113" t="s">
        <v>500</v>
      </c>
      <c r="B84" s="113" t="s">
        <v>501</v>
      </c>
      <c r="C84" s="113" t="s">
        <v>369</v>
      </c>
      <c r="D84" s="118">
        <v>4902508132978</v>
      </c>
      <c r="E84" s="114" t="s">
        <v>528</v>
      </c>
      <c r="F84" s="117">
        <v>60</v>
      </c>
      <c r="G84" s="113" t="s">
        <v>134</v>
      </c>
      <c r="H84" s="114">
        <v>18</v>
      </c>
      <c r="I84" s="116">
        <v>219.86639999999997</v>
      </c>
      <c r="J84" s="116">
        <v>292.10000000000002</v>
      </c>
      <c r="K84" s="112"/>
      <c r="L84" s="128">
        <f t="shared" si="1"/>
        <v>0</v>
      </c>
      <c r="M84" s="127"/>
    </row>
    <row r="85" spans="1:13" ht="27.95" customHeight="1">
      <c r="A85" s="113" t="s">
        <v>502</v>
      </c>
      <c r="B85" s="113" t="s">
        <v>503</v>
      </c>
      <c r="C85" s="113" t="s">
        <v>369</v>
      </c>
      <c r="D85" s="118">
        <v>4902508132985</v>
      </c>
      <c r="E85" s="114" t="s">
        <v>528</v>
      </c>
      <c r="F85" s="117">
        <v>60</v>
      </c>
      <c r="G85" s="113" t="s">
        <v>134</v>
      </c>
      <c r="H85" s="114">
        <v>18</v>
      </c>
      <c r="I85" s="116">
        <v>219.86639999999997</v>
      </c>
      <c r="J85" s="116">
        <v>292.10000000000002</v>
      </c>
      <c r="K85" s="112"/>
      <c r="L85" s="128">
        <f t="shared" si="1"/>
        <v>0</v>
      </c>
      <c r="M85" s="127"/>
    </row>
    <row r="86" spans="1:13" ht="27.95" customHeight="1">
      <c r="A86" s="113" t="s">
        <v>504</v>
      </c>
      <c r="B86" s="113" t="s">
        <v>505</v>
      </c>
      <c r="C86" s="113" t="s">
        <v>369</v>
      </c>
      <c r="D86" s="118">
        <v>4902508132992</v>
      </c>
      <c r="E86" s="114" t="s">
        <v>528</v>
      </c>
      <c r="F86" s="117">
        <v>60</v>
      </c>
      <c r="G86" s="113" t="s">
        <v>134</v>
      </c>
      <c r="H86" s="114">
        <v>18</v>
      </c>
      <c r="I86" s="116">
        <v>219.86639999999997</v>
      </c>
      <c r="J86" s="116">
        <v>292.10000000000002</v>
      </c>
      <c r="K86" s="112"/>
      <c r="L86" s="128">
        <f t="shared" si="1"/>
        <v>0</v>
      </c>
      <c r="M86" s="127"/>
    </row>
    <row r="87" spans="1:13" ht="27.95" customHeight="1">
      <c r="A87" s="113" t="s">
        <v>506</v>
      </c>
      <c r="B87" s="113" t="s">
        <v>507</v>
      </c>
      <c r="C87" s="113" t="s">
        <v>369</v>
      </c>
      <c r="D87" s="118">
        <v>4902508133005</v>
      </c>
      <c r="E87" s="114" t="s">
        <v>528</v>
      </c>
      <c r="F87" s="117">
        <v>60</v>
      </c>
      <c r="G87" s="113" t="s">
        <v>134</v>
      </c>
      <c r="H87" s="114">
        <v>18</v>
      </c>
      <c r="I87" s="116">
        <v>219.86639999999997</v>
      </c>
      <c r="J87" s="116">
        <v>292.10000000000002</v>
      </c>
      <c r="K87" s="112"/>
      <c r="L87" s="128">
        <f t="shared" si="1"/>
        <v>0</v>
      </c>
      <c r="M87" s="127"/>
    </row>
    <row r="88" spans="1:13" ht="27.95" customHeight="1">
      <c r="A88" s="113" t="s">
        <v>508</v>
      </c>
      <c r="B88" s="113" t="s">
        <v>509</v>
      </c>
      <c r="C88" s="113" t="s">
        <v>369</v>
      </c>
      <c r="D88" s="118">
        <v>4902508133012</v>
      </c>
      <c r="E88" s="114" t="s">
        <v>528</v>
      </c>
      <c r="F88" s="117">
        <v>60</v>
      </c>
      <c r="G88" s="113" t="s">
        <v>134</v>
      </c>
      <c r="H88" s="114">
        <v>18</v>
      </c>
      <c r="I88" s="116">
        <v>219.86639999999997</v>
      </c>
      <c r="J88" s="116">
        <v>292.10000000000002</v>
      </c>
      <c r="K88" s="112"/>
      <c r="L88" s="128">
        <f t="shared" si="1"/>
        <v>0</v>
      </c>
      <c r="M88" s="127"/>
    </row>
    <row r="89" spans="1:13" ht="27.95" customHeight="1">
      <c r="A89" s="113" t="s">
        <v>510</v>
      </c>
      <c r="B89" s="113" t="s">
        <v>511</v>
      </c>
      <c r="C89" s="113" t="s">
        <v>369</v>
      </c>
      <c r="D89" s="118">
        <v>4902508121118</v>
      </c>
      <c r="E89" s="114" t="s">
        <v>528</v>
      </c>
      <c r="F89" s="117">
        <v>10</v>
      </c>
      <c r="G89" s="113" t="s">
        <v>134</v>
      </c>
      <c r="H89" s="114">
        <v>18</v>
      </c>
      <c r="I89" s="116">
        <v>550.89559999999994</v>
      </c>
      <c r="J89" s="116">
        <v>731.4</v>
      </c>
      <c r="K89" s="112"/>
      <c r="L89" s="128">
        <f t="shared" si="1"/>
        <v>0</v>
      </c>
      <c r="M89" s="127"/>
    </row>
    <row r="90" spans="1:13" ht="27.95" customHeight="1">
      <c r="A90" s="113" t="s">
        <v>512</v>
      </c>
      <c r="B90" s="113" t="s">
        <v>513</v>
      </c>
      <c r="C90" s="113" t="s">
        <v>369</v>
      </c>
      <c r="D90" s="118">
        <v>4902508121125</v>
      </c>
      <c r="E90" s="114" t="s">
        <v>528</v>
      </c>
      <c r="F90" s="117">
        <v>12</v>
      </c>
      <c r="G90" s="113" t="s">
        <v>134</v>
      </c>
      <c r="H90" s="114">
        <v>18</v>
      </c>
      <c r="I90" s="116">
        <v>363.14959999999996</v>
      </c>
      <c r="J90" s="116">
        <v>481.85</v>
      </c>
      <c r="K90" s="112"/>
      <c r="L90" s="128">
        <f t="shared" si="1"/>
        <v>0</v>
      </c>
      <c r="M90" s="127"/>
    </row>
    <row r="91" spans="1:13" ht="27.95" customHeight="1">
      <c r="A91" s="113">
        <v>12113</v>
      </c>
      <c r="B91" s="113" t="s">
        <v>514</v>
      </c>
      <c r="C91" s="113" t="s">
        <v>369</v>
      </c>
      <c r="D91" s="118">
        <v>4902508121132</v>
      </c>
      <c r="E91" s="114" t="s">
        <v>528</v>
      </c>
      <c r="F91" s="117">
        <v>30</v>
      </c>
      <c r="G91" s="113" t="s">
        <v>134</v>
      </c>
      <c r="H91" s="114">
        <v>18</v>
      </c>
      <c r="I91" s="116">
        <v>335.11239999999998</v>
      </c>
      <c r="J91" s="116">
        <v>445</v>
      </c>
      <c r="K91" s="112"/>
      <c r="L91" s="128">
        <f t="shared" si="1"/>
        <v>0</v>
      </c>
      <c r="M91" s="127"/>
    </row>
    <row r="92" spans="1:13" ht="27.95" customHeight="1">
      <c r="A92" s="113">
        <v>12114</v>
      </c>
      <c r="B92" s="113" t="s">
        <v>515</v>
      </c>
      <c r="C92" s="113" t="s">
        <v>369</v>
      </c>
      <c r="D92" s="118">
        <v>4902508121149</v>
      </c>
      <c r="E92" s="114" t="s">
        <v>528</v>
      </c>
      <c r="F92" s="117">
        <v>30</v>
      </c>
      <c r="G92" s="113" t="s">
        <v>134</v>
      </c>
      <c r="H92" s="114">
        <v>18</v>
      </c>
      <c r="I92" s="116">
        <v>193.33719999999997</v>
      </c>
      <c r="J92" s="116">
        <v>257</v>
      </c>
      <c r="K92" s="112"/>
      <c r="L92" s="128">
        <f t="shared" si="1"/>
        <v>0</v>
      </c>
      <c r="M92" s="127"/>
    </row>
    <row r="93" spans="1:13" ht="27.95" customHeight="1">
      <c r="A93" s="113" t="s">
        <v>516</v>
      </c>
      <c r="B93" s="113" t="s">
        <v>517</v>
      </c>
      <c r="C93" s="113" t="s">
        <v>369</v>
      </c>
      <c r="D93" s="118">
        <v>4902508040303</v>
      </c>
      <c r="E93" s="114" t="s">
        <v>528</v>
      </c>
      <c r="F93" s="117">
        <v>50</v>
      </c>
      <c r="G93" s="113" t="s">
        <v>134</v>
      </c>
      <c r="H93" s="114">
        <v>18</v>
      </c>
      <c r="I93" s="116">
        <v>175.39199999999997</v>
      </c>
      <c r="J93" s="116">
        <v>232.3</v>
      </c>
      <c r="K93" s="112"/>
      <c r="L93" s="128">
        <f t="shared" si="1"/>
        <v>0</v>
      </c>
      <c r="M93" s="127"/>
    </row>
    <row r="94" spans="1:13" ht="27.95" customHeight="1">
      <c r="A94" s="113" t="s">
        <v>518</v>
      </c>
      <c r="B94" s="113" t="s">
        <v>519</v>
      </c>
      <c r="C94" s="113" t="s">
        <v>369</v>
      </c>
      <c r="D94" s="118">
        <v>4902508040327</v>
      </c>
      <c r="E94" s="114" t="s">
        <v>528</v>
      </c>
      <c r="F94" s="117">
        <v>50</v>
      </c>
      <c r="G94" s="113" t="s">
        <v>134</v>
      </c>
      <c r="H94" s="114">
        <v>18</v>
      </c>
      <c r="I94" s="116">
        <v>301.37959999999998</v>
      </c>
      <c r="J94" s="116">
        <v>400.2</v>
      </c>
      <c r="K94" s="112"/>
      <c r="L94" s="128">
        <f t="shared" si="1"/>
        <v>0</v>
      </c>
      <c r="M94" s="127"/>
    </row>
    <row r="95" spans="1:13" ht="27.95" customHeight="1">
      <c r="A95" s="113" t="s">
        <v>520</v>
      </c>
      <c r="B95" s="113" t="s">
        <v>521</v>
      </c>
      <c r="C95" s="113" t="s">
        <v>369</v>
      </c>
      <c r="D95" s="118">
        <v>4902508040358</v>
      </c>
      <c r="E95" s="114" t="s">
        <v>528</v>
      </c>
      <c r="F95" s="117">
        <v>50</v>
      </c>
      <c r="G95" s="113" t="s">
        <v>134</v>
      </c>
      <c r="H95" s="114">
        <v>18</v>
      </c>
      <c r="I95" s="116">
        <v>166.48320000000001</v>
      </c>
      <c r="J95" s="116">
        <v>221</v>
      </c>
      <c r="K95" s="112"/>
      <c r="L95" s="128">
        <f t="shared" si="1"/>
        <v>0</v>
      </c>
      <c r="M95" s="127"/>
    </row>
    <row r="96" spans="1:13" ht="27.95" customHeight="1">
      <c r="A96" s="113">
        <v>12104</v>
      </c>
      <c r="B96" s="113" t="s">
        <v>522</v>
      </c>
      <c r="C96" s="113" t="s">
        <v>369</v>
      </c>
      <c r="D96" s="118">
        <v>4902508121040</v>
      </c>
      <c r="E96" s="114" t="s">
        <v>528</v>
      </c>
      <c r="F96" s="117">
        <v>12</v>
      </c>
      <c r="G96" s="113" t="s">
        <v>134</v>
      </c>
      <c r="H96" s="114">
        <v>18</v>
      </c>
      <c r="I96" s="116">
        <v>401.70799999999997</v>
      </c>
      <c r="J96" s="116">
        <v>533</v>
      </c>
      <c r="K96" s="112"/>
      <c r="L96" s="128">
        <f t="shared" si="1"/>
        <v>0</v>
      </c>
      <c r="M96" s="127"/>
    </row>
    <row r="97" spans="1:13" ht="27.95" customHeight="1">
      <c r="A97" s="113">
        <v>12105</v>
      </c>
      <c r="B97" s="113" t="s">
        <v>523</v>
      </c>
      <c r="C97" s="113" t="s">
        <v>369</v>
      </c>
      <c r="D97" s="118">
        <v>4902508121057</v>
      </c>
      <c r="E97" s="114" t="s">
        <v>528</v>
      </c>
      <c r="F97" s="117">
        <v>12</v>
      </c>
      <c r="G97" s="113" t="s">
        <v>134</v>
      </c>
      <c r="H97" s="114">
        <v>18</v>
      </c>
      <c r="I97" s="116">
        <v>244.88759999999999</v>
      </c>
      <c r="J97" s="116">
        <v>325</v>
      </c>
      <c r="K97" s="112"/>
      <c r="L97" s="128">
        <f t="shared" si="1"/>
        <v>0</v>
      </c>
      <c r="M97" s="127"/>
    </row>
    <row r="98" spans="1:13" ht="27.95" customHeight="1">
      <c r="A98" s="113">
        <v>12106</v>
      </c>
      <c r="B98" s="113" t="s">
        <v>524</v>
      </c>
      <c r="C98" s="113" t="s">
        <v>369</v>
      </c>
      <c r="D98" s="118">
        <v>4902508121064</v>
      </c>
      <c r="E98" s="114" t="s">
        <v>528</v>
      </c>
      <c r="F98" s="117">
        <v>20</v>
      </c>
      <c r="G98" s="113" t="s">
        <v>134</v>
      </c>
      <c r="H98" s="114">
        <v>18</v>
      </c>
      <c r="I98" s="116">
        <v>372.70799999999997</v>
      </c>
      <c r="J98" s="116">
        <v>494</v>
      </c>
      <c r="K98" s="112"/>
      <c r="L98" s="128">
        <f t="shared" si="1"/>
        <v>0</v>
      </c>
      <c r="M98" s="127"/>
    </row>
    <row r="99" spans="1:13" ht="27.95" customHeight="1">
      <c r="A99" s="113">
        <v>12107</v>
      </c>
      <c r="B99" s="113" t="s">
        <v>525</v>
      </c>
      <c r="C99" s="113" t="s">
        <v>369</v>
      </c>
      <c r="D99" s="118">
        <v>4902508121071</v>
      </c>
      <c r="E99" s="114" t="s">
        <v>528</v>
      </c>
      <c r="F99" s="117">
        <v>20</v>
      </c>
      <c r="G99" s="113" t="s">
        <v>134</v>
      </c>
      <c r="H99" s="114">
        <v>18</v>
      </c>
      <c r="I99" s="116">
        <v>284.62919999999997</v>
      </c>
      <c r="J99" s="116">
        <v>378</v>
      </c>
      <c r="K99" s="112"/>
      <c r="L99" s="128">
        <f t="shared" si="1"/>
        <v>0</v>
      </c>
      <c r="M99" s="127"/>
    </row>
    <row r="100" spans="1:13" ht="27.95" customHeight="1">
      <c r="A100" s="113">
        <v>12108</v>
      </c>
      <c r="B100" s="113" t="s">
        <v>526</v>
      </c>
      <c r="C100" s="113" t="s">
        <v>369</v>
      </c>
      <c r="D100" s="118">
        <v>4902508121088</v>
      </c>
      <c r="E100" s="114" t="s">
        <v>528</v>
      </c>
      <c r="F100" s="117">
        <v>20</v>
      </c>
      <c r="G100" s="113" t="s">
        <v>134</v>
      </c>
      <c r="H100" s="114">
        <v>18</v>
      </c>
      <c r="I100" s="116">
        <v>352.29199999999997</v>
      </c>
      <c r="J100" s="116">
        <v>469</v>
      </c>
      <c r="K100" s="112"/>
      <c r="L100" s="128">
        <f t="shared" si="1"/>
        <v>0</v>
      </c>
      <c r="M100" s="127"/>
    </row>
    <row r="101" spans="1:13" ht="18.95" customHeight="1">
      <c r="A101" s="113">
        <v>12102</v>
      </c>
      <c r="B101" s="113" t="s">
        <v>527</v>
      </c>
      <c r="C101" s="113" t="s">
        <v>369</v>
      </c>
      <c r="D101" s="118">
        <v>4902508120340</v>
      </c>
      <c r="E101" s="114" t="s">
        <v>528</v>
      </c>
      <c r="F101" s="117">
        <v>20</v>
      </c>
      <c r="G101" s="113" t="s">
        <v>134</v>
      </c>
      <c r="H101" s="114">
        <v>18</v>
      </c>
      <c r="I101" s="116">
        <v>402.77519999999998</v>
      </c>
      <c r="J101" s="116">
        <v>534</v>
      </c>
      <c r="K101" s="112"/>
      <c r="L101" s="128">
        <f t="shared" si="1"/>
        <v>0</v>
      </c>
      <c r="M101" s="127"/>
    </row>
    <row r="102" spans="1:13" ht="18">
      <c r="J102" s="126" t="s">
        <v>84</v>
      </c>
      <c r="K102" s="126">
        <f>SUM(K7:K101)</f>
        <v>0</v>
      </c>
      <c r="L102" s="126">
        <f>SUM(L7:L101)</f>
        <v>0</v>
      </c>
    </row>
  </sheetData>
  <sheetProtection password="C753" sheet="1" objects="1" scenarios="1"/>
  <mergeCells count="12">
    <mergeCell ref="I5:I6"/>
    <mergeCell ref="J5:J6"/>
    <mergeCell ref="K5:K6"/>
    <mergeCell ref="L5:L6"/>
    <mergeCell ref="F5:F6"/>
    <mergeCell ref="A5:A6"/>
    <mergeCell ref="B5:B6"/>
    <mergeCell ref="G5:G6"/>
    <mergeCell ref="C5:C6"/>
    <mergeCell ref="H5:H6"/>
    <mergeCell ref="D5:D6"/>
    <mergeCell ref="E5:E6"/>
  </mergeCells>
  <pageMargins left="0.75" right="0.75" top="1" bottom="1" header="0.5" footer="0.5"/>
  <pageSetup paperSize="9" orientation="portrait" horizontalDpi="4294967292" verticalDpi="4294967292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2:N14"/>
  <sheetViews>
    <sheetView workbookViewId="0">
      <selection sqref="A1:IV65536"/>
    </sheetView>
  </sheetViews>
  <sheetFormatPr defaultColWidth="11" defaultRowHeight="14.25"/>
  <cols>
    <col min="2" max="2" width="56.25" bestFit="1" customWidth="1"/>
    <col min="5" max="5" width="13.75" customWidth="1"/>
    <col min="6" max="6" width="13.875" customWidth="1"/>
    <col min="7" max="7" width="14.375" customWidth="1"/>
    <col min="10" max="10" width="11.625" bestFit="1" customWidth="1"/>
    <col min="11" max="11" width="12.375" bestFit="1" customWidth="1"/>
    <col min="14" max="14" width="11.125" bestFit="1" customWidth="1"/>
  </cols>
  <sheetData>
    <row r="12" spans="1:14" ht="36.950000000000003" customHeight="1">
      <c r="A12" s="129" t="s">
        <v>0</v>
      </c>
      <c r="B12" s="129" t="s">
        <v>2</v>
      </c>
      <c r="C12" s="129" t="s">
        <v>559</v>
      </c>
      <c r="D12" s="129" t="s">
        <v>560</v>
      </c>
      <c r="E12" s="129" t="s">
        <v>563</v>
      </c>
      <c r="F12" s="129" t="s">
        <v>564</v>
      </c>
      <c r="G12" s="129" t="s">
        <v>121</v>
      </c>
      <c r="H12" s="129" t="s">
        <v>194</v>
      </c>
      <c r="I12" s="129" t="s">
        <v>565</v>
      </c>
      <c r="J12" s="130" t="s">
        <v>566</v>
      </c>
      <c r="K12" s="131" t="s">
        <v>561</v>
      </c>
      <c r="L12" s="131" t="s">
        <v>562</v>
      </c>
      <c r="M12" s="132" t="s">
        <v>5</v>
      </c>
      <c r="N12" s="132" t="s">
        <v>86</v>
      </c>
    </row>
    <row r="13" spans="1:14" ht="33.950000000000003" customHeight="1">
      <c r="A13" s="114">
        <v>46100001</v>
      </c>
      <c r="B13" s="113" t="s">
        <v>567</v>
      </c>
      <c r="C13" s="113" t="s">
        <v>568</v>
      </c>
      <c r="D13" s="113" t="s">
        <v>134</v>
      </c>
      <c r="E13" s="114" t="s">
        <v>569</v>
      </c>
      <c r="F13" s="114" t="s">
        <v>570</v>
      </c>
      <c r="G13" s="113" t="s">
        <v>568</v>
      </c>
      <c r="H13" s="119">
        <v>24</v>
      </c>
      <c r="I13" s="114">
        <v>18</v>
      </c>
      <c r="J13" s="120">
        <v>891038001004</v>
      </c>
      <c r="K13" s="116">
        <v>320.70790399999998</v>
      </c>
      <c r="L13" s="116">
        <v>448.99</v>
      </c>
      <c r="M13" s="112"/>
      <c r="N13" s="128">
        <f>K13*M13</f>
        <v>0</v>
      </c>
    </row>
    <row r="14" spans="1:14">
      <c r="L14" t="s">
        <v>84</v>
      </c>
      <c r="M14">
        <f>M13</f>
        <v>0</v>
      </c>
      <c r="N14" s="115">
        <f>N13</f>
        <v>0</v>
      </c>
    </row>
  </sheetData>
  <sheetProtection password="C753" sheet="1" objects="1" scenarios="1"/>
  <pageMargins left="0.75" right="0.75" top="1" bottom="1" header="0.5" footer="0.5"/>
  <pageSetup paperSize="9" orientation="portrait" horizontalDpi="4294967292" verticalDpi="4294967292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0:O18"/>
  <sheetViews>
    <sheetView workbookViewId="0">
      <selection sqref="A1:IV65536"/>
    </sheetView>
  </sheetViews>
  <sheetFormatPr defaultColWidth="11" defaultRowHeight="14.25"/>
  <cols>
    <col min="2" max="2" width="71.25" customWidth="1"/>
    <col min="5" max="5" width="16.375" bestFit="1" customWidth="1"/>
    <col min="6" max="6" width="13.125" bestFit="1" customWidth="1"/>
    <col min="9" max="9" width="13.25" bestFit="1" customWidth="1"/>
    <col min="10" max="10" width="12.375" bestFit="1" customWidth="1"/>
  </cols>
  <sheetData>
    <row r="10" spans="1:15" ht="48" customHeight="1">
      <c r="A10" s="129" t="s">
        <v>0</v>
      </c>
      <c r="B10" s="129" t="s">
        <v>2</v>
      </c>
      <c r="C10" s="129" t="s">
        <v>559</v>
      </c>
      <c r="D10" s="129" t="s">
        <v>560</v>
      </c>
      <c r="E10" s="129" t="s">
        <v>563</v>
      </c>
      <c r="F10" s="129" t="s">
        <v>564</v>
      </c>
      <c r="G10" s="129" t="s">
        <v>194</v>
      </c>
      <c r="H10" s="129" t="s">
        <v>565</v>
      </c>
      <c r="I10" s="130" t="s">
        <v>566</v>
      </c>
      <c r="J10" s="131" t="s">
        <v>561</v>
      </c>
      <c r="K10" s="131" t="s">
        <v>562</v>
      </c>
      <c r="L10" s="132" t="s">
        <v>5</v>
      </c>
      <c r="M10" s="132" t="s">
        <v>86</v>
      </c>
    </row>
    <row r="11" spans="1:15" ht="27.95" customHeight="1">
      <c r="A11" s="114" t="s">
        <v>571</v>
      </c>
      <c r="B11" s="133" t="s">
        <v>572</v>
      </c>
      <c r="C11" s="113" t="s">
        <v>573</v>
      </c>
      <c r="D11" s="113" t="s">
        <v>134</v>
      </c>
      <c r="E11" s="114" t="s">
        <v>528</v>
      </c>
      <c r="F11" s="114" t="s">
        <v>574</v>
      </c>
      <c r="G11" s="117">
        <v>8</v>
      </c>
      <c r="H11" s="114">
        <v>18</v>
      </c>
      <c r="I11" s="118">
        <v>4901301281463</v>
      </c>
      <c r="J11" s="116">
        <v>424.28880000000004</v>
      </c>
      <c r="K11" s="116">
        <v>550</v>
      </c>
      <c r="L11" s="112"/>
      <c r="M11" s="106">
        <f>J11*L11</f>
        <v>0</v>
      </c>
      <c r="N11" s="115"/>
      <c r="O11" s="107"/>
    </row>
    <row r="12" spans="1:15" ht="27.95" customHeight="1">
      <c r="A12" s="114" t="s">
        <v>575</v>
      </c>
      <c r="B12" s="133" t="s">
        <v>576</v>
      </c>
      <c r="C12" s="113" t="s">
        <v>573</v>
      </c>
      <c r="D12" s="113" t="s">
        <v>134</v>
      </c>
      <c r="E12" s="114" t="s">
        <v>528</v>
      </c>
      <c r="F12" s="114" t="s">
        <v>574</v>
      </c>
      <c r="G12" s="117">
        <v>8</v>
      </c>
      <c r="H12" s="114">
        <v>18</v>
      </c>
      <c r="I12" s="118">
        <v>4901301272911</v>
      </c>
      <c r="J12" s="116">
        <v>424.28880000000004</v>
      </c>
      <c r="K12" s="116">
        <v>550</v>
      </c>
      <c r="L12" s="112"/>
      <c r="M12" s="106">
        <f t="shared" ref="M12:M17" si="0">J12*L12</f>
        <v>0</v>
      </c>
      <c r="N12" s="115"/>
      <c r="O12" s="107"/>
    </row>
    <row r="13" spans="1:15" ht="27.95" customHeight="1">
      <c r="A13" s="114">
        <v>561081</v>
      </c>
      <c r="B13" s="133" t="s">
        <v>577</v>
      </c>
      <c r="C13" s="113" t="s">
        <v>573</v>
      </c>
      <c r="D13" s="113" t="s">
        <v>134</v>
      </c>
      <c r="E13" s="114" t="s">
        <v>528</v>
      </c>
      <c r="F13" s="114" t="s">
        <v>574</v>
      </c>
      <c r="G13" s="117">
        <v>10</v>
      </c>
      <c r="H13" s="114">
        <v>18</v>
      </c>
      <c r="I13" s="118">
        <v>4901301276452</v>
      </c>
      <c r="J13" s="116">
        <v>354.8664</v>
      </c>
      <c r="K13" s="116">
        <v>460</v>
      </c>
      <c r="L13" s="112"/>
      <c r="M13" s="106">
        <f t="shared" si="0"/>
        <v>0</v>
      </c>
      <c r="N13" s="115"/>
      <c r="O13" s="107"/>
    </row>
    <row r="14" spans="1:15" ht="27.95" customHeight="1">
      <c r="A14" s="114">
        <v>561082</v>
      </c>
      <c r="B14" s="133" t="s">
        <v>578</v>
      </c>
      <c r="C14" s="113" t="s">
        <v>573</v>
      </c>
      <c r="D14" s="113" t="s">
        <v>134</v>
      </c>
      <c r="E14" s="114" t="s">
        <v>528</v>
      </c>
      <c r="F14" s="114" t="s">
        <v>574</v>
      </c>
      <c r="G14" s="117">
        <v>15</v>
      </c>
      <c r="H14" s="114">
        <v>18</v>
      </c>
      <c r="I14" s="118">
        <v>4901301276469</v>
      </c>
      <c r="J14" s="116">
        <v>285.4332</v>
      </c>
      <c r="K14" s="116">
        <v>370</v>
      </c>
      <c r="L14" s="112"/>
      <c r="M14" s="106">
        <f t="shared" si="0"/>
        <v>0</v>
      </c>
      <c r="N14" s="115"/>
      <c r="O14" s="107"/>
    </row>
    <row r="15" spans="1:15" ht="27.95" customHeight="1">
      <c r="A15" s="114">
        <v>569551</v>
      </c>
      <c r="B15" s="133" t="s">
        <v>579</v>
      </c>
      <c r="C15" s="113" t="s">
        <v>573</v>
      </c>
      <c r="D15" s="113" t="s">
        <v>134</v>
      </c>
      <c r="E15" s="114" t="s">
        <v>528</v>
      </c>
      <c r="F15" s="114" t="s">
        <v>574</v>
      </c>
      <c r="G15" s="117">
        <v>8</v>
      </c>
      <c r="H15" s="114">
        <v>18</v>
      </c>
      <c r="I15" s="118">
        <v>4901301276025</v>
      </c>
      <c r="J15" s="116">
        <v>331.71119999999996</v>
      </c>
      <c r="K15" s="116">
        <v>430</v>
      </c>
      <c r="L15" s="112"/>
      <c r="M15" s="106">
        <f t="shared" si="0"/>
        <v>0</v>
      </c>
      <c r="N15" s="115"/>
      <c r="O15" s="107"/>
    </row>
    <row r="16" spans="1:15" ht="27.95" customHeight="1">
      <c r="A16" s="114">
        <v>569460</v>
      </c>
      <c r="B16" s="133" t="s">
        <v>580</v>
      </c>
      <c r="C16" s="113" t="s">
        <v>573</v>
      </c>
      <c r="D16" s="113" t="s">
        <v>134</v>
      </c>
      <c r="E16" s="114" t="s">
        <v>528</v>
      </c>
      <c r="F16" s="114" t="s">
        <v>574</v>
      </c>
      <c r="G16" s="117">
        <v>8</v>
      </c>
      <c r="H16" s="114">
        <v>18</v>
      </c>
      <c r="I16" s="118">
        <v>4901301287168</v>
      </c>
      <c r="J16" s="116">
        <v>331.71119999999996</v>
      </c>
      <c r="K16" s="116">
        <v>430</v>
      </c>
      <c r="L16" s="112"/>
      <c r="M16" s="106">
        <f t="shared" si="0"/>
        <v>0</v>
      </c>
      <c r="N16" s="115"/>
      <c r="O16" s="107"/>
    </row>
    <row r="17" spans="1:15" ht="27.95" customHeight="1">
      <c r="A17" s="114">
        <v>571317</v>
      </c>
      <c r="B17" s="133" t="s">
        <v>581</v>
      </c>
      <c r="C17" s="113" t="s">
        <v>573</v>
      </c>
      <c r="D17" s="113" t="s">
        <v>134</v>
      </c>
      <c r="E17" s="114" t="s">
        <v>528</v>
      </c>
      <c r="F17" s="114" t="s">
        <v>574</v>
      </c>
      <c r="G17" s="117">
        <v>16</v>
      </c>
      <c r="H17" s="114">
        <v>18</v>
      </c>
      <c r="I17" s="118">
        <v>14901301289596</v>
      </c>
      <c r="J17" s="116">
        <v>374.14440000000002</v>
      </c>
      <c r="K17" s="116">
        <v>485</v>
      </c>
      <c r="L17" s="112"/>
      <c r="M17" s="106">
        <f t="shared" si="0"/>
        <v>0</v>
      </c>
      <c r="N17" s="115"/>
      <c r="O17" s="107"/>
    </row>
    <row r="18" spans="1:15">
      <c r="K18" t="s">
        <v>84</v>
      </c>
      <c r="L18">
        <f>SUM(L11:L17)</f>
        <v>0</v>
      </c>
      <c r="M18">
        <f>SUM(M11:M17)</f>
        <v>0</v>
      </c>
    </row>
  </sheetData>
  <sheetProtection password="C753" sheet="1" objects="1" scenarios="1"/>
  <pageMargins left="0.75" right="0.75" top="1" bottom="1" header="0.5" footer="0.5"/>
  <pageSetup paperSize="9"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0"/>
  <sheetViews>
    <sheetView showGridLines="0" workbookViewId="0">
      <selection activeCell="A26" sqref="A26"/>
    </sheetView>
  </sheetViews>
  <sheetFormatPr defaultColWidth="10.25" defaultRowHeight="20.100000000000001" customHeight="1"/>
  <cols>
    <col min="1" max="1" width="9.25" style="1" customWidth="1"/>
    <col min="2" max="2" width="36.875" style="1" customWidth="1"/>
    <col min="3" max="3" width="40.125" style="1" customWidth="1"/>
    <col min="4" max="5" width="13.25" style="1" customWidth="1"/>
    <col min="6" max="6" width="9.125" style="1" customWidth="1"/>
    <col min="7" max="16384" width="10.25" style="1"/>
  </cols>
  <sheetData>
    <row r="1" spans="1:7" ht="20.100000000000001" customHeight="1">
      <c r="A1" s="3"/>
      <c r="B1" s="4"/>
      <c r="C1" s="4"/>
      <c r="D1" s="4"/>
      <c r="E1" s="4"/>
      <c r="F1" s="4"/>
      <c r="G1" s="5"/>
    </row>
    <row r="2" spans="1:7" ht="20.100000000000001" customHeight="1">
      <c r="A2" s="6"/>
      <c r="B2" s="2"/>
      <c r="C2" s="2"/>
      <c r="D2" s="2"/>
      <c r="E2" s="2"/>
      <c r="F2" s="2"/>
      <c r="G2" s="7"/>
    </row>
    <row r="3" spans="1:7" ht="20.100000000000001" customHeight="1">
      <c r="A3" s="6"/>
      <c r="B3" s="2"/>
      <c r="C3" s="2"/>
      <c r="D3" s="2"/>
      <c r="E3" s="2"/>
      <c r="F3" s="2"/>
      <c r="G3" s="7"/>
    </row>
    <row r="4" spans="1:7" ht="7.5" customHeight="1">
      <c r="A4" s="6"/>
      <c r="B4" s="2"/>
      <c r="C4" s="2"/>
      <c r="D4" s="2"/>
      <c r="E4" s="2"/>
      <c r="F4" s="2"/>
      <c r="G4" s="7"/>
    </row>
    <row r="5" spans="1:7" ht="20.100000000000001" customHeight="1">
      <c r="A5" s="8"/>
      <c r="B5" s="9"/>
      <c r="C5" s="9"/>
      <c r="D5" s="9"/>
      <c r="E5" s="9"/>
      <c r="F5" s="2"/>
      <c r="G5" s="7"/>
    </row>
    <row r="6" spans="1:7" ht="71.099999999999994" customHeight="1">
      <c r="A6" s="99" t="s">
        <v>0</v>
      </c>
      <c r="B6" s="99" t="s">
        <v>85</v>
      </c>
      <c r="C6" s="99" t="s">
        <v>2</v>
      </c>
      <c r="D6" s="99" t="s">
        <v>320</v>
      </c>
      <c r="E6" s="99" t="s">
        <v>319</v>
      </c>
      <c r="F6" s="100" t="s">
        <v>5</v>
      </c>
      <c r="G6" s="100" t="s">
        <v>86</v>
      </c>
    </row>
    <row r="7" spans="1:7" ht="24.75" customHeight="1">
      <c r="A7" s="50">
        <v>1214</v>
      </c>
      <c r="B7" s="51" t="s">
        <v>87</v>
      </c>
      <c r="C7" s="52" t="s">
        <v>88</v>
      </c>
      <c r="D7" s="48">
        <v>1355</v>
      </c>
      <c r="E7" s="49">
        <v>1900</v>
      </c>
      <c r="F7" s="57"/>
      <c r="G7" s="58">
        <f t="shared" ref="G7:G29" si="0">D7*F7</f>
        <v>0</v>
      </c>
    </row>
    <row r="8" spans="1:7" ht="24.75" customHeight="1">
      <c r="A8" s="50">
        <v>1030</v>
      </c>
      <c r="B8" s="51" t="s">
        <v>87</v>
      </c>
      <c r="C8" s="52" t="s">
        <v>89</v>
      </c>
      <c r="D8" s="48">
        <v>1268</v>
      </c>
      <c r="E8" s="49">
        <v>1790</v>
      </c>
      <c r="F8" s="57"/>
      <c r="G8" s="58">
        <f t="shared" si="0"/>
        <v>0</v>
      </c>
    </row>
    <row r="9" spans="1:7" ht="24.75" customHeight="1">
      <c r="A9" s="50">
        <v>3675</v>
      </c>
      <c r="B9" s="51" t="s">
        <v>87</v>
      </c>
      <c r="C9" s="52" t="s">
        <v>90</v>
      </c>
      <c r="D9" s="48">
        <v>797</v>
      </c>
      <c r="E9" s="49">
        <v>1120</v>
      </c>
      <c r="F9" s="57"/>
      <c r="G9" s="58">
        <f t="shared" si="0"/>
        <v>0</v>
      </c>
    </row>
    <row r="10" spans="1:7" ht="24.75" customHeight="1">
      <c r="A10" s="50">
        <v>1153</v>
      </c>
      <c r="B10" s="51" t="s">
        <v>87</v>
      </c>
      <c r="C10" s="52" t="s">
        <v>91</v>
      </c>
      <c r="D10" s="49">
        <v>837</v>
      </c>
      <c r="E10" s="49">
        <v>1050</v>
      </c>
      <c r="F10" s="57"/>
      <c r="G10" s="58">
        <f t="shared" si="0"/>
        <v>0</v>
      </c>
    </row>
    <row r="11" spans="1:7" ht="24.75" customHeight="1">
      <c r="A11" s="53">
        <v>1528</v>
      </c>
      <c r="B11" s="51" t="s">
        <v>87</v>
      </c>
      <c r="C11" s="52" t="s">
        <v>92</v>
      </c>
      <c r="D11" s="49">
        <v>470</v>
      </c>
      <c r="E11" s="49">
        <v>590</v>
      </c>
      <c r="F11" s="57"/>
      <c r="G11" s="58">
        <f t="shared" si="0"/>
        <v>0</v>
      </c>
    </row>
    <row r="12" spans="1:7" ht="24.75" customHeight="1">
      <c r="A12" s="53">
        <v>1658</v>
      </c>
      <c r="B12" s="51" t="s">
        <v>87</v>
      </c>
      <c r="C12" s="54" t="s">
        <v>93</v>
      </c>
      <c r="D12" s="49">
        <v>654</v>
      </c>
      <c r="E12" s="49">
        <v>920</v>
      </c>
      <c r="F12" s="57"/>
      <c r="G12" s="58">
        <f t="shared" si="0"/>
        <v>0</v>
      </c>
    </row>
    <row r="13" spans="1:7" ht="24.75" customHeight="1">
      <c r="A13" s="50">
        <v>1016</v>
      </c>
      <c r="B13" s="51" t="s">
        <v>94</v>
      </c>
      <c r="C13" s="52" t="s">
        <v>95</v>
      </c>
      <c r="D13" s="49">
        <v>558</v>
      </c>
      <c r="E13" s="49">
        <v>785</v>
      </c>
      <c r="F13" s="57"/>
      <c r="G13" s="58">
        <f t="shared" si="0"/>
        <v>0</v>
      </c>
    </row>
    <row r="14" spans="1:7" ht="24.75" customHeight="1">
      <c r="A14" s="50">
        <v>1047</v>
      </c>
      <c r="B14" s="51" t="s">
        <v>94</v>
      </c>
      <c r="C14" s="52" t="s">
        <v>96</v>
      </c>
      <c r="D14" s="49">
        <v>630</v>
      </c>
      <c r="E14" s="49">
        <v>885</v>
      </c>
      <c r="F14" s="57"/>
      <c r="G14" s="58">
        <f t="shared" si="0"/>
        <v>0</v>
      </c>
    </row>
    <row r="15" spans="1:7" ht="24.75" customHeight="1">
      <c r="A15" s="50">
        <v>1078</v>
      </c>
      <c r="B15" s="51" t="s">
        <v>94</v>
      </c>
      <c r="C15" s="52" t="s">
        <v>97</v>
      </c>
      <c r="D15" s="49">
        <v>630</v>
      </c>
      <c r="E15" s="49">
        <v>885</v>
      </c>
      <c r="F15" s="57"/>
      <c r="G15" s="58">
        <f t="shared" si="0"/>
        <v>0</v>
      </c>
    </row>
    <row r="16" spans="1:7" ht="24.75" customHeight="1">
      <c r="A16" s="55">
        <v>1146</v>
      </c>
      <c r="B16" s="51" t="s">
        <v>94</v>
      </c>
      <c r="C16" s="56" t="s">
        <v>98</v>
      </c>
      <c r="D16" s="49">
        <v>383</v>
      </c>
      <c r="E16" s="49">
        <v>540</v>
      </c>
      <c r="F16" s="57"/>
      <c r="G16" s="58">
        <f t="shared" si="0"/>
        <v>0</v>
      </c>
    </row>
    <row r="17" spans="1:7" ht="24.75" customHeight="1">
      <c r="A17" s="53">
        <v>1634</v>
      </c>
      <c r="B17" s="51" t="s">
        <v>94</v>
      </c>
      <c r="C17" s="54" t="s">
        <v>99</v>
      </c>
      <c r="D17" s="49">
        <v>395</v>
      </c>
      <c r="E17" s="49">
        <v>555</v>
      </c>
      <c r="F17" s="57"/>
      <c r="G17" s="58">
        <f t="shared" si="0"/>
        <v>0</v>
      </c>
    </row>
    <row r="18" spans="1:7" ht="24.75" customHeight="1">
      <c r="A18" s="50">
        <v>1337</v>
      </c>
      <c r="B18" s="51" t="s">
        <v>94</v>
      </c>
      <c r="C18" s="52" t="s">
        <v>100</v>
      </c>
      <c r="D18" s="49">
        <v>439</v>
      </c>
      <c r="E18" s="49">
        <v>620</v>
      </c>
      <c r="F18" s="57"/>
      <c r="G18" s="58">
        <f t="shared" si="0"/>
        <v>0</v>
      </c>
    </row>
    <row r="19" spans="1:7" ht="24.75" customHeight="1">
      <c r="A19" s="50">
        <v>1443</v>
      </c>
      <c r="B19" s="51" t="s">
        <v>94</v>
      </c>
      <c r="C19" s="52" t="s">
        <v>101</v>
      </c>
      <c r="D19" s="49">
        <v>1188</v>
      </c>
      <c r="E19" s="49">
        <v>1670</v>
      </c>
      <c r="F19" s="57"/>
      <c r="G19" s="58">
        <f t="shared" si="0"/>
        <v>0</v>
      </c>
    </row>
    <row r="20" spans="1:7" ht="24.75" customHeight="1">
      <c r="A20" s="50">
        <v>1771</v>
      </c>
      <c r="B20" s="51" t="s">
        <v>94</v>
      </c>
      <c r="C20" s="52" t="s">
        <v>102</v>
      </c>
      <c r="D20" s="49">
        <v>781</v>
      </c>
      <c r="E20" s="49">
        <v>1100</v>
      </c>
      <c r="F20" s="57"/>
      <c r="G20" s="58">
        <f t="shared" si="0"/>
        <v>0</v>
      </c>
    </row>
    <row r="21" spans="1:7" ht="24.75" customHeight="1">
      <c r="A21" s="50">
        <v>1405</v>
      </c>
      <c r="B21" s="51" t="s">
        <v>103</v>
      </c>
      <c r="C21" s="52" t="s">
        <v>104</v>
      </c>
      <c r="D21" s="49">
        <v>510</v>
      </c>
      <c r="E21" s="49">
        <v>720</v>
      </c>
      <c r="F21" s="57"/>
      <c r="G21" s="58">
        <f t="shared" si="0"/>
        <v>0</v>
      </c>
    </row>
    <row r="22" spans="1:7" ht="24.75" customHeight="1">
      <c r="A22" s="53">
        <v>1368</v>
      </c>
      <c r="B22" s="54" t="s">
        <v>105</v>
      </c>
      <c r="C22" s="54" t="s">
        <v>106</v>
      </c>
      <c r="D22" s="49">
        <v>315</v>
      </c>
      <c r="E22" s="49">
        <v>395</v>
      </c>
      <c r="F22" s="57"/>
      <c r="G22" s="58">
        <f t="shared" si="0"/>
        <v>0</v>
      </c>
    </row>
    <row r="23" spans="1:7" ht="24.75" customHeight="1">
      <c r="A23" s="53">
        <v>1467</v>
      </c>
      <c r="B23" s="54" t="s">
        <v>107</v>
      </c>
      <c r="C23" s="54" t="s">
        <v>108</v>
      </c>
      <c r="D23" s="49">
        <v>574</v>
      </c>
      <c r="E23" s="48">
        <v>810</v>
      </c>
      <c r="F23" s="57"/>
      <c r="G23" s="58">
        <f t="shared" si="0"/>
        <v>0</v>
      </c>
    </row>
    <row r="24" spans="1:7" ht="24.75" customHeight="1">
      <c r="A24" s="53">
        <v>2249</v>
      </c>
      <c r="B24" s="54" t="s">
        <v>107</v>
      </c>
      <c r="C24" s="54" t="s">
        <v>324</v>
      </c>
      <c r="D24" s="49">
        <v>396</v>
      </c>
      <c r="E24" s="48">
        <v>555</v>
      </c>
      <c r="F24" s="57"/>
      <c r="G24" s="58">
        <f>D24*F24</f>
        <v>0</v>
      </c>
    </row>
    <row r="25" spans="1:7" ht="24.75" customHeight="1">
      <c r="A25" s="53">
        <v>1474</v>
      </c>
      <c r="B25" s="54" t="s">
        <v>107</v>
      </c>
      <c r="C25" s="54" t="s">
        <v>109</v>
      </c>
      <c r="D25" s="49">
        <v>574</v>
      </c>
      <c r="E25" s="48">
        <v>810</v>
      </c>
      <c r="F25" s="57"/>
      <c r="G25" s="58">
        <f>D25*F25</f>
        <v>0</v>
      </c>
    </row>
    <row r="26" spans="1:7" ht="24.75" customHeight="1">
      <c r="A26" s="53">
        <v>2263</v>
      </c>
      <c r="B26" s="54" t="s">
        <v>107</v>
      </c>
      <c r="C26" s="54" t="s">
        <v>323</v>
      </c>
      <c r="D26" s="49">
        <v>396</v>
      </c>
      <c r="E26" s="48">
        <v>555</v>
      </c>
      <c r="F26" s="57"/>
      <c r="G26" s="58">
        <f t="shared" si="0"/>
        <v>0</v>
      </c>
    </row>
    <row r="27" spans="1:7" ht="24.75" customHeight="1">
      <c r="A27" s="53">
        <v>1696</v>
      </c>
      <c r="B27" s="54" t="s">
        <v>110</v>
      </c>
      <c r="C27" s="54" t="s">
        <v>111</v>
      </c>
      <c r="D27" s="49">
        <v>506</v>
      </c>
      <c r="E27" s="49">
        <v>710</v>
      </c>
      <c r="F27" s="57"/>
      <c r="G27" s="58">
        <f t="shared" si="0"/>
        <v>0</v>
      </c>
    </row>
    <row r="28" spans="1:7" ht="24.75" customHeight="1">
      <c r="A28" s="53">
        <v>1115</v>
      </c>
      <c r="B28" s="54" t="s">
        <v>110</v>
      </c>
      <c r="C28" s="54" t="s">
        <v>112</v>
      </c>
      <c r="D28" s="49">
        <v>630</v>
      </c>
      <c r="E28" s="49">
        <v>885</v>
      </c>
      <c r="F28" s="57"/>
      <c r="G28" s="58">
        <f t="shared" si="0"/>
        <v>0</v>
      </c>
    </row>
    <row r="29" spans="1:7" ht="24.75" customHeight="1">
      <c r="A29" s="53">
        <v>1122</v>
      </c>
      <c r="B29" s="54" t="s">
        <v>110</v>
      </c>
      <c r="C29" s="54" t="s">
        <v>113</v>
      </c>
      <c r="D29" s="49">
        <v>630</v>
      </c>
      <c r="E29" s="49">
        <v>885</v>
      </c>
      <c r="F29" s="57"/>
      <c r="G29" s="58">
        <f t="shared" si="0"/>
        <v>0</v>
      </c>
    </row>
    <row r="30" spans="1:7" ht="20.100000000000001" customHeight="1">
      <c r="A30" s="10"/>
      <c r="B30" s="11"/>
      <c r="C30" s="11"/>
      <c r="D30" s="11"/>
      <c r="E30" s="11" t="s">
        <v>84</v>
      </c>
      <c r="F30" s="59">
        <f>SUM(F7:F29)</f>
        <v>0</v>
      </c>
      <c r="G30" s="60">
        <f>SUM(G7:G29)</f>
        <v>0</v>
      </c>
    </row>
  </sheetData>
  <sheetProtection password="C753" sheet="1"/>
  <phoneticPr fontId="14" type="noConversion"/>
  <pageMargins left="0.16" right="0.16" top="0.21" bottom="0.21" header="0.2" footer="0.10999999999999999"/>
  <pageSetup paperSize="9" scale="80" orientation="landscape" useFirstPageNumber="1" horizontalDpi="4294967292" verticalDpi="4294967292"/>
  <headerFooter alignWithMargin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1:H22"/>
  <sheetViews>
    <sheetView topLeftCell="A4" zoomScale="70" zoomScaleNormal="70" workbookViewId="0">
      <selection activeCell="G12" sqref="G12:G21"/>
    </sheetView>
  </sheetViews>
  <sheetFormatPr defaultColWidth="8.75" defaultRowHeight="14.25"/>
  <cols>
    <col min="1" max="1" width="5.75" customWidth="1"/>
    <col min="2" max="2" width="8" customWidth="1"/>
    <col min="3" max="3" width="25.625" customWidth="1"/>
    <col min="4" max="4" width="21.25" customWidth="1"/>
    <col min="5" max="6" width="18.75" customWidth="1"/>
    <col min="7" max="8" width="17" customWidth="1"/>
  </cols>
  <sheetData>
    <row r="11" spans="1:8" s="32" customFormat="1" ht="35.1" customHeight="1">
      <c r="A11" s="37" t="s">
        <v>246</v>
      </c>
      <c r="B11" s="37" t="s">
        <v>260</v>
      </c>
      <c r="C11" s="37" t="s">
        <v>2</v>
      </c>
      <c r="D11" s="37" t="s">
        <v>247</v>
      </c>
      <c r="E11" s="37" t="s">
        <v>248</v>
      </c>
      <c r="F11" s="37" t="s">
        <v>259</v>
      </c>
      <c r="G11" s="37" t="s">
        <v>5</v>
      </c>
      <c r="H11" s="37" t="s">
        <v>86</v>
      </c>
    </row>
    <row r="12" spans="1:8" ht="111.75" customHeight="1">
      <c r="A12" s="33">
        <v>1</v>
      </c>
      <c r="B12" s="33" t="s">
        <v>261</v>
      </c>
      <c r="C12" s="34" t="s">
        <v>249</v>
      </c>
      <c r="D12" s="33"/>
      <c r="E12" s="47">
        <v>134</v>
      </c>
      <c r="F12" s="47">
        <v>199</v>
      </c>
      <c r="G12" s="61"/>
      <c r="H12" s="62">
        <f>E12*G12</f>
        <v>0</v>
      </c>
    </row>
    <row r="13" spans="1:8" ht="111.75" customHeight="1">
      <c r="A13" s="33">
        <v>2</v>
      </c>
      <c r="B13" s="33" t="s">
        <v>262</v>
      </c>
      <c r="C13" s="35" t="s">
        <v>250</v>
      </c>
      <c r="D13" s="33"/>
      <c r="E13" s="47">
        <v>134</v>
      </c>
      <c r="F13" s="47">
        <v>199</v>
      </c>
      <c r="G13" s="61"/>
      <c r="H13" s="62">
        <f t="shared" ref="H13:H21" si="0">E13*G13</f>
        <v>0</v>
      </c>
    </row>
    <row r="14" spans="1:8" ht="111.75" customHeight="1">
      <c r="A14" s="33">
        <v>3</v>
      </c>
      <c r="B14" s="33" t="s">
        <v>263</v>
      </c>
      <c r="C14" s="34" t="s">
        <v>251</v>
      </c>
      <c r="D14" s="33"/>
      <c r="E14" s="47">
        <v>134</v>
      </c>
      <c r="F14" s="47">
        <v>199</v>
      </c>
      <c r="G14" s="61"/>
      <c r="H14" s="62">
        <f t="shared" si="0"/>
        <v>0</v>
      </c>
    </row>
    <row r="15" spans="1:8" ht="111.75" customHeight="1">
      <c r="A15" s="33">
        <v>4</v>
      </c>
      <c r="B15" s="33" t="s">
        <v>264</v>
      </c>
      <c r="C15" s="34" t="s">
        <v>252</v>
      </c>
      <c r="D15" s="33"/>
      <c r="E15" s="47">
        <v>134</v>
      </c>
      <c r="F15" s="47">
        <v>199</v>
      </c>
      <c r="G15" s="61"/>
      <c r="H15" s="62">
        <f t="shared" si="0"/>
        <v>0</v>
      </c>
    </row>
    <row r="16" spans="1:8" ht="111.75" customHeight="1">
      <c r="A16" s="33">
        <v>5</v>
      </c>
      <c r="B16" s="33" t="s">
        <v>265</v>
      </c>
      <c r="C16" s="35" t="s">
        <v>253</v>
      </c>
      <c r="D16" s="33"/>
      <c r="E16" s="47">
        <v>134</v>
      </c>
      <c r="F16" s="47">
        <v>199</v>
      </c>
      <c r="G16" s="61"/>
      <c r="H16" s="62">
        <f t="shared" si="0"/>
        <v>0</v>
      </c>
    </row>
    <row r="17" spans="1:8" ht="111.75" customHeight="1">
      <c r="A17" s="33">
        <v>6</v>
      </c>
      <c r="B17" s="33" t="s">
        <v>266</v>
      </c>
      <c r="C17" s="35" t="s">
        <v>254</v>
      </c>
      <c r="D17" s="33"/>
      <c r="E17" s="47">
        <v>347</v>
      </c>
      <c r="F17" s="47">
        <v>489</v>
      </c>
      <c r="G17" s="61"/>
      <c r="H17" s="62">
        <f t="shared" si="0"/>
        <v>0</v>
      </c>
    </row>
    <row r="18" spans="1:8" ht="111.75" customHeight="1">
      <c r="A18" s="33">
        <v>7</v>
      </c>
      <c r="B18" s="33" t="s">
        <v>267</v>
      </c>
      <c r="C18" s="35" t="s">
        <v>255</v>
      </c>
      <c r="D18" s="33"/>
      <c r="E18" s="47">
        <v>347</v>
      </c>
      <c r="F18" s="47">
        <v>489</v>
      </c>
      <c r="G18" s="61"/>
      <c r="H18" s="62">
        <f t="shared" si="0"/>
        <v>0</v>
      </c>
    </row>
    <row r="19" spans="1:8" ht="111.75" customHeight="1">
      <c r="A19" s="33">
        <v>8</v>
      </c>
      <c r="B19" s="33" t="s">
        <v>268</v>
      </c>
      <c r="C19" s="35" t="s">
        <v>256</v>
      </c>
      <c r="D19" s="33"/>
      <c r="E19" s="47">
        <v>347</v>
      </c>
      <c r="F19" s="47">
        <v>489</v>
      </c>
      <c r="G19" s="61"/>
      <c r="H19" s="62">
        <f t="shared" si="0"/>
        <v>0</v>
      </c>
    </row>
    <row r="20" spans="1:8" ht="111.75" customHeight="1">
      <c r="A20" s="33">
        <v>9</v>
      </c>
      <c r="B20" s="33" t="s">
        <v>269</v>
      </c>
      <c r="C20" s="35" t="s">
        <v>257</v>
      </c>
      <c r="D20" s="33"/>
      <c r="E20" s="47">
        <v>347</v>
      </c>
      <c r="F20" s="47">
        <v>489</v>
      </c>
      <c r="G20" s="61"/>
      <c r="H20" s="62">
        <f t="shared" si="0"/>
        <v>0</v>
      </c>
    </row>
    <row r="21" spans="1:8" ht="111.75" customHeight="1">
      <c r="A21" s="33">
        <v>10</v>
      </c>
      <c r="B21" s="33" t="s">
        <v>270</v>
      </c>
      <c r="C21" s="34" t="s">
        <v>258</v>
      </c>
      <c r="D21" s="33"/>
      <c r="E21" s="47">
        <v>347</v>
      </c>
      <c r="F21" s="47">
        <v>489</v>
      </c>
      <c r="G21" s="61"/>
      <c r="H21" s="62">
        <f t="shared" si="0"/>
        <v>0</v>
      </c>
    </row>
    <row r="22" spans="1:8" ht="18">
      <c r="G22" s="36" t="s">
        <v>84</v>
      </c>
      <c r="H22" s="63">
        <f>SUM(H12:H21)</f>
        <v>0</v>
      </c>
    </row>
  </sheetData>
  <sheetProtection password="C753" sheet="1" objects="1" scenarios="1"/>
  <phoneticPr fontId="14" type="noConversion"/>
  <pageMargins left="0.2" right="0.16" top="0.21" bottom="0.21" header="0.2" footer="0.2"/>
  <pageSetup paperSize="9" scale="44" orientation="landscape" horizontalDpi="4294967292" verticalDpi="429496729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33"/>
  <sheetViews>
    <sheetView showGridLines="0" zoomScale="80" zoomScaleNormal="80" workbookViewId="0">
      <selection activeCell="C3" sqref="C3:I4"/>
    </sheetView>
  </sheetViews>
  <sheetFormatPr defaultColWidth="10.25" defaultRowHeight="20.100000000000001" customHeight="1"/>
  <cols>
    <col min="1" max="1" width="0.25" style="1" customWidth="1"/>
    <col min="2" max="2" width="39.875" style="1" customWidth="1"/>
    <col min="3" max="3" width="17.875" style="1" customWidth="1"/>
    <col min="4" max="4" width="23.625" style="1" customWidth="1"/>
    <col min="5" max="5" width="17.75" style="1" customWidth="1"/>
    <col min="6" max="6" width="8.125" style="1" customWidth="1"/>
    <col min="7" max="7" width="10.125" style="1" customWidth="1"/>
    <col min="8" max="8" width="10" style="1" customWidth="1"/>
    <col min="9" max="9" width="9.875" style="1" customWidth="1"/>
    <col min="10" max="10" width="14.875" style="1" customWidth="1"/>
    <col min="11" max="11" width="11.375" style="1" customWidth="1"/>
    <col min="12" max="12" width="11.875" style="1" customWidth="1"/>
    <col min="13" max="16384" width="10.25" style="1"/>
  </cols>
  <sheetData>
    <row r="1" spans="2:12" ht="31.35" customHeight="1"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2:12" ht="31.35" customHeight="1">
      <c r="B2" s="21"/>
      <c r="C2" s="22"/>
      <c r="D2" s="22"/>
      <c r="E2" s="22"/>
      <c r="F2" s="22"/>
      <c r="G2" s="22"/>
      <c r="H2" s="22"/>
      <c r="I2" s="22"/>
      <c r="J2" s="23"/>
      <c r="K2" s="23"/>
      <c r="L2" s="23"/>
    </row>
    <row r="3" spans="2:12" ht="31.35" customHeight="1">
      <c r="B3" s="24"/>
      <c r="C3" s="275" t="s">
        <v>114</v>
      </c>
      <c r="D3" s="25"/>
      <c r="E3" s="25"/>
      <c r="F3" s="275" t="s">
        <v>115</v>
      </c>
      <c r="G3" s="275" t="s">
        <v>116</v>
      </c>
      <c r="H3" s="275" t="s">
        <v>117</v>
      </c>
      <c r="I3" s="275" t="s">
        <v>118</v>
      </c>
      <c r="J3" s="275" t="s">
        <v>119</v>
      </c>
      <c r="K3" s="275" t="s">
        <v>5</v>
      </c>
      <c r="L3" s="276" t="s">
        <v>84</v>
      </c>
    </row>
    <row r="4" spans="2:12" ht="31.35" customHeight="1">
      <c r="B4" s="24"/>
      <c r="C4" s="275"/>
      <c r="D4" s="25" t="s">
        <v>120</v>
      </c>
      <c r="E4" s="25" t="s">
        <v>121</v>
      </c>
      <c r="F4" s="275"/>
      <c r="G4" s="275"/>
      <c r="H4" s="275"/>
      <c r="I4" s="275"/>
      <c r="J4" s="275"/>
      <c r="K4" s="275"/>
      <c r="L4" s="276"/>
    </row>
    <row r="5" spans="2:12" ht="31.35" customHeight="1">
      <c r="B5" s="24" t="s">
        <v>204</v>
      </c>
      <c r="C5" s="46"/>
      <c r="D5" s="46"/>
      <c r="E5" s="46"/>
      <c r="F5" s="26"/>
      <c r="G5" s="26"/>
      <c r="H5" s="26"/>
      <c r="I5" s="26"/>
      <c r="J5" s="26"/>
      <c r="K5" s="26"/>
      <c r="L5" s="26"/>
    </row>
    <row r="6" spans="2:12" ht="31.35" customHeight="1">
      <c r="B6" s="20" t="s">
        <v>205</v>
      </c>
      <c r="C6" s="44" t="s">
        <v>124</v>
      </c>
      <c r="D6" s="45" t="s">
        <v>125</v>
      </c>
      <c r="E6" s="45" t="s">
        <v>126</v>
      </c>
      <c r="F6" s="19">
        <v>0.01</v>
      </c>
      <c r="G6" s="19" t="s">
        <v>127</v>
      </c>
      <c r="H6" s="19" t="s">
        <v>128</v>
      </c>
      <c r="I6" s="26">
        <v>12</v>
      </c>
      <c r="J6" s="66">
        <v>191</v>
      </c>
      <c r="K6" s="70"/>
      <c r="L6" s="75">
        <f>J6*K6</f>
        <v>0</v>
      </c>
    </row>
    <row r="7" spans="2:12" ht="31.35" customHeight="1">
      <c r="B7" s="20" t="s">
        <v>206</v>
      </c>
      <c r="C7" s="44" t="s">
        <v>124</v>
      </c>
      <c r="D7" s="45" t="s">
        <v>125</v>
      </c>
      <c r="E7" s="45" t="s">
        <v>126</v>
      </c>
      <c r="F7" s="19">
        <v>0.01</v>
      </c>
      <c r="G7" s="19" t="s">
        <v>127</v>
      </c>
      <c r="H7" s="19" t="s">
        <v>128</v>
      </c>
      <c r="I7" s="26">
        <v>12</v>
      </c>
      <c r="J7" s="66">
        <v>191</v>
      </c>
      <c r="K7" s="70"/>
      <c r="L7" s="75">
        <f>J7*K7</f>
        <v>0</v>
      </c>
    </row>
    <row r="8" spans="2:12" ht="31.35" customHeight="1">
      <c r="B8" s="24" t="s">
        <v>122</v>
      </c>
      <c r="C8" s="27"/>
      <c r="D8" s="27"/>
      <c r="E8" s="27"/>
      <c r="F8" s="27"/>
      <c r="G8" s="27"/>
      <c r="H8" s="27"/>
      <c r="I8" s="27"/>
      <c r="J8" s="67"/>
      <c r="K8" s="67"/>
      <c r="L8" s="67"/>
    </row>
    <row r="9" spans="2:12" ht="24.75" customHeight="1">
      <c r="B9" s="28" t="s">
        <v>123</v>
      </c>
      <c r="C9" s="29" t="s">
        <v>124</v>
      </c>
      <c r="D9" s="29" t="s">
        <v>125</v>
      </c>
      <c r="E9" s="29" t="s">
        <v>126</v>
      </c>
      <c r="F9" s="29">
        <v>0.05</v>
      </c>
      <c r="G9" s="29" t="s">
        <v>127</v>
      </c>
      <c r="H9" s="29" t="s">
        <v>128</v>
      </c>
      <c r="I9" s="29">
        <v>12</v>
      </c>
      <c r="J9" s="68">
        <v>230</v>
      </c>
      <c r="K9" s="72"/>
      <c r="L9" s="75">
        <f t="shared" ref="L9:L32" si="0">J9*K9</f>
        <v>0</v>
      </c>
    </row>
    <row r="10" spans="2:12" ht="24.75" customHeight="1">
      <c r="B10" s="28" t="s">
        <v>129</v>
      </c>
      <c r="C10" s="29" t="s">
        <v>124</v>
      </c>
      <c r="D10" s="29" t="s">
        <v>125</v>
      </c>
      <c r="E10" s="29" t="s">
        <v>126</v>
      </c>
      <c r="F10" s="29">
        <v>0.05</v>
      </c>
      <c r="G10" s="29" t="s">
        <v>127</v>
      </c>
      <c r="H10" s="29" t="s">
        <v>128</v>
      </c>
      <c r="I10" s="29">
        <v>12</v>
      </c>
      <c r="J10" s="68">
        <v>215</v>
      </c>
      <c r="K10" s="72"/>
      <c r="L10" s="75">
        <f t="shared" si="0"/>
        <v>0</v>
      </c>
    </row>
    <row r="11" spans="2:12" ht="24.75" customHeight="1">
      <c r="B11" s="28" t="s">
        <v>130</v>
      </c>
      <c r="C11" s="29" t="s">
        <v>124</v>
      </c>
      <c r="D11" s="29" t="s">
        <v>125</v>
      </c>
      <c r="E11" s="29" t="s">
        <v>126</v>
      </c>
      <c r="F11" s="29">
        <v>0.05</v>
      </c>
      <c r="G11" s="29" t="s">
        <v>127</v>
      </c>
      <c r="H11" s="29" t="s">
        <v>128</v>
      </c>
      <c r="I11" s="29">
        <v>12</v>
      </c>
      <c r="J11" s="68">
        <v>215</v>
      </c>
      <c r="K11" s="72"/>
      <c r="L11" s="75">
        <f>J11*K11</f>
        <v>0</v>
      </c>
    </row>
    <row r="12" spans="2:12" ht="65.099999999999994" customHeight="1">
      <c r="B12" s="24" t="s">
        <v>131</v>
      </c>
      <c r="C12" s="27"/>
      <c r="D12" s="27"/>
      <c r="E12" s="27"/>
      <c r="F12" s="27"/>
      <c r="G12" s="27"/>
      <c r="H12" s="27"/>
      <c r="I12" s="27"/>
      <c r="J12" s="69"/>
      <c r="K12" s="69"/>
      <c r="L12" s="69"/>
    </row>
    <row r="13" spans="2:12" ht="26.25" customHeight="1">
      <c r="B13" s="28" t="s">
        <v>132</v>
      </c>
      <c r="C13" s="29" t="s">
        <v>124</v>
      </c>
      <c r="D13" s="29" t="s">
        <v>125</v>
      </c>
      <c r="E13" s="29" t="s">
        <v>126</v>
      </c>
      <c r="F13" s="29" t="s">
        <v>133</v>
      </c>
      <c r="G13" s="29" t="s">
        <v>134</v>
      </c>
      <c r="H13" s="29" t="s">
        <v>128</v>
      </c>
      <c r="I13" s="29">
        <v>12</v>
      </c>
      <c r="J13" s="69">
        <v>225</v>
      </c>
      <c r="K13" s="73"/>
      <c r="L13" s="75">
        <f t="shared" si="0"/>
        <v>0</v>
      </c>
    </row>
    <row r="14" spans="2:12" ht="26.25" customHeight="1">
      <c r="B14" s="30" t="s">
        <v>135</v>
      </c>
      <c r="C14" s="31" t="s">
        <v>124</v>
      </c>
      <c r="D14" s="31" t="s">
        <v>125</v>
      </c>
      <c r="E14" s="31" t="s">
        <v>126</v>
      </c>
      <c r="F14" s="31">
        <v>0.25</v>
      </c>
      <c r="G14" s="31" t="s">
        <v>127</v>
      </c>
      <c r="H14" s="31" t="s">
        <v>128</v>
      </c>
      <c r="I14" s="31">
        <v>6</v>
      </c>
      <c r="J14" s="69">
        <v>375</v>
      </c>
      <c r="K14" s="73"/>
      <c r="L14" s="75">
        <f t="shared" si="0"/>
        <v>0</v>
      </c>
    </row>
    <row r="15" spans="2:12" ht="26.25" customHeight="1">
      <c r="B15" s="30" t="s">
        <v>136</v>
      </c>
      <c r="C15" s="31" t="s">
        <v>124</v>
      </c>
      <c r="D15" s="31" t="s">
        <v>125</v>
      </c>
      <c r="E15" s="31" t="s">
        <v>126</v>
      </c>
      <c r="F15" s="31">
        <v>0.25</v>
      </c>
      <c r="G15" s="31" t="s">
        <v>127</v>
      </c>
      <c r="H15" s="31" t="s">
        <v>128</v>
      </c>
      <c r="I15" s="31">
        <v>6</v>
      </c>
      <c r="J15" s="69">
        <v>375</v>
      </c>
      <c r="K15" s="73"/>
      <c r="L15" s="75">
        <f t="shared" si="0"/>
        <v>0</v>
      </c>
    </row>
    <row r="16" spans="2:12" ht="26.25" customHeight="1">
      <c r="B16" s="30" t="s">
        <v>137</v>
      </c>
      <c r="C16" s="31" t="s">
        <v>124</v>
      </c>
      <c r="D16" s="31" t="s">
        <v>125</v>
      </c>
      <c r="E16" s="31" t="s">
        <v>126</v>
      </c>
      <c r="F16" s="31">
        <v>0.25</v>
      </c>
      <c r="G16" s="31" t="s">
        <v>127</v>
      </c>
      <c r="H16" s="31" t="s">
        <v>128</v>
      </c>
      <c r="I16" s="31">
        <v>6</v>
      </c>
      <c r="J16" s="69">
        <v>375</v>
      </c>
      <c r="K16" s="73"/>
      <c r="L16" s="75">
        <f t="shared" si="0"/>
        <v>0</v>
      </c>
    </row>
    <row r="17" spans="2:12" ht="65.099999999999994" customHeight="1">
      <c r="B17" s="24" t="s">
        <v>207</v>
      </c>
      <c r="C17" s="31"/>
      <c r="D17" s="31"/>
      <c r="E17" s="31"/>
      <c r="F17" s="31"/>
      <c r="G17" s="31"/>
      <c r="H17" s="31"/>
      <c r="I17" s="31"/>
      <c r="J17" s="69"/>
      <c r="K17" s="69"/>
      <c r="L17" s="69"/>
    </row>
    <row r="18" spans="2:12" ht="21.75" customHeight="1">
      <c r="B18" s="29" t="s">
        <v>237</v>
      </c>
      <c r="C18" s="31" t="s">
        <v>124</v>
      </c>
      <c r="D18" s="31" t="s">
        <v>125</v>
      </c>
      <c r="E18" s="31" t="s">
        <v>126</v>
      </c>
      <c r="F18" s="31">
        <v>0.25</v>
      </c>
      <c r="G18" s="31" t="s">
        <v>127</v>
      </c>
      <c r="H18" s="31" t="s">
        <v>128</v>
      </c>
      <c r="I18" s="31">
        <v>6</v>
      </c>
      <c r="J18" s="69">
        <v>255</v>
      </c>
      <c r="K18" s="73"/>
      <c r="L18" s="75">
        <f t="shared" si="0"/>
        <v>0</v>
      </c>
    </row>
    <row r="19" spans="2:12" ht="21.75" customHeight="1">
      <c r="B19" s="29" t="s">
        <v>317</v>
      </c>
      <c r="C19" s="31" t="s">
        <v>124</v>
      </c>
      <c r="D19" s="31" t="s">
        <v>125</v>
      </c>
      <c r="E19" s="31" t="s">
        <v>126</v>
      </c>
      <c r="F19" s="31">
        <v>0.25</v>
      </c>
      <c r="G19" s="31" t="s">
        <v>127</v>
      </c>
      <c r="H19" s="31" t="s">
        <v>128</v>
      </c>
      <c r="I19" s="31">
        <v>6</v>
      </c>
      <c r="J19" s="69">
        <v>255</v>
      </c>
      <c r="K19" s="73"/>
      <c r="L19" s="75">
        <f t="shared" si="0"/>
        <v>0</v>
      </c>
    </row>
    <row r="20" spans="2:12" ht="22.35" customHeight="1">
      <c r="B20" s="30" t="s">
        <v>208</v>
      </c>
      <c r="C20" s="31" t="s">
        <v>124</v>
      </c>
      <c r="D20" s="31" t="s">
        <v>125</v>
      </c>
      <c r="E20" s="31" t="s">
        <v>126</v>
      </c>
      <c r="F20" s="31">
        <v>0.25</v>
      </c>
      <c r="G20" s="31" t="s">
        <v>127</v>
      </c>
      <c r="H20" s="31" t="s">
        <v>128</v>
      </c>
      <c r="I20" s="31">
        <v>6</v>
      </c>
      <c r="J20" s="69">
        <v>255</v>
      </c>
      <c r="K20" s="73"/>
      <c r="L20" s="75">
        <f t="shared" si="0"/>
        <v>0</v>
      </c>
    </row>
    <row r="21" spans="2:12" ht="65.099999999999994" customHeight="1">
      <c r="B21" s="24" t="s">
        <v>209</v>
      </c>
      <c r="C21" s="31"/>
      <c r="D21" s="31"/>
      <c r="E21" s="31"/>
      <c r="F21" s="31"/>
      <c r="G21" s="31"/>
      <c r="H21" s="31"/>
      <c r="I21" s="31"/>
      <c r="J21" s="69"/>
      <c r="K21" s="69"/>
      <c r="L21" s="69"/>
    </row>
    <row r="22" spans="2:12" ht="27.75" customHeight="1">
      <c r="B22" s="30" t="s">
        <v>210</v>
      </c>
      <c r="C22" s="31" t="s">
        <v>124</v>
      </c>
      <c r="D22" s="31" t="s">
        <v>125</v>
      </c>
      <c r="E22" s="31" t="s">
        <v>126</v>
      </c>
      <c r="F22" s="31">
        <v>0.25</v>
      </c>
      <c r="G22" s="31" t="s">
        <v>127</v>
      </c>
      <c r="H22" s="31" t="s">
        <v>128</v>
      </c>
      <c r="I22" s="31">
        <v>6</v>
      </c>
      <c r="J22" s="69">
        <v>285</v>
      </c>
      <c r="K22" s="73"/>
      <c r="L22" s="75">
        <f t="shared" si="0"/>
        <v>0</v>
      </c>
    </row>
    <row r="23" spans="2:12" ht="27.75" customHeight="1">
      <c r="B23" s="30" t="s">
        <v>238</v>
      </c>
      <c r="C23" s="31" t="s">
        <v>124</v>
      </c>
      <c r="D23" s="31" t="s">
        <v>125</v>
      </c>
      <c r="E23" s="31" t="s">
        <v>126</v>
      </c>
      <c r="F23" s="31">
        <v>0.25</v>
      </c>
      <c r="G23" s="31" t="s">
        <v>127</v>
      </c>
      <c r="H23" s="31" t="s">
        <v>128</v>
      </c>
      <c r="I23" s="31">
        <v>6</v>
      </c>
      <c r="J23" s="69">
        <v>285</v>
      </c>
      <c r="K23" s="73"/>
      <c r="L23" s="75">
        <f t="shared" si="0"/>
        <v>0</v>
      </c>
    </row>
    <row r="24" spans="2:12" ht="27.75" customHeight="1">
      <c r="B24" s="30" t="s">
        <v>318</v>
      </c>
      <c r="C24" s="31" t="s">
        <v>124</v>
      </c>
      <c r="D24" s="31" t="s">
        <v>125</v>
      </c>
      <c r="E24" s="31" t="s">
        <v>126</v>
      </c>
      <c r="F24" s="31">
        <v>0.25</v>
      </c>
      <c r="G24" s="31" t="s">
        <v>127</v>
      </c>
      <c r="H24" s="31" t="s">
        <v>128</v>
      </c>
      <c r="I24" s="31">
        <v>6</v>
      </c>
      <c r="J24" s="69">
        <v>285</v>
      </c>
      <c r="K24" s="73"/>
      <c r="L24" s="75">
        <f t="shared" si="0"/>
        <v>0</v>
      </c>
    </row>
    <row r="25" spans="2:12" ht="27.75" customHeight="1">
      <c r="B25" s="30" t="s">
        <v>211</v>
      </c>
      <c r="C25" s="31" t="s">
        <v>124</v>
      </c>
      <c r="D25" s="31" t="s">
        <v>125</v>
      </c>
      <c r="E25" s="31" t="s">
        <v>126</v>
      </c>
      <c r="F25" s="31">
        <v>0.25</v>
      </c>
      <c r="G25" s="31" t="s">
        <v>127</v>
      </c>
      <c r="H25" s="31" t="s">
        <v>128</v>
      </c>
      <c r="I25" s="31">
        <v>6</v>
      </c>
      <c r="J25" s="69">
        <v>285</v>
      </c>
      <c r="K25" s="73"/>
      <c r="L25" s="75">
        <f t="shared" si="0"/>
        <v>0</v>
      </c>
    </row>
    <row r="26" spans="2:12" ht="22.35" customHeight="1">
      <c r="B26" s="24" t="s">
        <v>315</v>
      </c>
      <c r="C26" s="31"/>
      <c r="D26" s="31"/>
      <c r="E26" s="31"/>
      <c r="F26" s="31"/>
      <c r="G26" s="31"/>
      <c r="H26" s="31"/>
      <c r="I26" s="31"/>
      <c r="J26" s="69"/>
      <c r="K26" s="73"/>
      <c r="L26" s="73"/>
    </row>
    <row r="27" spans="2:12" ht="29.25" customHeight="1">
      <c r="B27" s="30" t="s">
        <v>316</v>
      </c>
      <c r="C27" s="31" t="s">
        <v>124</v>
      </c>
      <c r="D27" s="31" t="s">
        <v>125</v>
      </c>
      <c r="E27" s="31" t="s">
        <v>126</v>
      </c>
      <c r="F27" s="31">
        <v>0.25</v>
      </c>
      <c r="G27" s="31" t="s">
        <v>127</v>
      </c>
      <c r="H27" s="31" t="s">
        <v>128</v>
      </c>
      <c r="I27" s="31">
        <v>6</v>
      </c>
      <c r="J27" s="69">
        <v>250</v>
      </c>
      <c r="K27" s="73"/>
      <c r="L27" s="75">
        <f t="shared" si="0"/>
        <v>0</v>
      </c>
    </row>
    <row r="28" spans="2:12" ht="65.099999999999994" customHeight="1">
      <c r="B28" s="24" t="s">
        <v>138</v>
      </c>
      <c r="C28" s="29"/>
      <c r="D28" s="29"/>
      <c r="E28" s="29"/>
      <c r="F28" s="27"/>
      <c r="G28" s="27"/>
      <c r="H28" s="27"/>
      <c r="I28" s="27"/>
      <c r="J28" s="69"/>
      <c r="K28" s="71"/>
      <c r="L28" s="71"/>
    </row>
    <row r="29" spans="2:12" ht="18.75">
      <c r="B29" s="28" t="s">
        <v>139</v>
      </c>
      <c r="C29" s="29" t="s">
        <v>124</v>
      </c>
      <c r="D29" s="29" t="s">
        <v>125</v>
      </c>
      <c r="E29" s="29" t="s">
        <v>126</v>
      </c>
      <c r="F29" s="29">
        <v>0.5</v>
      </c>
      <c r="G29" s="29" t="s">
        <v>127</v>
      </c>
      <c r="H29" s="29" t="s">
        <v>128</v>
      </c>
      <c r="I29" s="29">
        <v>6</v>
      </c>
      <c r="J29" s="69">
        <v>320</v>
      </c>
      <c r="K29" s="71"/>
      <c r="L29" s="75">
        <f t="shared" si="0"/>
        <v>0</v>
      </c>
    </row>
    <row r="30" spans="2:12" ht="18.75">
      <c r="B30" s="28" t="s">
        <v>245</v>
      </c>
      <c r="C30" s="29"/>
      <c r="D30" s="29"/>
      <c r="E30" s="29"/>
      <c r="F30" s="29">
        <v>0.5</v>
      </c>
      <c r="G30" s="29" t="s">
        <v>127</v>
      </c>
      <c r="H30" s="29" t="s">
        <v>128</v>
      </c>
      <c r="I30" s="29">
        <v>6</v>
      </c>
      <c r="J30" s="69">
        <v>269</v>
      </c>
      <c r="K30" s="71"/>
      <c r="L30" s="75">
        <f t="shared" si="0"/>
        <v>0</v>
      </c>
    </row>
    <row r="31" spans="2:12" ht="18.75">
      <c r="B31" s="28" t="s">
        <v>202</v>
      </c>
      <c r="C31" s="29" t="s">
        <v>124</v>
      </c>
      <c r="D31" s="29" t="s">
        <v>125</v>
      </c>
      <c r="E31" s="29" t="s">
        <v>126</v>
      </c>
      <c r="F31" s="29">
        <v>0.5</v>
      </c>
      <c r="G31" s="29" t="s">
        <v>127</v>
      </c>
      <c r="H31" s="29" t="s">
        <v>128</v>
      </c>
      <c r="I31" s="29">
        <v>6</v>
      </c>
      <c r="J31" s="69">
        <v>320</v>
      </c>
      <c r="K31" s="74"/>
      <c r="L31" s="75">
        <f t="shared" si="0"/>
        <v>0</v>
      </c>
    </row>
    <row r="32" spans="2:12" ht="27" customHeight="1">
      <c r="B32" s="28" t="s">
        <v>203</v>
      </c>
      <c r="C32" s="29" t="s">
        <v>124</v>
      </c>
      <c r="D32" s="29" t="s">
        <v>125</v>
      </c>
      <c r="E32" s="29" t="s">
        <v>126</v>
      </c>
      <c r="F32" s="29">
        <v>0.05</v>
      </c>
      <c r="G32" s="29" t="s">
        <v>127</v>
      </c>
      <c r="H32" s="29" t="s">
        <v>128</v>
      </c>
      <c r="I32" s="29">
        <v>12</v>
      </c>
      <c r="J32" s="69">
        <v>175</v>
      </c>
      <c r="K32" s="74"/>
      <c r="L32" s="75">
        <f t="shared" si="0"/>
        <v>0</v>
      </c>
    </row>
    <row r="33" spans="11:12" ht="20.100000000000001" customHeight="1">
      <c r="K33" s="76" t="s">
        <v>84</v>
      </c>
      <c r="L33" s="77">
        <f>SUM(L5:L32)</f>
        <v>0</v>
      </c>
    </row>
  </sheetData>
  <sheetProtection password="C753" sheet="1" objects="1" scenarios="1"/>
  <mergeCells count="8">
    <mergeCell ref="I3:I4"/>
    <mergeCell ref="J3:J4"/>
    <mergeCell ref="K3:K4"/>
    <mergeCell ref="L3:L4"/>
    <mergeCell ref="C3:C4"/>
    <mergeCell ref="F3:F4"/>
    <mergeCell ref="G3:G4"/>
    <mergeCell ref="H3:H4"/>
  </mergeCells>
  <phoneticPr fontId="14" type="noConversion"/>
  <pageMargins left="0.16" right="0.16" top="0.21" bottom="0.21" header="0.2" footer="0.10999999999999999"/>
  <pageSetup paperSize="9" scale="57" orientation="landscape" useFirstPageNumber="1" horizontalDpi="4294967292" verticalDpi="4294967292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20"/>
  <sheetViews>
    <sheetView topLeftCell="A13" workbookViewId="0">
      <selection activeCell="J5" sqref="J5"/>
    </sheetView>
  </sheetViews>
  <sheetFormatPr defaultRowHeight="14.25"/>
  <cols>
    <col min="1" max="1" width="10.625" customWidth="1"/>
    <col min="2" max="2" width="42.125" customWidth="1"/>
    <col min="3" max="3" width="8.75" customWidth="1"/>
    <col min="4" max="4" width="9" customWidth="1"/>
    <col min="5" max="5" width="10.25" customWidth="1"/>
    <col min="6" max="6" width="16.375" customWidth="1"/>
  </cols>
  <sheetData>
    <row r="1" spans="1:10" ht="61.5" customHeight="1">
      <c r="G1" s="367"/>
      <c r="H1" s="367"/>
      <c r="I1" s="367"/>
      <c r="J1" s="367"/>
    </row>
    <row r="2" spans="1:10" ht="18" customHeight="1">
      <c r="G2" s="367"/>
      <c r="H2" s="367"/>
      <c r="I2" s="367"/>
      <c r="J2" s="367"/>
    </row>
    <row r="3" spans="1:10" ht="34.5" customHeight="1">
      <c r="A3" s="368"/>
      <c r="B3" s="368"/>
      <c r="C3" s="368"/>
      <c r="D3" s="368"/>
      <c r="E3" s="368"/>
      <c r="F3" s="368"/>
    </row>
    <row r="4" spans="1:10" ht="45" customHeight="1">
      <c r="A4" s="369" t="s">
        <v>0</v>
      </c>
      <c r="B4" s="369" t="s">
        <v>2</v>
      </c>
      <c r="C4" s="369" t="s">
        <v>3</v>
      </c>
      <c r="D4" s="369" t="s">
        <v>856</v>
      </c>
      <c r="E4" s="369" t="s">
        <v>684</v>
      </c>
      <c r="F4" s="369" t="s">
        <v>857</v>
      </c>
      <c r="G4" s="370"/>
      <c r="H4" s="370" t="s">
        <v>84</v>
      </c>
    </row>
    <row r="5" spans="1:10" ht="19.5" customHeight="1">
      <c r="A5" s="371" t="s">
        <v>858</v>
      </c>
      <c r="B5" s="371"/>
      <c r="C5" s="371"/>
      <c r="D5" s="371"/>
      <c r="E5" s="371"/>
      <c r="F5" s="371"/>
      <c r="G5" s="372"/>
      <c r="H5" s="373"/>
    </row>
    <row r="6" spans="1:10" ht="45.75" customHeight="1">
      <c r="A6" s="374">
        <v>9011</v>
      </c>
      <c r="B6" s="375" t="s">
        <v>859</v>
      </c>
      <c r="C6" s="374" t="s">
        <v>18</v>
      </c>
      <c r="D6" s="374">
        <v>8</v>
      </c>
      <c r="E6" s="376">
        <v>149.5</v>
      </c>
      <c r="F6" s="377">
        <v>182</v>
      </c>
      <c r="G6" s="378"/>
      <c r="H6" s="378">
        <f>E6*G6</f>
        <v>0</v>
      </c>
    </row>
    <row r="7" spans="1:10" ht="33" customHeight="1">
      <c r="A7" s="374">
        <v>9004</v>
      </c>
      <c r="B7" s="379" t="s">
        <v>860</v>
      </c>
      <c r="C7" s="374" t="s">
        <v>18</v>
      </c>
      <c r="D7" s="374">
        <v>8</v>
      </c>
      <c r="E7" s="376">
        <v>149.5</v>
      </c>
      <c r="F7" s="377">
        <v>182</v>
      </c>
      <c r="G7" s="33"/>
      <c r="H7" s="33">
        <f t="shared" ref="H7:H19" si="0">E7*G7</f>
        <v>0</v>
      </c>
    </row>
    <row r="8" spans="1:10" ht="18.75" customHeight="1">
      <c r="A8" s="380" t="s">
        <v>861</v>
      </c>
      <c r="B8" s="380"/>
      <c r="C8" s="380"/>
      <c r="D8" s="380"/>
      <c r="E8" s="380"/>
      <c r="F8" s="380"/>
      <c r="G8" s="381"/>
      <c r="H8" s="381"/>
    </row>
    <row r="9" spans="1:10" ht="43.5" customHeight="1">
      <c r="A9" s="374">
        <v>9097</v>
      </c>
      <c r="B9" s="375" t="s">
        <v>862</v>
      </c>
      <c r="C9" s="374" t="s">
        <v>36</v>
      </c>
      <c r="D9" s="374">
        <v>6</v>
      </c>
      <c r="E9" s="376">
        <v>380.65</v>
      </c>
      <c r="F9" s="377">
        <v>463.4</v>
      </c>
      <c r="G9" s="33"/>
      <c r="H9" s="33">
        <f t="shared" si="0"/>
        <v>0</v>
      </c>
    </row>
    <row r="10" spans="1:10" ht="40.5" customHeight="1">
      <c r="A10" s="374">
        <v>9080</v>
      </c>
      <c r="B10" s="379" t="s">
        <v>863</v>
      </c>
      <c r="C10" s="374" t="s">
        <v>36</v>
      </c>
      <c r="D10" s="374">
        <v>6</v>
      </c>
      <c r="E10" s="376">
        <v>380.65</v>
      </c>
      <c r="F10" s="377">
        <v>463.4</v>
      </c>
      <c r="G10" s="33"/>
      <c r="H10" s="33">
        <f t="shared" si="0"/>
        <v>0</v>
      </c>
    </row>
    <row r="11" spans="1:10" ht="30" customHeight="1">
      <c r="A11" s="374">
        <v>9066</v>
      </c>
      <c r="B11" s="379" t="s">
        <v>864</v>
      </c>
      <c r="C11" s="374" t="s">
        <v>865</v>
      </c>
      <c r="D11" s="374">
        <v>6</v>
      </c>
      <c r="E11" s="376">
        <v>316.25</v>
      </c>
      <c r="F11" s="377">
        <v>385</v>
      </c>
      <c r="G11" s="33"/>
      <c r="H11" s="33">
        <f t="shared" si="0"/>
        <v>0</v>
      </c>
    </row>
    <row r="12" spans="1:10" ht="30" customHeight="1">
      <c r="A12" s="374">
        <v>9073</v>
      </c>
      <c r="B12" s="379" t="s">
        <v>866</v>
      </c>
      <c r="C12" s="374" t="s">
        <v>865</v>
      </c>
      <c r="D12" s="374">
        <v>6</v>
      </c>
      <c r="E12" s="376">
        <v>316.25</v>
      </c>
      <c r="F12" s="377">
        <v>385</v>
      </c>
      <c r="G12" s="33"/>
      <c r="H12" s="33">
        <f t="shared" si="0"/>
        <v>0</v>
      </c>
    </row>
    <row r="13" spans="1:10" ht="50.25" customHeight="1">
      <c r="A13" s="374">
        <v>9110</v>
      </c>
      <c r="B13" s="382" t="s">
        <v>867</v>
      </c>
      <c r="C13" s="374" t="s">
        <v>868</v>
      </c>
      <c r="D13" s="374">
        <v>6</v>
      </c>
      <c r="E13" s="376">
        <v>221.95</v>
      </c>
      <c r="F13" s="377">
        <v>270.2</v>
      </c>
      <c r="G13" s="33"/>
      <c r="H13" s="33">
        <f t="shared" si="0"/>
        <v>0</v>
      </c>
    </row>
    <row r="14" spans="1:10" ht="47.25" customHeight="1">
      <c r="A14" s="374">
        <v>9103</v>
      </c>
      <c r="B14" s="374" t="s">
        <v>869</v>
      </c>
      <c r="C14" s="374" t="s">
        <v>868</v>
      </c>
      <c r="D14" s="374">
        <v>6</v>
      </c>
      <c r="E14" s="376">
        <v>221.95</v>
      </c>
      <c r="F14" s="377">
        <v>270.2</v>
      </c>
      <c r="G14" s="33"/>
      <c r="H14" s="33">
        <f t="shared" si="0"/>
        <v>0</v>
      </c>
    </row>
    <row r="15" spans="1:10" ht="18.75" customHeight="1">
      <c r="A15" s="380" t="s">
        <v>870</v>
      </c>
      <c r="B15" s="380"/>
      <c r="C15" s="380"/>
      <c r="D15" s="380"/>
      <c r="E15" s="380"/>
      <c r="F15" s="380"/>
      <c r="G15" s="381"/>
      <c r="H15" s="381"/>
    </row>
    <row r="16" spans="1:10" ht="47.25" customHeight="1">
      <c r="A16" s="374">
        <v>9059</v>
      </c>
      <c r="B16" s="374" t="s">
        <v>871</v>
      </c>
      <c r="C16" s="374" t="s">
        <v>868</v>
      </c>
      <c r="D16" s="374">
        <v>8</v>
      </c>
      <c r="E16" s="377">
        <v>239.2</v>
      </c>
      <c r="F16" s="377">
        <v>291.2</v>
      </c>
      <c r="G16" s="33"/>
      <c r="H16" s="33">
        <f>E16*G16</f>
        <v>0</v>
      </c>
    </row>
    <row r="17" spans="1:8" ht="45.75" customHeight="1">
      <c r="A17" s="374">
        <v>9028</v>
      </c>
      <c r="B17" s="374" t="s">
        <v>872</v>
      </c>
      <c r="C17" s="374" t="s">
        <v>18</v>
      </c>
      <c r="D17" s="374">
        <v>8</v>
      </c>
      <c r="E17" s="377">
        <v>161</v>
      </c>
      <c r="F17" s="377">
        <v>196</v>
      </c>
      <c r="G17" s="33"/>
      <c r="H17" s="33">
        <f t="shared" si="0"/>
        <v>0</v>
      </c>
    </row>
    <row r="18" spans="1:8" ht="45.75" customHeight="1">
      <c r="A18" s="374">
        <v>9035</v>
      </c>
      <c r="B18" s="374" t="s">
        <v>873</v>
      </c>
      <c r="C18" s="374" t="s">
        <v>18</v>
      </c>
      <c r="D18" s="374">
        <v>8</v>
      </c>
      <c r="E18" s="377">
        <v>172.5</v>
      </c>
      <c r="F18" s="377">
        <v>210</v>
      </c>
      <c r="G18" s="33"/>
      <c r="H18" s="33">
        <f t="shared" si="0"/>
        <v>0</v>
      </c>
    </row>
    <row r="19" spans="1:8" ht="50.25" customHeight="1">
      <c r="A19" s="374">
        <v>9042</v>
      </c>
      <c r="B19" s="374" t="s">
        <v>874</v>
      </c>
      <c r="C19" s="374" t="s">
        <v>18</v>
      </c>
      <c r="D19" s="374">
        <v>8</v>
      </c>
      <c r="E19" s="377">
        <v>184</v>
      </c>
      <c r="F19" s="377">
        <v>224</v>
      </c>
      <c r="G19" s="33"/>
      <c r="H19" s="33">
        <f t="shared" si="0"/>
        <v>0</v>
      </c>
    </row>
    <row r="20" spans="1:8" ht="18.75" customHeight="1">
      <c r="A20" s="383"/>
      <c r="B20" s="384"/>
      <c r="C20" s="384"/>
      <c r="D20" s="384"/>
      <c r="E20" s="385"/>
      <c r="F20" s="385"/>
      <c r="G20" s="386">
        <f>SUM(G6:G19)</f>
        <v>0</v>
      </c>
      <c r="H20" s="386">
        <f>SUM(H6:H19)</f>
        <v>0</v>
      </c>
    </row>
  </sheetData>
  <mergeCells count="5">
    <mergeCell ref="G1:J2"/>
    <mergeCell ref="A3:F3"/>
    <mergeCell ref="A5:F5"/>
    <mergeCell ref="A8:F8"/>
    <mergeCell ref="A15:F1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2"/>
  <sheetViews>
    <sheetView workbookViewId="0">
      <selection activeCell="C31" sqref="C31"/>
    </sheetView>
  </sheetViews>
  <sheetFormatPr defaultColWidth="11" defaultRowHeight="14.25"/>
  <cols>
    <col min="1" max="1" width="65.125" style="247" bestFit="1" customWidth="1"/>
    <col min="2" max="2" width="11" style="247" customWidth="1"/>
    <col min="3" max="3" width="9.75" style="247" customWidth="1"/>
    <col min="4" max="4" width="8.125" style="247" customWidth="1"/>
    <col min="5" max="5" width="11" style="247" customWidth="1"/>
    <col min="6" max="6" width="12.375" style="247" customWidth="1"/>
    <col min="7" max="16384" width="11" style="247"/>
  </cols>
  <sheetData>
    <row r="1" spans="1:9" s="225" customFormat="1" ht="15.75" customHeight="1">
      <c r="B1" s="223" t="s">
        <v>673</v>
      </c>
      <c r="C1" s="224"/>
      <c r="D1" s="224"/>
    </row>
    <row r="2" spans="1:9" s="225" customFormat="1" ht="15.75" customHeight="1">
      <c r="B2" s="223" t="s">
        <v>674</v>
      </c>
      <c r="C2" s="224"/>
      <c r="D2" s="224"/>
    </row>
    <row r="3" spans="1:9" s="225" customFormat="1" ht="15.75" customHeight="1">
      <c r="B3" s="223"/>
      <c r="C3" s="224"/>
      <c r="D3" s="224"/>
    </row>
    <row r="4" spans="1:9" s="225" customFormat="1" ht="15.75" customHeight="1">
      <c r="B4" s="226" t="s">
        <v>675</v>
      </c>
      <c r="C4" s="227"/>
      <c r="D4" s="227"/>
    </row>
    <row r="5" spans="1:9" s="225" customFormat="1" ht="15.75" customHeight="1">
      <c r="B5" s="226" t="s">
        <v>676</v>
      </c>
      <c r="C5" s="227"/>
      <c r="D5" s="227"/>
    </row>
    <row r="6" spans="1:9" s="225" customFormat="1" ht="15.75" customHeight="1" thickBot="1">
      <c r="B6" s="226" t="s">
        <v>677</v>
      </c>
      <c r="C6" s="227"/>
      <c r="D6" s="227"/>
    </row>
    <row r="7" spans="1:9" s="225" customFormat="1" ht="30" customHeight="1">
      <c r="A7" s="263" t="s">
        <v>2</v>
      </c>
      <c r="B7" s="228" t="s">
        <v>0</v>
      </c>
      <c r="C7" s="228" t="s">
        <v>634</v>
      </c>
      <c r="D7" s="228" t="s">
        <v>678</v>
      </c>
      <c r="E7" s="228" t="s">
        <v>635</v>
      </c>
      <c r="F7" s="229" t="s">
        <v>259</v>
      </c>
      <c r="G7" s="229" t="s">
        <v>636</v>
      </c>
      <c r="H7" s="229" t="s">
        <v>5</v>
      </c>
      <c r="I7" s="264" t="s">
        <v>637</v>
      </c>
    </row>
    <row r="8" spans="1:9" s="225" customFormat="1" ht="36" customHeight="1">
      <c r="A8" s="265" t="s">
        <v>638</v>
      </c>
      <c r="B8" s="230" t="s">
        <v>549</v>
      </c>
      <c r="C8" s="231">
        <v>800</v>
      </c>
      <c r="D8" s="218">
        <v>10</v>
      </c>
      <c r="E8" s="219" t="s">
        <v>639</v>
      </c>
      <c r="F8" s="248">
        <v>345</v>
      </c>
      <c r="G8" s="232">
        <v>259</v>
      </c>
      <c r="H8" s="233"/>
      <c r="I8" s="266">
        <f>G8*H8</f>
        <v>0</v>
      </c>
    </row>
    <row r="9" spans="1:9" s="225" customFormat="1" ht="27.95" customHeight="1">
      <c r="A9" s="265" t="s">
        <v>640</v>
      </c>
      <c r="B9" s="234" t="s">
        <v>550</v>
      </c>
      <c r="C9" s="231">
        <v>500</v>
      </c>
      <c r="D9" s="218">
        <v>12</v>
      </c>
      <c r="E9" s="219" t="s">
        <v>641</v>
      </c>
      <c r="F9" s="248">
        <v>177</v>
      </c>
      <c r="G9" s="232">
        <v>133</v>
      </c>
      <c r="H9" s="233"/>
      <c r="I9" s="266">
        <f t="shared" ref="I9:I41" si="0">G9*H9</f>
        <v>0</v>
      </c>
    </row>
    <row r="10" spans="1:9" s="225" customFormat="1" ht="27.95" customHeight="1">
      <c r="A10" s="265" t="s">
        <v>552</v>
      </c>
      <c r="B10" s="234" t="s">
        <v>551</v>
      </c>
      <c r="C10" s="231">
        <v>1500</v>
      </c>
      <c r="D10" s="218">
        <v>6</v>
      </c>
      <c r="E10" s="219" t="s">
        <v>642</v>
      </c>
      <c r="F10" s="248">
        <v>374</v>
      </c>
      <c r="G10" s="232">
        <v>281</v>
      </c>
      <c r="H10" s="233"/>
      <c r="I10" s="266">
        <f t="shared" si="0"/>
        <v>0</v>
      </c>
    </row>
    <row r="11" spans="1:9" s="225" customFormat="1" ht="27.95" customHeight="1">
      <c r="A11" s="265" t="s">
        <v>643</v>
      </c>
      <c r="B11" s="235" t="s">
        <v>644</v>
      </c>
      <c r="C11" s="236">
        <v>485</v>
      </c>
      <c r="D11" s="218">
        <v>12</v>
      </c>
      <c r="E11" s="220"/>
      <c r="F11" s="248">
        <v>190</v>
      </c>
      <c r="G11" s="232">
        <v>143</v>
      </c>
      <c r="H11" s="233"/>
      <c r="I11" s="266">
        <f t="shared" si="0"/>
        <v>0</v>
      </c>
    </row>
    <row r="12" spans="1:9" s="225" customFormat="1" ht="13.5" customHeight="1">
      <c r="A12" s="267"/>
      <c r="B12" s="237"/>
      <c r="C12" s="238"/>
      <c r="D12" s="238"/>
      <c r="E12" s="221"/>
      <c r="F12" s="239"/>
      <c r="G12" s="250">
        <v>0</v>
      </c>
      <c r="H12" s="239">
        <v>0</v>
      </c>
      <c r="I12" s="268">
        <v>0</v>
      </c>
    </row>
    <row r="13" spans="1:9" s="225" customFormat="1" ht="27.95" customHeight="1">
      <c r="A13" s="265" t="s">
        <v>534</v>
      </c>
      <c r="B13" s="230" t="s">
        <v>533</v>
      </c>
      <c r="C13" s="231">
        <v>800</v>
      </c>
      <c r="D13" s="218">
        <v>10</v>
      </c>
      <c r="E13" s="219" t="s">
        <v>639</v>
      </c>
      <c r="F13" s="248">
        <v>308</v>
      </c>
      <c r="G13" s="232">
        <v>231</v>
      </c>
      <c r="H13" s="233"/>
      <c r="I13" s="266">
        <f t="shared" si="0"/>
        <v>0</v>
      </c>
    </row>
    <row r="14" spans="1:9" s="225" customFormat="1" ht="27.95" customHeight="1">
      <c r="A14" s="265" t="s">
        <v>536</v>
      </c>
      <c r="B14" s="234" t="s">
        <v>535</v>
      </c>
      <c r="C14" s="231">
        <v>800</v>
      </c>
      <c r="D14" s="218">
        <v>10</v>
      </c>
      <c r="E14" s="219" t="s">
        <v>645</v>
      </c>
      <c r="F14" s="248">
        <v>308</v>
      </c>
      <c r="G14" s="232">
        <v>231</v>
      </c>
      <c r="H14" s="233"/>
      <c r="I14" s="266">
        <f t="shared" si="0"/>
        <v>0</v>
      </c>
    </row>
    <row r="15" spans="1:9" s="225" customFormat="1" ht="27.95" customHeight="1">
      <c r="A15" s="265" t="s">
        <v>538</v>
      </c>
      <c r="B15" s="234" t="s">
        <v>537</v>
      </c>
      <c r="C15" s="231">
        <v>800</v>
      </c>
      <c r="D15" s="218">
        <v>10</v>
      </c>
      <c r="E15" s="219" t="s">
        <v>645</v>
      </c>
      <c r="F15" s="248">
        <v>308</v>
      </c>
      <c r="G15" s="232">
        <v>231</v>
      </c>
      <c r="H15" s="233"/>
      <c r="I15" s="266">
        <f t="shared" si="0"/>
        <v>0</v>
      </c>
    </row>
    <row r="16" spans="1:9" s="225" customFormat="1" ht="27.95" customHeight="1">
      <c r="A16" s="265" t="s">
        <v>540</v>
      </c>
      <c r="B16" s="234" t="s">
        <v>539</v>
      </c>
      <c r="C16" s="231">
        <v>800</v>
      </c>
      <c r="D16" s="218">
        <v>10</v>
      </c>
      <c r="E16" s="219" t="s">
        <v>645</v>
      </c>
      <c r="F16" s="248">
        <v>308</v>
      </c>
      <c r="G16" s="232">
        <v>231</v>
      </c>
      <c r="H16" s="233"/>
      <c r="I16" s="266">
        <f t="shared" si="0"/>
        <v>0</v>
      </c>
    </row>
    <row r="17" spans="1:9" s="225" customFormat="1" ht="13.5" customHeight="1">
      <c r="A17" s="267"/>
      <c r="B17" s="237"/>
      <c r="C17" s="238"/>
      <c r="D17" s="238"/>
      <c r="E17" s="221"/>
      <c r="F17" s="239"/>
      <c r="G17" s="250">
        <v>0</v>
      </c>
      <c r="H17" s="239">
        <v>0</v>
      </c>
      <c r="I17" s="268">
        <v>0</v>
      </c>
    </row>
    <row r="18" spans="1:9" s="225" customFormat="1" ht="27.95" customHeight="1">
      <c r="A18" s="265" t="s">
        <v>543</v>
      </c>
      <c r="B18" s="234" t="s">
        <v>646</v>
      </c>
      <c r="C18" s="231">
        <v>1000</v>
      </c>
      <c r="D18" s="231">
        <v>10</v>
      </c>
      <c r="E18" s="219" t="s">
        <v>647</v>
      </c>
      <c r="F18" s="248">
        <v>429</v>
      </c>
      <c r="G18" s="232">
        <v>322</v>
      </c>
      <c r="H18" s="233"/>
      <c r="I18" s="266">
        <f t="shared" si="0"/>
        <v>0</v>
      </c>
    </row>
    <row r="19" spans="1:9" s="225" customFormat="1" ht="27.95" customHeight="1">
      <c r="A19" s="265" t="s">
        <v>542</v>
      </c>
      <c r="B19" s="234" t="s">
        <v>541</v>
      </c>
      <c r="C19" s="231">
        <v>1000</v>
      </c>
      <c r="D19" s="231">
        <v>10</v>
      </c>
      <c r="E19" s="219" t="s">
        <v>647</v>
      </c>
      <c r="F19" s="248">
        <v>429</v>
      </c>
      <c r="G19" s="232">
        <v>322</v>
      </c>
      <c r="H19" s="233"/>
      <c r="I19" s="266">
        <f t="shared" si="0"/>
        <v>0</v>
      </c>
    </row>
    <row r="20" spans="1:9" s="225" customFormat="1" ht="27.95" customHeight="1">
      <c r="A20" s="265" t="s">
        <v>648</v>
      </c>
      <c r="B20" s="234" t="s">
        <v>548</v>
      </c>
      <c r="C20" s="231">
        <v>1000</v>
      </c>
      <c r="D20" s="218">
        <v>10</v>
      </c>
      <c r="E20" s="219" t="s">
        <v>647</v>
      </c>
      <c r="F20" s="248">
        <v>429</v>
      </c>
      <c r="G20" s="232">
        <v>322</v>
      </c>
      <c r="H20" s="233"/>
      <c r="I20" s="266">
        <f t="shared" si="0"/>
        <v>0</v>
      </c>
    </row>
    <row r="21" spans="1:9" s="225" customFormat="1" ht="13.5" customHeight="1">
      <c r="A21" s="267"/>
      <c r="B21" s="237"/>
      <c r="C21" s="238"/>
      <c r="D21" s="238"/>
      <c r="E21" s="221"/>
      <c r="F21" s="239"/>
      <c r="G21" s="250">
        <v>0</v>
      </c>
      <c r="H21" s="239">
        <v>0</v>
      </c>
      <c r="I21" s="268">
        <v>0</v>
      </c>
    </row>
    <row r="22" spans="1:9" s="225" customFormat="1" ht="27.95" customHeight="1">
      <c r="A22" s="265" t="s">
        <v>545</v>
      </c>
      <c r="B22" s="234" t="s">
        <v>544</v>
      </c>
      <c r="C22" s="231">
        <v>750</v>
      </c>
      <c r="D22" s="231">
        <v>12</v>
      </c>
      <c r="E22" s="219" t="s">
        <v>649</v>
      </c>
      <c r="F22" s="248">
        <v>199</v>
      </c>
      <c r="G22" s="232">
        <v>150</v>
      </c>
      <c r="H22" s="233"/>
      <c r="I22" s="266">
        <f t="shared" si="0"/>
        <v>0</v>
      </c>
    </row>
    <row r="23" spans="1:9" s="225" customFormat="1" ht="27.95" customHeight="1">
      <c r="A23" s="265" t="s">
        <v>547</v>
      </c>
      <c r="B23" s="240" t="s">
        <v>546</v>
      </c>
      <c r="C23" s="236">
        <v>750</v>
      </c>
      <c r="D23" s="231">
        <v>12</v>
      </c>
      <c r="E23" s="220" t="s">
        <v>649</v>
      </c>
      <c r="F23" s="248">
        <v>199</v>
      </c>
      <c r="G23" s="232">
        <v>150</v>
      </c>
      <c r="H23" s="233"/>
      <c r="I23" s="266">
        <f t="shared" si="0"/>
        <v>0</v>
      </c>
    </row>
    <row r="24" spans="1:9" s="225" customFormat="1" ht="27.95" customHeight="1">
      <c r="A24" s="265" t="s">
        <v>650</v>
      </c>
      <c r="B24" s="240" t="s">
        <v>651</v>
      </c>
      <c r="C24" s="236">
        <v>750</v>
      </c>
      <c r="D24" s="231">
        <v>12</v>
      </c>
      <c r="E24" s="220" t="s">
        <v>649</v>
      </c>
      <c r="F24" s="248">
        <v>199</v>
      </c>
      <c r="G24" s="232">
        <v>150</v>
      </c>
      <c r="H24" s="233"/>
      <c r="I24" s="266">
        <f t="shared" si="0"/>
        <v>0</v>
      </c>
    </row>
    <row r="25" spans="1:9" s="225" customFormat="1" ht="27.95" customHeight="1">
      <c r="A25" s="265" t="s">
        <v>652</v>
      </c>
      <c r="B25" s="240" t="s">
        <v>653</v>
      </c>
      <c r="C25" s="236">
        <v>750</v>
      </c>
      <c r="D25" s="231">
        <v>12</v>
      </c>
      <c r="E25" s="220" t="s">
        <v>649</v>
      </c>
      <c r="F25" s="248">
        <v>199</v>
      </c>
      <c r="G25" s="232">
        <v>150</v>
      </c>
      <c r="H25" s="233"/>
      <c r="I25" s="266">
        <f t="shared" si="0"/>
        <v>0</v>
      </c>
    </row>
    <row r="26" spans="1:9" s="225" customFormat="1" ht="13.5" customHeight="1">
      <c r="A26" s="267"/>
      <c r="B26" s="237"/>
      <c r="C26" s="238"/>
      <c r="D26" s="238"/>
      <c r="E26" s="221"/>
      <c r="F26" s="239"/>
      <c r="G26" s="250">
        <v>0</v>
      </c>
      <c r="H26" s="239">
        <v>0</v>
      </c>
      <c r="I26" s="268">
        <v>0</v>
      </c>
    </row>
    <row r="27" spans="1:9" s="225" customFormat="1" ht="27.95" customHeight="1">
      <c r="A27" s="265" t="s">
        <v>553</v>
      </c>
      <c r="B27" s="235" t="s">
        <v>654</v>
      </c>
      <c r="C27" s="236">
        <v>750</v>
      </c>
      <c r="D27" s="231">
        <v>12</v>
      </c>
      <c r="E27" s="220"/>
      <c r="F27" s="248">
        <v>172</v>
      </c>
      <c r="G27" s="232">
        <v>129</v>
      </c>
      <c r="H27" s="233"/>
      <c r="I27" s="266">
        <f t="shared" si="0"/>
        <v>0</v>
      </c>
    </row>
    <row r="28" spans="1:9" s="225" customFormat="1" ht="27.95" customHeight="1">
      <c r="A28" s="265" t="s">
        <v>655</v>
      </c>
      <c r="B28" s="240" t="s">
        <v>656</v>
      </c>
      <c r="C28" s="236">
        <v>500</v>
      </c>
      <c r="D28" s="231">
        <v>8</v>
      </c>
      <c r="E28" s="220"/>
      <c r="F28" s="248">
        <v>209</v>
      </c>
      <c r="G28" s="232">
        <v>157</v>
      </c>
      <c r="H28" s="233"/>
      <c r="I28" s="266">
        <f t="shared" si="0"/>
        <v>0</v>
      </c>
    </row>
    <row r="29" spans="1:9" s="225" customFormat="1" ht="13.5" customHeight="1">
      <c r="A29" s="267"/>
      <c r="B29" s="237"/>
      <c r="C29" s="238"/>
      <c r="D29" s="238"/>
      <c r="E29" s="221"/>
      <c r="F29" s="239"/>
      <c r="G29" s="250">
        <v>0</v>
      </c>
      <c r="H29" s="239"/>
      <c r="I29" s="268">
        <f t="shared" si="0"/>
        <v>0</v>
      </c>
    </row>
    <row r="30" spans="1:9" s="225" customFormat="1" ht="27.95" customHeight="1">
      <c r="A30" s="265" t="s">
        <v>657</v>
      </c>
      <c r="B30" s="235" t="s">
        <v>658</v>
      </c>
      <c r="C30" s="236">
        <v>485</v>
      </c>
      <c r="D30" s="231">
        <v>12</v>
      </c>
      <c r="E30" s="220"/>
      <c r="F30" s="248">
        <v>169</v>
      </c>
      <c r="G30" s="232">
        <v>127</v>
      </c>
      <c r="H30" s="233"/>
      <c r="I30" s="266">
        <f t="shared" si="0"/>
        <v>0</v>
      </c>
    </row>
    <row r="31" spans="1:9" s="225" customFormat="1" ht="27.95" customHeight="1">
      <c r="A31" s="265" t="s">
        <v>659</v>
      </c>
      <c r="B31" s="230" t="s">
        <v>660</v>
      </c>
      <c r="C31" s="236">
        <v>500</v>
      </c>
      <c r="D31" s="231">
        <v>10</v>
      </c>
      <c r="E31" s="220"/>
      <c r="F31" s="248">
        <v>112</v>
      </c>
      <c r="G31" s="232">
        <v>84</v>
      </c>
      <c r="H31" s="233"/>
      <c r="I31" s="266">
        <f t="shared" si="0"/>
        <v>0</v>
      </c>
    </row>
    <row r="32" spans="1:9" s="225" customFormat="1" ht="27.95" customHeight="1">
      <c r="A32" s="265" t="s">
        <v>661</v>
      </c>
      <c r="B32" s="230" t="s">
        <v>662</v>
      </c>
      <c r="C32" s="236">
        <v>500</v>
      </c>
      <c r="D32" s="231">
        <v>10</v>
      </c>
      <c r="E32" s="220"/>
      <c r="F32" s="248">
        <v>112</v>
      </c>
      <c r="G32" s="232">
        <v>84</v>
      </c>
      <c r="H32" s="233"/>
      <c r="I32" s="266">
        <f t="shared" si="0"/>
        <v>0</v>
      </c>
    </row>
    <row r="33" spans="1:9" s="225" customFormat="1" ht="27.95" customHeight="1">
      <c r="A33" s="265" t="s">
        <v>663</v>
      </c>
      <c r="B33" s="230" t="s">
        <v>664</v>
      </c>
      <c r="C33" s="236">
        <v>500</v>
      </c>
      <c r="D33" s="231">
        <v>10</v>
      </c>
      <c r="E33" s="220"/>
      <c r="F33" s="248">
        <v>112</v>
      </c>
      <c r="G33" s="232">
        <v>84</v>
      </c>
      <c r="H33" s="233"/>
      <c r="I33" s="266">
        <f t="shared" si="0"/>
        <v>0</v>
      </c>
    </row>
    <row r="34" spans="1:9" s="225" customFormat="1" ht="27.95" customHeight="1">
      <c r="A34" s="265" t="s">
        <v>554</v>
      </c>
      <c r="B34" s="240">
        <v>314025724</v>
      </c>
      <c r="C34" s="236">
        <v>480</v>
      </c>
      <c r="D34" s="231">
        <v>7</v>
      </c>
      <c r="E34" s="220">
        <v>24</v>
      </c>
      <c r="F34" s="248">
        <v>495</v>
      </c>
      <c r="G34" s="232">
        <v>371</v>
      </c>
      <c r="H34" s="233"/>
      <c r="I34" s="266">
        <f t="shared" si="0"/>
        <v>0</v>
      </c>
    </row>
    <row r="35" spans="1:9" s="225" customFormat="1" ht="13.5" customHeight="1">
      <c r="A35" s="267"/>
      <c r="B35" s="237"/>
      <c r="C35" s="238"/>
      <c r="D35" s="238"/>
      <c r="E35" s="221"/>
      <c r="F35" s="239"/>
      <c r="G35" s="250">
        <v>0</v>
      </c>
      <c r="H35" s="239">
        <v>0</v>
      </c>
      <c r="I35" s="268">
        <v>0</v>
      </c>
    </row>
    <row r="36" spans="1:9" s="225" customFormat="1" ht="27.95" customHeight="1">
      <c r="A36" s="269" t="s">
        <v>555</v>
      </c>
      <c r="B36" s="240" t="s">
        <v>665</v>
      </c>
      <c r="C36" s="236">
        <v>500</v>
      </c>
      <c r="D36" s="231">
        <v>8</v>
      </c>
      <c r="E36" s="220"/>
      <c r="F36" s="248">
        <v>177</v>
      </c>
      <c r="G36" s="232">
        <v>133</v>
      </c>
      <c r="H36" s="233"/>
      <c r="I36" s="266">
        <f t="shared" si="0"/>
        <v>0</v>
      </c>
    </row>
    <row r="37" spans="1:9" s="225" customFormat="1" ht="27.95" customHeight="1">
      <c r="A37" s="269" t="s">
        <v>557</v>
      </c>
      <c r="B37" s="240" t="s">
        <v>556</v>
      </c>
      <c r="C37" s="236">
        <v>1000</v>
      </c>
      <c r="D37" s="231">
        <v>6</v>
      </c>
      <c r="E37" s="220"/>
      <c r="F37" s="248">
        <v>212</v>
      </c>
      <c r="G37" s="232">
        <v>159</v>
      </c>
      <c r="H37" s="233"/>
      <c r="I37" s="266">
        <f t="shared" si="0"/>
        <v>0</v>
      </c>
    </row>
    <row r="38" spans="1:9" s="225" customFormat="1" ht="27.95" customHeight="1">
      <c r="A38" s="269" t="s">
        <v>666</v>
      </c>
      <c r="B38" s="240" t="s">
        <v>667</v>
      </c>
      <c r="C38" s="236">
        <v>1000</v>
      </c>
      <c r="D38" s="231">
        <v>12</v>
      </c>
      <c r="E38" s="220"/>
      <c r="F38" s="248">
        <v>212</v>
      </c>
      <c r="G38" s="232">
        <v>159</v>
      </c>
      <c r="H38" s="233"/>
      <c r="I38" s="266">
        <f t="shared" si="0"/>
        <v>0</v>
      </c>
    </row>
    <row r="39" spans="1:9" s="225" customFormat="1" ht="27.95" customHeight="1">
      <c r="A39" s="269" t="s">
        <v>558</v>
      </c>
      <c r="B39" s="240" t="s">
        <v>668</v>
      </c>
      <c r="C39" s="236">
        <v>500</v>
      </c>
      <c r="D39" s="231">
        <v>8</v>
      </c>
      <c r="E39" s="220"/>
      <c r="F39" s="248">
        <v>209</v>
      </c>
      <c r="G39" s="232">
        <v>157</v>
      </c>
      <c r="H39" s="233"/>
      <c r="I39" s="266">
        <f t="shared" si="0"/>
        <v>0</v>
      </c>
    </row>
    <row r="40" spans="1:9" s="225" customFormat="1" ht="27.95" customHeight="1">
      <c r="A40" s="270" t="s">
        <v>669</v>
      </c>
      <c r="B40" s="241" t="s">
        <v>670</v>
      </c>
      <c r="C40" s="242">
        <v>500</v>
      </c>
      <c r="D40" s="243">
        <v>12</v>
      </c>
      <c r="E40" s="222"/>
      <c r="F40" s="248">
        <v>169</v>
      </c>
      <c r="G40" s="232">
        <v>127</v>
      </c>
      <c r="H40" s="233"/>
      <c r="I40" s="266">
        <f t="shared" si="0"/>
        <v>0</v>
      </c>
    </row>
    <row r="41" spans="1:9" s="225" customFormat="1" ht="27.95" customHeight="1">
      <c r="A41" s="269" t="s">
        <v>671</v>
      </c>
      <c r="B41" s="244" t="s">
        <v>672</v>
      </c>
      <c r="C41" s="242">
        <v>500</v>
      </c>
      <c r="D41" s="243">
        <v>12</v>
      </c>
      <c r="E41" s="222"/>
      <c r="F41" s="249">
        <v>212</v>
      </c>
      <c r="G41" s="245">
        <v>160</v>
      </c>
      <c r="H41" s="233"/>
      <c r="I41" s="266">
        <f t="shared" si="0"/>
        <v>0</v>
      </c>
    </row>
    <row r="42" spans="1:9" s="246" customFormat="1" ht="27.95" customHeight="1" thickBot="1">
      <c r="A42" s="286"/>
      <c r="B42" s="287"/>
      <c r="C42" s="287"/>
      <c r="D42" s="287"/>
      <c r="E42" s="287"/>
      <c r="F42" s="287"/>
      <c r="G42" s="287"/>
      <c r="H42" s="288"/>
      <c r="I42" s="271">
        <f>SUM(I8:I41)</f>
        <v>0</v>
      </c>
    </row>
  </sheetData>
  <sheetProtection password="C753" sheet="1" objects="1" scenarios="1"/>
  <mergeCells count="1">
    <mergeCell ref="A42:H42"/>
  </mergeCells>
  <pageMargins left="0.35433070866141736" right="0.35433070866141736" top="0.78740157480314965" bottom="0.59055118110236227" header="0.51181102362204722" footer="0.51181102362204722"/>
  <pageSetup paperSize="9" scale="50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85"/>
  <sheetViews>
    <sheetView tabSelected="1" zoomScale="75" zoomScaleNormal="75" workbookViewId="0">
      <selection activeCell="F85" sqref="F85"/>
    </sheetView>
  </sheetViews>
  <sheetFormatPr defaultRowHeight="20.25"/>
  <cols>
    <col min="1" max="1" width="24.875" customWidth="1"/>
    <col min="2" max="2" width="76.5" customWidth="1"/>
    <col min="3" max="3" width="14.875" customWidth="1"/>
    <col min="4" max="4" width="24.375" customWidth="1"/>
    <col min="5" max="5" width="26" customWidth="1"/>
    <col min="6" max="6" width="19.875" customWidth="1"/>
    <col min="7" max="8" width="9" style="349"/>
  </cols>
  <sheetData>
    <row r="1" spans="1:10">
      <c r="A1" s="350" t="s">
        <v>679</v>
      </c>
      <c r="B1" s="350"/>
      <c r="C1" s="350"/>
      <c r="D1" s="350"/>
      <c r="E1" s="351"/>
      <c r="F1" s="352"/>
      <c r="G1" s="361"/>
      <c r="H1" s="361"/>
      <c r="I1" s="353"/>
      <c r="J1" s="353"/>
    </row>
    <row r="2" spans="1:10">
      <c r="A2" s="354"/>
      <c r="B2" s="355" t="s">
        <v>680</v>
      </c>
      <c r="C2" s="355"/>
      <c r="D2" s="355"/>
      <c r="E2" s="351"/>
      <c r="F2" s="352"/>
      <c r="G2" s="361"/>
      <c r="H2" s="361"/>
      <c r="I2" s="353"/>
      <c r="J2" s="353"/>
    </row>
    <row r="3" spans="1:10">
      <c r="A3" s="356"/>
      <c r="B3" s="357"/>
      <c r="C3" s="357"/>
      <c r="D3" s="357"/>
      <c r="E3" s="351"/>
      <c r="F3" s="352"/>
      <c r="G3" s="361"/>
      <c r="H3" s="361"/>
      <c r="I3" s="353"/>
      <c r="J3" s="353"/>
    </row>
    <row r="4" spans="1:10" ht="21" thickBot="1">
      <c r="A4" s="358"/>
      <c r="B4" s="358"/>
      <c r="C4" s="358"/>
      <c r="D4" s="358"/>
      <c r="E4" s="359"/>
      <c r="F4" s="359"/>
      <c r="G4" s="361"/>
      <c r="H4" s="361"/>
      <c r="I4" s="353"/>
      <c r="J4" s="353"/>
    </row>
    <row r="5" spans="1:10" ht="72.75" thickBot="1">
      <c r="A5" s="289" t="s">
        <v>681</v>
      </c>
      <c r="B5" s="290" t="s">
        <v>682</v>
      </c>
      <c r="C5" s="291" t="s">
        <v>3</v>
      </c>
      <c r="D5" s="292" t="s">
        <v>683</v>
      </c>
      <c r="E5" s="292" t="s">
        <v>684</v>
      </c>
      <c r="F5" s="292" t="s">
        <v>685</v>
      </c>
      <c r="G5" s="362" t="s">
        <v>855</v>
      </c>
      <c r="H5" s="362" t="s">
        <v>84</v>
      </c>
    </row>
    <row r="6" spans="1:10" ht="27" thickBot="1">
      <c r="A6" s="293"/>
      <c r="B6" s="294" t="s">
        <v>686</v>
      </c>
      <c r="C6" s="295"/>
      <c r="D6" s="296"/>
      <c r="E6" s="297"/>
      <c r="F6" s="298"/>
      <c r="G6" s="363"/>
      <c r="H6" s="363"/>
    </row>
    <row r="7" spans="1:10" ht="39">
      <c r="A7" s="299" t="s">
        <v>687</v>
      </c>
      <c r="B7" s="300" t="s">
        <v>688</v>
      </c>
      <c r="C7" s="301" t="s">
        <v>689</v>
      </c>
      <c r="D7" s="302" t="s">
        <v>690</v>
      </c>
      <c r="E7" s="303">
        <v>672.00000000000011</v>
      </c>
      <c r="F7" s="331">
        <v>840</v>
      </c>
      <c r="G7" s="364"/>
      <c r="H7" s="364">
        <f>E7*G7</f>
        <v>0</v>
      </c>
    </row>
    <row r="8" spans="1:10" ht="39">
      <c r="A8" s="304" t="s">
        <v>691</v>
      </c>
      <c r="B8" s="305" t="s">
        <v>692</v>
      </c>
      <c r="C8" s="306" t="s">
        <v>689</v>
      </c>
      <c r="D8" s="307">
        <v>6</v>
      </c>
      <c r="E8" s="303">
        <v>716.80000000000007</v>
      </c>
      <c r="F8" s="331">
        <v>896</v>
      </c>
      <c r="G8" s="364"/>
      <c r="H8" s="364">
        <f t="shared" ref="H8:H71" si="0">E8*G8</f>
        <v>0</v>
      </c>
    </row>
    <row r="9" spans="1:10" ht="39">
      <c r="A9" s="304" t="s">
        <v>693</v>
      </c>
      <c r="B9" s="305" t="s">
        <v>694</v>
      </c>
      <c r="C9" s="306" t="s">
        <v>695</v>
      </c>
      <c r="D9" s="308" t="s">
        <v>696</v>
      </c>
      <c r="E9" s="303">
        <v>750.40000000000009</v>
      </c>
      <c r="F9" s="331">
        <v>938</v>
      </c>
      <c r="G9" s="364"/>
      <c r="H9" s="364">
        <f t="shared" si="0"/>
        <v>0</v>
      </c>
    </row>
    <row r="10" spans="1:10" ht="58.5">
      <c r="A10" s="304" t="s">
        <v>697</v>
      </c>
      <c r="B10" s="305" t="s">
        <v>698</v>
      </c>
      <c r="C10" s="306" t="s">
        <v>695</v>
      </c>
      <c r="D10" s="308" t="s">
        <v>696</v>
      </c>
      <c r="E10" s="303">
        <v>772.80000000000007</v>
      </c>
      <c r="F10" s="331">
        <v>966</v>
      </c>
      <c r="G10" s="364"/>
      <c r="H10" s="364">
        <f t="shared" si="0"/>
        <v>0</v>
      </c>
    </row>
    <row r="11" spans="1:10" ht="39">
      <c r="A11" s="304" t="s">
        <v>699</v>
      </c>
      <c r="B11" s="305" t="s">
        <v>700</v>
      </c>
      <c r="C11" s="306" t="s">
        <v>695</v>
      </c>
      <c r="D11" s="308" t="s">
        <v>696</v>
      </c>
      <c r="E11" s="303">
        <v>784.00000000000011</v>
      </c>
      <c r="F11" s="331">
        <v>980</v>
      </c>
      <c r="G11" s="364"/>
      <c r="H11" s="364">
        <f t="shared" si="0"/>
        <v>0</v>
      </c>
    </row>
    <row r="12" spans="1:10" ht="39">
      <c r="A12" s="304" t="s">
        <v>701</v>
      </c>
      <c r="B12" s="305" t="s">
        <v>702</v>
      </c>
      <c r="C12" s="306" t="s">
        <v>703</v>
      </c>
      <c r="D12" s="309" t="s">
        <v>704</v>
      </c>
      <c r="E12" s="303">
        <v>448.00000000000006</v>
      </c>
      <c r="F12" s="331">
        <v>560</v>
      </c>
      <c r="G12" s="364"/>
      <c r="H12" s="364">
        <f t="shared" si="0"/>
        <v>0</v>
      </c>
    </row>
    <row r="13" spans="1:10" ht="39">
      <c r="A13" s="304" t="s">
        <v>705</v>
      </c>
      <c r="B13" s="305" t="s">
        <v>706</v>
      </c>
      <c r="C13" s="306" t="s">
        <v>707</v>
      </c>
      <c r="D13" s="309" t="s">
        <v>704</v>
      </c>
      <c r="E13" s="303">
        <v>369.6</v>
      </c>
      <c r="F13" s="331">
        <v>462</v>
      </c>
      <c r="G13" s="364"/>
      <c r="H13" s="364">
        <f t="shared" si="0"/>
        <v>0</v>
      </c>
    </row>
    <row r="14" spans="1:10">
      <c r="A14" s="304" t="s">
        <v>708</v>
      </c>
      <c r="B14" s="305" t="s">
        <v>709</v>
      </c>
      <c r="C14" s="306" t="s">
        <v>710</v>
      </c>
      <c r="D14" s="309" t="s">
        <v>711</v>
      </c>
      <c r="E14" s="303">
        <v>448.00000000000006</v>
      </c>
      <c r="F14" s="331">
        <v>560</v>
      </c>
      <c r="G14" s="364"/>
      <c r="H14" s="364">
        <f t="shared" si="0"/>
        <v>0</v>
      </c>
    </row>
    <row r="15" spans="1:10" ht="39">
      <c r="A15" s="304" t="s">
        <v>712</v>
      </c>
      <c r="B15" s="305" t="s">
        <v>713</v>
      </c>
      <c r="C15" s="306" t="s">
        <v>714</v>
      </c>
      <c r="D15" s="309" t="s">
        <v>704</v>
      </c>
      <c r="E15" s="303">
        <v>403.20000000000005</v>
      </c>
      <c r="F15" s="331">
        <v>504</v>
      </c>
      <c r="G15" s="364"/>
      <c r="H15" s="364">
        <f t="shared" si="0"/>
        <v>0</v>
      </c>
    </row>
    <row r="16" spans="1:10" ht="58.5">
      <c r="A16" s="310" t="s">
        <v>715</v>
      </c>
      <c r="B16" s="311" t="s">
        <v>716</v>
      </c>
      <c r="C16" s="312" t="s">
        <v>703</v>
      </c>
      <c r="D16" s="309" t="s">
        <v>704</v>
      </c>
      <c r="E16" s="303">
        <v>557.7600000000001</v>
      </c>
      <c r="F16" s="331">
        <v>698</v>
      </c>
      <c r="G16" s="364"/>
      <c r="H16" s="364">
        <f t="shared" si="0"/>
        <v>0</v>
      </c>
    </row>
    <row r="17" spans="1:8" ht="39">
      <c r="A17" s="304" t="s">
        <v>717</v>
      </c>
      <c r="B17" s="305" t="s">
        <v>718</v>
      </c>
      <c r="C17" s="306" t="s">
        <v>719</v>
      </c>
      <c r="D17" s="309" t="s">
        <v>704</v>
      </c>
      <c r="E17" s="303">
        <v>683.2</v>
      </c>
      <c r="F17" s="331">
        <v>854</v>
      </c>
      <c r="G17" s="364"/>
      <c r="H17" s="364">
        <f t="shared" si="0"/>
        <v>0</v>
      </c>
    </row>
    <row r="18" spans="1:8" ht="39">
      <c r="A18" s="304" t="s">
        <v>720</v>
      </c>
      <c r="B18" s="305" t="s">
        <v>721</v>
      </c>
      <c r="C18" s="306" t="s">
        <v>722</v>
      </c>
      <c r="D18" s="309" t="s">
        <v>704</v>
      </c>
      <c r="E18" s="303">
        <v>319.20000000000005</v>
      </c>
      <c r="F18" s="331">
        <v>399</v>
      </c>
      <c r="G18" s="364"/>
      <c r="H18" s="364">
        <f t="shared" si="0"/>
        <v>0</v>
      </c>
    </row>
    <row r="19" spans="1:8">
      <c r="A19" s="304" t="s">
        <v>723</v>
      </c>
      <c r="B19" s="305" t="s">
        <v>724</v>
      </c>
      <c r="C19" s="306" t="s">
        <v>725</v>
      </c>
      <c r="D19" s="309" t="s">
        <v>704</v>
      </c>
      <c r="E19" s="303">
        <v>319.20000000000005</v>
      </c>
      <c r="F19" s="331">
        <v>399</v>
      </c>
      <c r="G19" s="364"/>
      <c r="H19" s="364">
        <f t="shared" si="0"/>
        <v>0</v>
      </c>
    </row>
    <row r="20" spans="1:8">
      <c r="A20" s="304" t="s">
        <v>726</v>
      </c>
      <c r="B20" s="305" t="s">
        <v>727</v>
      </c>
      <c r="C20" s="306" t="s">
        <v>728</v>
      </c>
      <c r="D20" s="309" t="s">
        <v>729</v>
      </c>
      <c r="E20" s="303">
        <v>156.80000000000001</v>
      </c>
      <c r="F20" s="331">
        <v>196</v>
      </c>
      <c r="G20" s="364"/>
      <c r="H20" s="364">
        <f t="shared" si="0"/>
        <v>0</v>
      </c>
    </row>
    <row r="21" spans="1:8">
      <c r="A21" s="304" t="s">
        <v>730</v>
      </c>
      <c r="B21" s="305" t="s">
        <v>731</v>
      </c>
      <c r="C21" s="306" t="s">
        <v>703</v>
      </c>
      <c r="D21" s="309" t="s">
        <v>704</v>
      </c>
      <c r="E21" s="303">
        <v>319.20000000000005</v>
      </c>
      <c r="F21" s="331">
        <v>399</v>
      </c>
      <c r="G21" s="364"/>
      <c r="H21" s="364">
        <f t="shared" si="0"/>
        <v>0</v>
      </c>
    </row>
    <row r="22" spans="1:8">
      <c r="A22" s="313" t="s">
        <v>732</v>
      </c>
      <c r="B22" s="305" t="s">
        <v>733</v>
      </c>
      <c r="C22" s="306" t="s">
        <v>703</v>
      </c>
      <c r="D22" s="309" t="s">
        <v>704</v>
      </c>
      <c r="E22" s="303">
        <v>358.40000000000003</v>
      </c>
      <c r="F22" s="331">
        <v>448</v>
      </c>
      <c r="G22" s="364"/>
      <c r="H22" s="364">
        <f t="shared" si="0"/>
        <v>0</v>
      </c>
    </row>
    <row r="23" spans="1:8" ht="21" thickBot="1">
      <c r="A23" s="314" t="s">
        <v>734</v>
      </c>
      <c r="B23" s="315" t="s">
        <v>735</v>
      </c>
      <c r="C23" s="316" t="s">
        <v>703</v>
      </c>
      <c r="D23" s="317" t="s">
        <v>704</v>
      </c>
      <c r="E23" s="303">
        <v>728.00000000000011</v>
      </c>
      <c r="F23" s="331">
        <v>910</v>
      </c>
      <c r="G23" s="364"/>
      <c r="H23" s="364">
        <f t="shared" si="0"/>
        <v>0</v>
      </c>
    </row>
    <row r="24" spans="1:8" ht="25.5" thickBot="1">
      <c r="A24" s="293"/>
      <c r="B24" s="294" t="s">
        <v>736</v>
      </c>
      <c r="C24" s="295"/>
      <c r="D24" s="296"/>
      <c r="E24" s="318"/>
      <c r="F24" s="296"/>
      <c r="G24" s="365"/>
      <c r="H24" s="365"/>
    </row>
    <row r="25" spans="1:8">
      <c r="A25" s="313" t="s">
        <v>737</v>
      </c>
      <c r="B25" s="319" t="s">
        <v>738</v>
      </c>
      <c r="C25" s="301" t="s">
        <v>739</v>
      </c>
      <c r="D25" s="302" t="s">
        <v>704</v>
      </c>
      <c r="E25" s="303">
        <v>240.8</v>
      </c>
      <c r="F25" s="331">
        <v>301</v>
      </c>
      <c r="G25" s="364"/>
      <c r="H25" s="364">
        <f t="shared" si="0"/>
        <v>0</v>
      </c>
    </row>
    <row r="26" spans="1:8">
      <c r="A26" s="299" t="s">
        <v>740</v>
      </c>
      <c r="B26" s="300" t="s">
        <v>741</v>
      </c>
      <c r="C26" s="301" t="s">
        <v>739</v>
      </c>
      <c r="D26" s="302" t="s">
        <v>704</v>
      </c>
      <c r="E26" s="303">
        <v>240.8</v>
      </c>
      <c r="F26" s="331">
        <v>301</v>
      </c>
      <c r="G26" s="364"/>
      <c r="H26" s="364">
        <f t="shared" si="0"/>
        <v>0</v>
      </c>
    </row>
    <row r="27" spans="1:8" ht="39">
      <c r="A27" s="310" t="s">
        <v>742</v>
      </c>
      <c r="B27" s="311" t="s">
        <v>743</v>
      </c>
      <c r="C27" s="312" t="s">
        <v>744</v>
      </c>
      <c r="D27" s="309" t="s">
        <v>704</v>
      </c>
      <c r="E27" s="303">
        <v>448.00000000000006</v>
      </c>
      <c r="F27" s="331">
        <v>560</v>
      </c>
      <c r="G27" s="364"/>
      <c r="H27" s="364">
        <f t="shared" si="0"/>
        <v>0</v>
      </c>
    </row>
    <row r="28" spans="1:8">
      <c r="A28" s="304" t="s">
        <v>745</v>
      </c>
      <c r="B28" s="305" t="s">
        <v>746</v>
      </c>
      <c r="C28" s="306" t="s">
        <v>739</v>
      </c>
      <c r="D28" s="309" t="s">
        <v>704</v>
      </c>
      <c r="E28" s="303">
        <v>240.8</v>
      </c>
      <c r="F28" s="331">
        <v>301</v>
      </c>
      <c r="G28" s="364"/>
      <c r="H28" s="364">
        <f t="shared" si="0"/>
        <v>0</v>
      </c>
    </row>
    <row r="29" spans="1:8" ht="39">
      <c r="A29" s="304" t="s">
        <v>747</v>
      </c>
      <c r="B29" s="305" t="s">
        <v>748</v>
      </c>
      <c r="C29" s="306" t="s">
        <v>739</v>
      </c>
      <c r="D29" s="309" t="s">
        <v>704</v>
      </c>
      <c r="E29" s="303">
        <v>291.20000000000005</v>
      </c>
      <c r="F29" s="331">
        <v>364</v>
      </c>
      <c r="G29" s="364"/>
      <c r="H29" s="364">
        <f t="shared" si="0"/>
        <v>0</v>
      </c>
    </row>
    <row r="30" spans="1:8">
      <c r="A30" s="310" t="s">
        <v>749</v>
      </c>
      <c r="B30" s="320" t="s">
        <v>750</v>
      </c>
      <c r="C30" s="312" t="s">
        <v>744</v>
      </c>
      <c r="D30" s="309" t="s">
        <v>704</v>
      </c>
      <c r="E30" s="303">
        <v>448.00000000000006</v>
      </c>
      <c r="F30" s="331">
        <v>560</v>
      </c>
      <c r="G30" s="364"/>
      <c r="H30" s="364">
        <f t="shared" si="0"/>
        <v>0</v>
      </c>
    </row>
    <row r="31" spans="1:8">
      <c r="A31" s="310" t="s">
        <v>751</v>
      </c>
      <c r="B31" s="320" t="s">
        <v>752</v>
      </c>
      <c r="C31" s="312" t="s">
        <v>744</v>
      </c>
      <c r="D31" s="309" t="s">
        <v>704</v>
      </c>
      <c r="E31" s="303">
        <v>448.00000000000006</v>
      </c>
      <c r="F31" s="331">
        <v>560</v>
      </c>
      <c r="G31" s="364"/>
      <c r="H31" s="364">
        <f t="shared" si="0"/>
        <v>0</v>
      </c>
    </row>
    <row r="32" spans="1:8">
      <c r="A32" s="304" t="s">
        <v>753</v>
      </c>
      <c r="B32" s="305" t="s">
        <v>754</v>
      </c>
      <c r="C32" s="306" t="s">
        <v>755</v>
      </c>
      <c r="D32" s="309" t="s">
        <v>704</v>
      </c>
      <c r="E32" s="303">
        <v>604.80000000000007</v>
      </c>
      <c r="F32" s="331">
        <v>756</v>
      </c>
      <c r="G32" s="364"/>
      <c r="H32" s="364">
        <f t="shared" si="0"/>
        <v>0</v>
      </c>
    </row>
    <row r="33" spans="1:8">
      <c r="A33" s="304" t="s">
        <v>756</v>
      </c>
      <c r="B33" s="305" t="s">
        <v>754</v>
      </c>
      <c r="C33" s="306" t="s">
        <v>757</v>
      </c>
      <c r="D33" s="309" t="s">
        <v>696</v>
      </c>
      <c r="E33" s="303">
        <v>1103.2</v>
      </c>
      <c r="F33" s="331">
        <v>1379</v>
      </c>
      <c r="G33" s="364"/>
      <c r="H33" s="364">
        <f t="shared" si="0"/>
        <v>0</v>
      </c>
    </row>
    <row r="34" spans="1:8">
      <c r="A34" s="304" t="s">
        <v>758</v>
      </c>
      <c r="B34" s="305" t="s">
        <v>759</v>
      </c>
      <c r="C34" s="306" t="s">
        <v>739</v>
      </c>
      <c r="D34" s="309" t="s">
        <v>704</v>
      </c>
      <c r="E34" s="303">
        <v>408.8</v>
      </c>
      <c r="F34" s="331">
        <v>511</v>
      </c>
      <c r="G34" s="364"/>
      <c r="H34" s="364">
        <f t="shared" si="0"/>
        <v>0</v>
      </c>
    </row>
    <row r="35" spans="1:8">
      <c r="A35" s="304" t="s">
        <v>760</v>
      </c>
      <c r="B35" s="305" t="s">
        <v>759</v>
      </c>
      <c r="C35" s="306" t="s">
        <v>744</v>
      </c>
      <c r="D35" s="309" t="s">
        <v>704</v>
      </c>
      <c r="E35" s="303">
        <v>604.80000000000007</v>
      </c>
      <c r="F35" s="331">
        <v>756</v>
      </c>
      <c r="G35" s="364"/>
      <c r="H35" s="364">
        <f t="shared" si="0"/>
        <v>0</v>
      </c>
    </row>
    <row r="36" spans="1:8">
      <c r="A36" s="304" t="s">
        <v>761</v>
      </c>
      <c r="B36" s="305" t="s">
        <v>762</v>
      </c>
      <c r="C36" s="306" t="s">
        <v>757</v>
      </c>
      <c r="D36" s="309" t="s">
        <v>711</v>
      </c>
      <c r="E36" s="303">
        <v>364.00000000000006</v>
      </c>
      <c r="F36" s="331">
        <v>455</v>
      </c>
      <c r="G36" s="364"/>
      <c r="H36" s="364">
        <f t="shared" si="0"/>
        <v>0</v>
      </c>
    </row>
    <row r="37" spans="1:8">
      <c r="A37" s="304" t="s">
        <v>763</v>
      </c>
      <c r="B37" s="305" t="s">
        <v>764</v>
      </c>
      <c r="C37" s="306" t="s">
        <v>765</v>
      </c>
      <c r="D37" s="309" t="s">
        <v>704</v>
      </c>
      <c r="E37" s="303">
        <v>560</v>
      </c>
      <c r="F37" s="331">
        <v>700</v>
      </c>
      <c r="G37" s="364"/>
      <c r="H37" s="364">
        <f t="shared" si="0"/>
        <v>0</v>
      </c>
    </row>
    <row r="38" spans="1:8">
      <c r="A38" s="321">
        <v>2455</v>
      </c>
      <c r="B38" s="305" t="s">
        <v>766</v>
      </c>
      <c r="C38" s="322" t="s">
        <v>767</v>
      </c>
      <c r="D38" s="309" t="s">
        <v>711</v>
      </c>
      <c r="E38" s="303">
        <v>1064</v>
      </c>
      <c r="F38" s="331">
        <v>1330</v>
      </c>
      <c r="G38" s="364"/>
      <c r="H38" s="364">
        <f t="shared" si="0"/>
        <v>0</v>
      </c>
    </row>
    <row r="39" spans="1:8" ht="21" thickBot="1">
      <c r="A39" s="323">
        <v>1970</v>
      </c>
      <c r="B39" s="305" t="s">
        <v>768</v>
      </c>
      <c r="C39" s="316">
        <v>500</v>
      </c>
      <c r="D39" s="317" t="s">
        <v>704</v>
      </c>
      <c r="E39" s="303">
        <v>448.00000000000006</v>
      </c>
      <c r="F39" s="331">
        <v>560</v>
      </c>
      <c r="G39" s="364"/>
      <c r="H39" s="364">
        <f t="shared" si="0"/>
        <v>0</v>
      </c>
    </row>
    <row r="40" spans="1:8" ht="25.5" thickBot="1">
      <c r="A40" s="293"/>
      <c r="B40" s="294" t="s">
        <v>769</v>
      </c>
      <c r="C40" s="295"/>
      <c r="D40" s="296"/>
      <c r="E40" s="296"/>
      <c r="F40" s="296"/>
      <c r="G40" s="365"/>
      <c r="H40" s="365"/>
    </row>
    <row r="41" spans="1:8" ht="39">
      <c r="A41" s="324" t="s">
        <v>770</v>
      </c>
      <c r="B41" s="305" t="s">
        <v>771</v>
      </c>
      <c r="C41" s="325" t="s">
        <v>739</v>
      </c>
      <c r="D41" s="326" t="s">
        <v>704</v>
      </c>
      <c r="E41" s="303">
        <v>280</v>
      </c>
      <c r="F41" s="331">
        <v>350</v>
      </c>
      <c r="G41" s="364"/>
      <c r="H41" s="364">
        <f t="shared" si="0"/>
        <v>0</v>
      </c>
    </row>
    <row r="42" spans="1:8">
      <c r="A42" s="304" t="s">
        <v>772</v>
      </c>
      <c r="B42" s="305" t="s">
        <v>773</v>
      </c>
      <c r="C42" s="306" t="s">
        <v>719</v>
      </c>
      <c r="D42" s="309" t="s">
        <v>704</v>
      </c>
      <c r="E42" s="303">
        <v>397.6</v>
      </c>
      <c r="F42" s="331">
        <v>497</v>
      </c>
      <c r="G42" s="364"/>
      <c r="H42" s="364">
        <f t="shared" si="0"/>
        <v>0</v>
      </c>
    </row>
    <row r="43" spans="1:8">
      <c r="A43" s="304" t="s">
        <v>774</v>
      </c>
      <c r="B43" s="305" t="s">
        <v>775</v>
      </c>
      <c r="C43" s="306" t="s">
        <v>719</v>
      </c>
      <c r="D43" s="309" t="s">
        <v>704</v>
      </c>
      <c r="E43" s="303">
        <v>369.6</v>
      </c>
      <c r="F43" s="331">
        <v>462</v>
      </c>
      <c r="G43" s="364"/>
      <c r="H43" s="364">
        <f t="shared" si="0"/>
        <v>0</v>
      </c>
    </row>
    <row r="44" spans="1:8">
      <c r="A44" s="304" t="s">
        <v>776</v>
      </c>
      <c r="B44" s="305" t="s">
        <v>777</v>
      </c>
      <c r="C44" s="306" t="s">
        <v>739</v>
      </c>
      <c r="D44" s="309" t="s">
        <v>704</v>
      </c>
      <c r="E44" s="303">
        <v>403.20000000000005</v>
      </c>
      <c r="F44" s="331">
        <v>504</v>
      </c>
      <c r="G44" s="364"/>
      <c r="H44" s="364">
        <f t="shared" si="0"/>
        <v>0</v>
      </c>
    </row>
    <row r="45" spans="1:8">
      <c r="A45" s="304" t="s">
        <v>778</v>
      </c>
      <c r="B45" s="305" t="s">
        <v>779</v>
      </c>
      <c r="C45" s="306" t="s">
        <v>739</v>
      </c>
      <c r="D45" s="309" t="s">
        <v>704</v>
      </c>
      <c r="E45" s="303">
        <v>425.6</v>
      </c>
      <c r="F45" s="331">
        <v>532</v>
      </c>
      <c r="G45" s="364"/>
      <c r="H45" s="364">
        <f t="shared" si="0"/>
        <v>0</v>
      </c>
    </row>
    <row r="46" spans="1:8">
      <c r="A46" s="313" t="s">
        <v>780</v>
      </c>
      <c r="B46" s="319" t="s">
        <v>781</v>
      </c>
      <c r="C46" s="306" t="s">
        <v>782</v>
      </c>
      <c r="D46" s="309" t="s">
        <v>704</v>
      </c>
      <c r="E46" s="303">
        <v>369.6</v>
      </c>
      <c r="F46" s="331">
        <v>462</v>
      </c>
      <c r="G46" s="364"/>
      <c r="H46" s="364">
        <f t="shared" si="0"/>
        <v>0</v>
      </c>
    </row>
    <row r="47" spans="1:8">
      <c r="A47" s="310" t="s">
        <v>783</v>
      </c>
      <c r="B47" s="320" t="s">
        <v>784</v>
      </c>
      <c r="C47" s="306" t="s">
        <v>785</v>
      </c>
      <c r="D47" s="309" t="s">
        <v>786</v>
      </c>
      <c r="E47" s="303">
        <v>552.16000000000008</v>
      </c>
      <c r="F47" s="331">
        <v>690</v>
      </c>
      <c r="G47" s="364"/>
      <c r="H47" s="364">
        <f t="shared" si="0"/>
        <v>0</v>
      </c>
    </row>
    <row r="48" spans="1:8">
      <c r="A48" s="304" t="s">
        <v>787</v>
      </c>
      <c r="B48" s="305" t="s">
        <v>788</v>
      </c>
      <c r="C48" s="306" t="s">
        <v>739</v>
      </c>
      <c r="D48" s="309" t="s">
        <v>704</v>
      </c>
      <c r="E48" s="303">
        <v>364.00000000000006</v>
      </c>
      <c r="F48" s="331">
        <v>455</v>
      </c>
      <c r="G48" s="364"/>
      <c r="H48" s="364">
        <f t="shared" si="0"/>
        <v>0</v>
      </c>
    </row>
    <row r="49" spans="1:8">
      <c r="A49" s="304" t="s">
        <v>789</v>
      </c>
      <c r="B49" s="305" t="s">
        <v>790</v>
      </c>
      <c r="C49" s="306" t="s">
        <v>744</v>
      </c>
      <c r="D49" s="309" t="s">
        <v>704</v>
      </c>
      <c r="E49" s="303">
        <v>347.20000000000005</v>
      </c>
      <c r="F49" s="331">
        <v>434</v>
      </c>
      <c r="G49" s="364"/>
      <c r="H49" s="364">
        <f t="shared" si="0"/>
        <v>0</v>
      </c>
    </row>
    <row r="50" spans="1:8" ht="21" thickBot="1">
      <c r="A50" s="304" t="s">
        <v>791</v>
      </c>
      <c r="B50" s="305" t="s">
        <v>792</v>
      </c>
      <c r="C50" s="327" t="s">
        <v>719</v>
      </c>
      <c r="D50" s="328" t="s">
        <v>704</v>
      </c>
      <c r="E50" s="303">
        <v>347.20000000000005</v>
      </c>
      <c r="F50" s="331">
        <v>434</v>
      </c>
      <c r="G50" s="364"/>
      <c r="H50" s="364">
        <f t="shared" si="0"/>
        <v>0</v>
      </c>
    </row>
    <row r="51" spans="1:8" ht="25.5" thickBot="1">
      <c r="A51" s="293"/>
      <c r="B51" s="294" t="s">
        <v>793</v>
      </c>
      <c r="C51" s="295"/>
      <c r="D51" s="296"/>
      <c r="E51" s="296"/>
      <c r="F51" s="296"/>
      <c r="G51" s="365"/>
      <c r="H51" s="365"/>
    </row>
    <row r="52" spans="1:8">
      <c r="A52" s="299" t="s">
        <v>794</v>
      </c>
      <c r="B52" s="305" t="s">
        <v>795</v>
      </c>
      <c r="C52" s="329" t="s">
        <v>722</v>
      </c>
      <c r="D52" s="302" t="s">
        <v>704</v>
      </c>
      <c r="E52" s="303">
        <v>319.20000000000005</v>
      </c>
      <c r="F52" s="331">
        <v>399</v>
      </c>
      <c r="G52" s="364"/>
      <c r="H52" s="364">
        <f t="shared" si="0"/>
        <v>0</v>
      </c>
    </row>
    <row r="53" spans="1:8">
      <c r="A53" s="304" t="s">
        <v>796</v>
      </c>
      <c r="B53" s="305" t="s">
        <v>795</v>
      </c>
      <c r="C53" s="330" t="s">
        <v>744</v>
      </c>
      <c r="D53" s="309" t="s">
        <v>704</v>
      </c>
      <c r="E53" s="303">
        <v>761.6</v>
      </c>
      <c r="F53" s="331">
        <v>952</v>
      </c>
      <c r="G53" s="364"/>
      <c r="H53" s="364">
        <f t="shared" si="0"/>
        <v>0</v>
      </c>
    </row>
    <row r="54" spans="1:8">
      <c r="A54" s="304" t="s">
        <v>797</v>
      </c>
      <c r="B54" s="305" t="s">
        <v>798</v>
      </c>
      <c r="C54" s="330" t="s">
        <v>722</v>
      </c>
      <c r="D54" s="309" t="s">
        <v>704</v>
      </c>
      <c r="E54" s="303">
        <v>319.20000000000005</v>
      </c>
      <c r="F54" s="331">
        <v>399</v>
      </c>
      <c r="G54" s="364"/>
      <c r="H54" s="364">
        <f t="shared" si="0"/>
        <v>0</v>
      </c>
    </row>
    <row r="55" spans="1:8">
      <c r="A55" s="304" t="s">
        <v>799</v>
      </c>
      <c r="B55" s="305" t="s">
        <v>798</v>
      </c>
      <c r="C55" s="330" t="s">
        <v>744</v>
      </c>
      <c r="D55" s="309" t="s">
        <v>704</v>
      </c>
      <c r="E55" s="303">
        <v>761.6</v>
      </c>
      <c r="F55" s="331">
        <v>952</v>
      </c>
      <c r="G55" s="364"/>
      <c r="H55" s="364">
        <f t="shared" si="0"/>
        <v>0</v>
      </c>
    </row>
    <row r="56" spans="1:8">
      <c r="A56" s="304" t="s">
        <v>800</v>
      </c>
      <c r="B56" s="305" t="s">
        <v>801</v>
      </c>
      <c r="C56" s="330" t="s">
        <v>722</v>
      </c>
      <c r="D56" s="309" t="s">
        <v>704</v>
      </c>
      <c r="E56" s="303">
        <v>319.20000000000005</v>
      </c>
      <c r="F56" s="331">
        <v>399</v>
      </c>
      <c r="G56" s="364"/>
      <c r="H56" s="364">
        <f t="shared" si="0"/>
        <v>0</v>
      </c>
    </row>
    <row r="57" spans="1:8">
      <c r="A57" s="304" t="s">
        <v>802</v>
      </c>
      <c r="B57" s="305" t="s">
        <v>801</v>
      </c>
      <c r="C57" s="330" t="s">
        <v>744</v>
      </c>
      <c r="D57" s="309" t="s">
        <v>704</v>
      </c>
      <c r="E57" s="303">
        <v>761.6</v>
      </c>
      <c r="F57" s="331">
        <v>952</v>
      </c>
      <c r="G57" s="364"/>
      <c r="H57" s="364">
        <f t="shared" si="0"/>
        <v>0</v>
      </c>
    </row>
    <row r="58" spans="1:8">
      <c r="A58" s="304" t="s">
        <v>803</v>
      </c>
      <c r="B58" s="305" t="s">
        <v>804</v>
      </c>
      <c r="C58" s="330" t="s">
        <v>722</v>
      </c>
      <c r="D58" s="309" t="s">
        <v>704</v>
      </c>
      <c r="E58" s="303">
        <v>319.20000000000005</v>
      </c>
      <c r="F58" s="331">
        <v>399</v>
      </c>
      <c r="G58" s="364"/>
      <c r="H58" s="364">
        <f t="shared" si="0"/>
        <v>0</v>
      </c>
    </row>
    <row r="59" spans="1:8">
      <c r="A59" s="304" t="s">
        <v>805</v>
      </c>
      <c r="B59" s="305" t="s">
        <v>804</v>
      </c>
      <c r="C59" s="330" t="s">
        <v>744</v>
      </c>
      <c r="D59" s="309" t="s">
        <v>704</v>
      </c>
      <c r="E59" s="303">
        <v>761.6</v>
      </c>
      <c r="F59" s="331">
        <v>952</v>
      </c>
      <c r="G59" s="364"/>
      <c r="H59" s="364">
        <f t="shared" si="0"/>
        <v>0</v>
      </c>
    </row>
    <row r="60" spans="1:8">
      <c r="A60" s="310" t="s">
        <v>806</v>
      </c>
      <c r="B60" s="305" t="s">
        <v>807</v>
      </c>
      <c r="C60" s="330" t="s">
        <v>808</v>
      </c>
      <c r="D60" s="309" t="s">
        <v>704</v>
      </c>
      <c r="E60" s="303">
        <v>398.72</v>
      </c>
      <c r="F60" s="331">
        <v>499</v>
      </c>
      <c r="G60" s="364"/>
      <c r="H60" s="364">
        <f t="shared" si="0"/>
        <v>0</v>
      </c>
    </row>
    <row r="61" spans="1:8">
      <c r="A61" s="310" t="s">
        <v>809</v>
      </c>
      <c r="B61" s="305" t="s">
        <v>810</v>
      </c>
      <c r="C61" s="330" t="s">
        <v>808</v>
      </c>
      <c r="D61" s="309" t="s">
        <v>704</v>
      </c>
      <c r="E61" s="303">
        <v>398.72</v>
      </c>
      <c r="F61" s="331">
        <v>499</v>
      </c>
      <c r="G61" s="364"/>
      <c r="H61" s="364">
        <f t="shared" si="0"/>
        <v>0</v>
      </c>
    </row>
    <row r="62" spans="1:8">
      <c r="A62" s="310" t="s">
        <v>811</v>
      </c>
      <c r="B62" s="305" t="s">
        <v>812</v>
      </c>
      <c r="C62" s="330" t="s">
        <v>808</v>
      </c>
      <c r="D62" s="309" t="s">
        <v>704</v>
      </c>
      <c r="E62" s="303">
        <v>398.72</v>
      </c>
      <c r="F62" s="331">
        <v>499</v>
      </c>
      <c r="G62" s="364"/>
      <c r="H62" s="364">
        <f t="shared" si="0"/>
        <v>0</v>
      </c>
    </row>
    <row r="63" spans="1:8" ht="19.5">
      <c r="A63" s="332"/>
      <c r="B63" s="333" t="s">
        <v>813</v>
      </c>
      <c r="C63" s="334"/>
      <c r="D63" s="335"/>
      <c r="E63" s="335"/>
      <c r="F63" s="335"/>
      <c r="G63" s="335"/>
      <c r="H63" s="335"/>
    </row>
    <row r="64" spans="1:8" ht="39">
      <c r="A64" s="304" t="s">
        <v>814</v>
      </c>
      <c r="B64" s="305" t="s">
        <v>815</v>
      </c>
      <c r="C64" s="330" t="s">
        <v>728</v>
      </c>
      <c r="D64" s="309" t="s">
        <v>729</v>
      </c>
      <c r="E64" s="303">
        <v>201.60000000000002</v>
      </c>
      <c r="F64" s="331">
        <v>252</v>
      </c>
      <c r="G64" s="364"/>
      <c r="H64" s="364">
        <f t="shared" si="0"/>
        <v>0</v>
      </c>
    </row>
    <row r="65" spans="1:8" ht="39">
      <c r="A65" s="304" t="s">
        <v>816</v>
      </c>
      <c r="B65" s="305" t="s">
        <v>817</v>
      </c>
      <c r="C65" s="330" t="s">
        <v>728</v>
      </c>
      <c r="D65" s="309" t="s">
        <v>729</v>
      </c>
      <c r="E65" s="303">
        <v>201.60000000000002</v>
      </c>
      <c r="F65" s="331">
        <v>252</v>
      </c>
      <c r="G65" s="364"/>
      <c r="H65" s="364">
        <f t="shared" si="0"/>
        <v>0</v>
      </c>
    </row>
    <row r="66" spans="1:8" ht="39">
      <c r="A66" s="304" t="s">
        <v>818</v>
      </c>
      <c r="B66" s="305" t="s">
        <v>819</v>
      </c>
      <c r="C66" s="330" t="s">
        <v>728</v>
      </c>
      <c r="D66" s="309" t="s">
        <v>729</v>
      </c>
      <c r="E66" s="303">
        <v>201.60000000000002</v>
      </c>
      <c r="F66" s="331">
        <v>252</v>
      </c>
      <c r="G66" s="364"/>
      <c r="H66" s="364">
        <f t="shared" si="0"/>
        <v>0</v>
      </c>
    </row>
    <row r="67" spans="1:8" ht="39">
      <c r="A67" s="304" t="s">
        <v>820</v>
      </c>
      <c r="B67" s="305" t="s">
        <v>821</v>
      </c>
      <c r="C67" s="330" t="s">
        <v>728</v>
      </c>
      <c r="D67" s="309" t="s">
        <v>729</v>
      </c>
      <c r="E67" s="303">
        <v>201.60000000000002</v>
      </c>
      <c r="F67" s="331">
        <v>252</v>
      </c>
      <c r="G67" s="364"/>
      <c r="H67" s="364">
        <f t="shared" si="0"/>
        <v>0</v>
      </c>
    </row>
    <row r="68" spans="1:8" ht="39">
      <c r="A68" s="304" t="s">
        <v>822</v>
      </c>
      <c r="B68" s="305" t="s">
        <v>823</v>
      </c>
      <c r="C68" s="330" t="s">
        <v>728</v>
      </c>
      <c r="D68" s="309" t="s">
        <v>729</v>
      </c>
      <c r="E68" s="303">
        <v>201.60000000000002</v>
      </c>
      <c r="F68" s="331">
        <v>252</v>
      </c>
      <c r="G68" s="364"/>
      <c r="H68" s="364">
        <f t="shared" si="0"/>
        <v>0</v>
      </c>
    </row>
    <row r="69" spans="1:8" ht="39">
      <c r="A69" s="304" t="s">
        <v>824</v>
      </c>
      <c r="B69" s="305" t="s">
        <v>825</v>
      </c>
      <c r="C69" s="330" t="s">
        <v>728</v>
      </c>
      <c r="D69" s="309" t="s">
        <v>729</v>
      </c>
      <c r="E69" s="303">
        <v>201.60000000000002</v>
      </c>
      <c r="F69" s="331">
        <v>252</v>
      </c>
      <c r="G69" s="364"/>
      <c r="H69" s="364">
        <f t="shared" si="0"/>
        <v>0</v>
      </c>
    </row>
    <row r="70" spans="1:8" ht="39">
      <c r="A70" s="304" t="s">
        <v>826</v>
      </c>
      <c r="B70" s="305" t="s">
        <v>827</v>
      </c>
      <c r="C70" s="330" t="s">
        <v>728</v>
      </c>
      <c r="D70" s="309" t="s">
        <v>729</v>
      </c>
      <c r="E70" s="303">
        <v>201.60000000000002</v>
      </c>
      <c r="F70" s="331">
        <v>252</v>
      </c>
      <c r="G70" s="364"/>
      <c r="H70" s="364">
        <f t="shared" si="0"/>
        <v>0</v>
      </c>
    </row>
    <row r="71" spans="1:8" ht="39">
      <c r="A71" s="304" t="s">
        <v>828</v>
      </c>
      <c r="B71" s="305" t="s">
        <v>829</v>
      </c>
      <c r="C71" s="330" t="s">
        <v>728</v>
      </c>
      <c r="D71" s="309" t="s">
        <v>729</v>
      </c>
      <c r="E71" s="303">
        <v>201.60000000000002</v>
      </c>
      <c r="F71" s="331">
        <v>252</v>
      </c>
      <c r="G71" s="364"/>
      <c r="H71" s="364">
        <f t="shared" si="0"/>
        <v>0</v>
      </c>
    </row>
    <row r="72" spans="1:8" ht="39">
      <c r="A72" s="304" t="s">
        <v>830</v>
      </c>
      <c r="B72" s="305" t="s">
        <v>831</v>
      </c>
      <c r="C72" s="330" t="s">
        <v>728</v>
      </c>
      <c r="D72" s="309" t="s">
        <v>729</v>
      </c>
      <c r="E72" s="303">
        <v>201.60000000000002</v>
      </c>
      <c r="F72" s="331">
        <v>252</v>
      </c>
      <c r="G72" s="364"/>
      <c r="H72" s="364">
        <f t="shared" ref="H72:H83" si="1">E72*G72</f>
        <v>0</v>
      </c>
    </row>
    <row r="73" spans="1:8">
      <c r="A73" s="332" t="s">
        <v>832</v>
      </c>
      <c r="B73" s="333" t="s">
        <v>833</v>
      </c>
      <c r="C73" s="330" t="s">
        <v>728</v>
      </c>
      <c r="D73" s="309" t="s">
        <v>729</v>
      </c>
      <c r="E73" s="303">
        <v>145.60000000000002</v>
      </c>
      <c r="F73" s="331">
        <v>182</v>
      </c>
      <c r="G73" s="364"/>
      <c r="H73" s="364">
        <f t="shared" si="1"/>
        <v>0</v>
      </c>
    </row>
    <row r="74" spans="1:8" ht="19.5">
      <c r="A74" s="336"/>
      <c r="B74" s="337" t="s">
        <v>834</v>
      </c>
      <c r="C74" s="338"/>
      <c r="D74" s="339"/>
      <c r="E74" s="339"/>
      <c r="F74" s="360"/>
      <c r="G74" s="360"/>
      <c r="H74" s="360"/>
    </row>
    <row r="75" spans="1:8">
      <c r="A75" s="340" t="s">
        <v>835</v>
      </c>
      <c r="B75" s="341" t="s">
        <v>836</v>
      </c>
      <c r="C75" s="330" t="s">
        <v>725</v>
      </c>
      <c r="D75" s="309" t="s">
        <v>837</v>
      </c>
      <c r="E75" s="303">
        <v>1288.0000000000002</v>
      </c>
      <c r="F75" s="331">
        <v>1610</v>
      </c>
      <c r="G75" s="364"/>
      <c r="H75" s="364">
        <f t="shared" si="1"/>
        <v>0</v>
      </c>
    </row>
    <row r="76" spans="1:8">
      <c r="A76" s="340" t="s">
        <v>838</v>
      </c>
      <c r="B76" s="341" t="s">
        <v>839</v>
      </c>
      <c r="C76" s="330" t="s">
        <v>725</v>
      </c>
      <c r="D76" s="309" t="s">
        <v>837</v>
      </c>
      <c r="E76" s="303">
        <v>1288.0000000000002</v>
      </c>
      <c r="F76" s="331">
        <v>1610</v>
      </c>
      <c r="G76" s="364"/>
      <c r="H76" s="364">
        <f t="shared" si="1"/>
        <v>0</v>
      </c>
    </row>
    <row r="77" spans="1:8">
      <c r="A77" s="340" t="s">
        <v>840</v>
      </c>
      <c r="B77" s="342" t="s">
        <v>841</v>
      </c>
      <c r="C77" s="330" t="s">
        <v>725</v>
      </c>
      <c r="D77" s="309" t="s">
        <v>837</v>
      </c>
      <c r="E77" s="303">
        <v>1288.0000000000002</v>
      </c>
      <c r="F77" s="331">
        <v>1610</v>
      </c>
      <c r="G77" s="364"/>
      <c r="H77" s="364">
        <f t="shared" si="1"/>
        <v>0</v>
      </c>
    </row>
    <row r="78" spans="1:8">
      <c r="A78" s="340" t="s">
        <v>842</v>
      </c>
      <c r="B78" s="341" t="s">
        <v>843</v>
      </c>
      <c r="C78" s="330" t="s">
        <v>725</v>
      </c>
      <c r="D78" s="309" t="s">
        <v>837</v>
      </c>
      <c r="E78" s="303">
        <v>1288.0000000000002</v>
      </c>
      <c r="F78" s="331">
        <v>1610</v>
      </c>
      <c r="G78" s="364"/>
      <c r="H78" s="364">
        <f t="shared" si="1"/>
        <v>0</v>
      </c>
    </row>
    <row r="79" spans="1:8">
      <c r="A79" s="340" t="s">
        <v>844</v>
      </c>
      <c r="B79" s="341" t="s">
        <v>845</v>
      </c>
      <c r="C79" s="330" t="s">
        <v>725</v>
      </c>
      <c r="D79" s="309" t="s">
        <v>837</v>
      </c>
      <c r="E79" s="303">
        <v>1288.0000000000002</v>
      </c>
      <c r="F79" s="331">
        <v>1610</v>
      </c>
      <c r="G79" s="364"/>
      <c r="H79" s="364">
        <f t="shared" si="1"/>
        <v>0</v>
      </c>
    </row>
    <row r="80" spans="1:8">
      <c r="A80" s="340" t="s">
        <v>846</v>
      </c>
      <c r="B80" s="341" t="s">
        <v>847</v>
      </c>
      <c r="C80" s="330" t="s">
        <v>725</v>
      </c>
      <c r="D80" s="309" t="s">
        <v>837</v>
      </c>
      <c r="E80" s="303">
        <v>1288.0000000000002</v>
      </c>
      <c r="F80" s="331">
        <v>1610</v>
      </c>
      <c r="G80" s="364"/>
      <c r="H80" s="364">
        <f t="shared" si="1"/>
        <v>0</v>
      </c>
    </row>
    <row r="81" spans="1:8">
      <c r="A81" s="343" t="s">
        <v>848</v>
      </c>
      <c r="B81" s="344" t="s">
        <v>849</v>
      </c>
      <c r="C81" s="330" t="s">
        <v>850</v>
      </c>
      <c r="D81" s="309" t="s">
        <v>704</v>
      </c>
      <c r="E81" s="303">
        <v>712.32</v>
      </c>
      <c r="F81" s="331">
        <v>890</v>
      </c>
      <c r="G81" s="364"/>
      <c r="H81" s="364">
        <f t="shared" si="1"/>
        <v>0</v>
      </c>
    </row>
    <row r="82" spans="1:8">
      <c r="A82" s="343" t="s">
        <v>851</v>
      </c>
      <c r="B82" s="344" t="s">
        <v>852</v>
      </c>
      <c r="C82" s="330" t="s">
        <v>850</v>
      </c>
      <c r="D82" s="309" t="s">
        <v>704</v>
      </c>
      <c r="E82" s="303">
        <v>712.32</v>
      </c>
      <c r="F82" s="331">
        <v>890</v>
      </c>
      <c r="G82" s="364"/>
      <c r="H82" s="364">
        <f t="shared" si="1"/>
        <v>0</v>
      </c>
    </row>
    <row r="83" spans="1:8">
      <c r="A83" s="343" t="s">
        <v>853</v>
      </c>
      <c r="B83" s="344" t="s">
        <v>854</v>
      </c>
      <c r="C83" s="330" t="s">
        <v>850</v>
      </c>
      <c r="D83" s="309" t="s">
        <v>704</v>
      </c>
      <c r="E83" s="303">
        <v>712.32</v>
      </c>
      <c r="F83" s="331">
        <v>890</v>
      </c>
      <c r="G83" s="364"/>
      <c r="H83" s="364">
        <f t="shared" si="1"/>
        <v>0</v>
      </c>
    </row>
    <row r="84" spans="1:8" thickBot="1">
      <c r="A84" s="345"/>
      <c r="B84" s="346"/>
      <c r="C84" s="347"/>
      <c r="D84" s="348"/>
      <c r="E84" s="348"/>
      <c r="F84" s="348"/>
      <c r="G84" s="348"/>
      <c r="H84" s="348"/>
    </row>
    <row r="85" spans="1:8">
      <c r="F85" s="366" t="s">
        <v>84</v>
      </c>
      <c r="G85" s="349">
        <f>SUM(G7:G84)</f>
        <v>0</v>
      </c>
      <c r="H85" s="349">
        <f>SUM(H7:H84)</f>
        <v>0</v>
      </c>
    </row>
  </sheetData>
  <mergeCells count="4">
    <mergeCell ref="A1:D1"/>
    <mergeCell ref="B2:D2"/>
    <mergeCell ref="A4:D4"/>
    <mergeCell ref="E4:F4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8"/>
  <sheetViews>
    <sheetView showGridLines="0" zoomScale="80" zoomScaleNormal="80" workbookViewId="0">
      <pane xSplit="7" ySplit="11" topLeftCell="H27" activePane="bottomRight" state="frozen"/>
      <selection pane="topRight" activeCell="H1" sqref="H1"/>
      <selection pane="bottomLeft" activeCell="A12" sqref="A12"/>
      <selection pane="bottomRight" activeCell="H9" sqref="H9:K10"/>
    </sheetView>
  </sheetViews>
  <sheetFormatPr defaultColWidth="10.25" defaultRowHeight="20.100000000000001" customHeight="1"/>
  <cols>
    <col min="1" max="1" width="44.625" style="14" customWidth="1"/>
    <col min="2" max="2" width="13" style="14" customWidth="1"/>
    <col min="3" max="3" width="14" style="14" hidden="1" customWidth="1"/>
    <col min="4" max="4" width="16.625" style="14" hidden="1" customWidth="1"/>
    <col min="5" max="5" width="13.75" style="14" hidden="1" customWidth="1"/>
    <col min="6" max="6" width="16.125" style="14" hidden="1" customWidth="1"/>
    <col min="7" max="7" width="17" style="14" hidden="1" customWidth="1"/>
    <col min="8" max="8" width="9.25" style="14" customWidth="1"/>
    <col min="9" max="9" width="10.125" style="14" customWidth="1"/>
    <col min="10" max="10" width="12.375" style="14" customWidth="1"/>
    <col min="11" max="11" width="9.25" style="14" customWidth="1"/>
    <col min="12" max="12" width="8.125" style="14" customWidth="1"/>
    <col min="13" max="13" width="17.25" style="14" customWidth="1"/>
    <col min="14" max="14" width="9.75" style="14" customWidth="1"/>
    <col min="15" max="15" width="18.125" style="14" customWidth="1"/>
    <col min="16" max="17" width="9.125" style="18" customWidth="1"/>
    <col min="18" max="16384" width="10.25" style="14"/>
  </cols>
  <sheetData>
    <row r="1" spans="1:17" ht="16.5" customHeight="1">
      <c r="A1" s="15"/>
      <c r="B1" s="15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5"/>
      <c r="Q1" s="15"/>
    </row>
    <row r="2" spans="1:17" ht="16.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5"/>
      <c r="Q2" s="15"/>
    </row>
    <row r="3" spans="1:17" ht="16.5" customHeight="1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5"/>
      <c r="Q3" s="15"/>
    </row>
    <row r="4" spans="1:17" ht="15.6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</row>
    <row r="5" spans="1:17" ht="15.6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5"/>
      <c r="Q5" s="15"/>
    </row>
    <row r="6" spans="1:17" ht="15.6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5"/>
      <c r="Q6" s="15"/>
    </row>
    <row r="7" spans="1:17" ht="12" customHeight="1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5"/>
      <c r="Q7" s="15"/>
    </row>
    <row r="8" spans="1:17" ht="15" hidden="1" customHeight="1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5"/>
      <c r="Q8" s="15"/>
    </row>
    <row r="9" spans="1:17" ht="15">
      <c r="A9" s="275" t="s">
        <v>140</v>
      </c>
      <c r="B9" s="277" t="s">
        <v>0</v>
      </c>
      <c r="C9" s="25"/>
      <c r="D9" s="275" t="s">
        <v>141</v>
      </c>
      <c r="E9" s="275" t="s">
        <v>114</v>
      </c>
      <c r="F9" s="275" t="s">
        <v>120</v>
      </c>
      <c r="G9" s="275" t="s">
        <v>121</v>
      </c>
      <c r="H9" s="275" t="s">
        <v>116</v>
      </c>
      <c r="I9" s="275" t="s">
        <v>117</v>
      </c>
      <c r="J9" s="275" t="s">
        <v>118</v>
      </c>
      <c r="K9" s="275" t="s">
        <v>142</v>
      </c>
      <c r="L9" s="275" t="s">
        <v>143</v>
      </c>
      <c r="M9" s="275" t="s">
        <v>325</v>
      </c>
      <c r="N9" s="275" t="s">
        <v>5</v>
      </c>
      <c r="O9" s="275" t="s">
        <v>326</v>
      </c>
      <c r="P9" s="15"/>
      <c r="Q9" s="15"/>
    </row>
    <row r="10" spans="1:17" ht="47.25" customHeight="1">
      <c r="A10" s="275"/>
      <c r="B10" s="278"/>
      <c r="C10" s="25" t="s">
        <v>144</v>
      </c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15"/>
      <c r="Q10" s="15"/>
    </row>
    <row r="11" spans="1:17" ht="33" customHeight="1">
      <c r="A11" s="101"/>
      <c r="B11" s="104"/>
      <c r="C11" s="102"/>
      <c r="D11" s="103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15"/>
      <c r="Q11" s="15"/>
    </row>
    <row r="12" spans="1:17" ht="24" customHeight="1">
      <c r="A12" s="24" t="s">
        <v>145</v>
      </c>
      <c r="B12" s="24"/>
      <c r="C12" s="24"/>
      <c r="D12" s="79"/>
      <c r="E12" s="29"/>
      <c r="F12" s="29"/>
      <c r="G12" s="29"/>
      <c r="H12" s="29"/>
      <c r="I12" s="29"/>
      <c r="J12" s="29"/>
      <c r="K12" s="29"/>
      <c r="L12" s="64"/>
      <c r="M12" s="80"/>
      <c r="N12" s="80"/>
      <c r="O12" s="93"/>
      <c r="P12" s="15"/>
      <c r="Q12" s="15"/>
    </row>
    <row r="13" spans="1:17" ht="36" customHeight="1">
      <c r="A13" s="28" t="s">
        <v>146</v>
      </c>
      <c r="B13" s="81" t="s">
        <v>212</v>
      </c>
      <c r="C13" s="81"/>
      <c r="D13" s="82" t="s">
        <v>147</v>
      </c>
      <c r="E13" s="29" t="s">
        <v>148</v>
      </c>
      <c r="F13" s="29" t="s">
        <v>149</v>
      </c>
      <c r="G13" s="29" t="s">
        <v>150</v>
      </c>
      <c r="H13" s="29">
        <v>0.8</v>
      </c>
      <c r="I13" s="29" t="s">
        <v>151</v>
      </c>
      <c r="J13" s="29" t="s">
        <v>128</v>
      </c>
      <c r="K13" s="29">
        <v>6</v>
      </c>
      <c r="L13" s="65">
        <v>18</v>
      </c>
      <c r="M13" s="96">
        <v>343</v>
      </c>
      <c r="N13" s="83"/>
      <c r="O13" s="94">
        <f>M13*N13</f>
        <v>0</v>
      </c>
      <c r="P13" s="17"/>
      <c r="Q13" s="17"/>
    </row>
    <row r="14" spans="1:17" ht="36" customHeight="1">
      <c r="A14" s="28" t="s">
        <v>152</v>
      </c>
      <c r="B14" s="81" t="s">
        <v>213</v>
      </c>
      <c r="C14" s="81"/>
      <c r="D14" s="82" t="s">
        <v>153</v>
      </c>
      <c r="E14" s="29" t="s">
        <v>148</v>
      </c>
      <c r="F14" s="29" t="s">
        <v>149</v>
      </c>
      <c r="G14" s="29" t="s">
        <v>150</v>
      </c>
      <c r="H14" s="29">
        <v>0.8</v>
      </c>
      <c r="I14" s="29" t="s">
        <v>151</v>
      </c>
      <c r="J14" s="29" t="s">
        <v>128</v>
      </c>
      <c r="K14" s="29">
        <v>6</v>
      </c>
      <c r="L14" s="65">
        <v>18</v>
      </c>
      <c r="M14" s="96">
        <v>341</v>
      </c>
      <c r="N14" s="83"/>
      <c r="O14" s="94">
        <f t="shared" ref="O14:O57" si="0">M14*N14</f>
        <v>0</v>
      </c>
      <c r="P14" s="17"/>
      <c r="Q14" s="17"/>
    </row>
    <row r="15" spans="1:17" ht="36" customHeight="1">
      <c r="A15" s="28" t="s">
        <v>154</v>
      </c>
      <c r="B15" s="81" t="s">
        <v>214</v>
      </c>
      <c r="C15" s="28"/>
      <c r="D15" s="82" t="s">
        <v>155</v>
      </c>
      <c r="E15" s="29" t="s">
        <v>148</v>
      </c>
      <c r="F15" s="29" t="s">
        <v>149</v>
      </c>
      <c r="G15" s="29" t="s">
        <v>150</v>
      </c>
      <c r="H15" s="29">
        <v>0.8</v>
      </c>
      <c r="I15" s="29" t="s">
        <v>151</v>
      </c>
      <c r="J15" s="29" t="s">
        <v>128</v>
      </c>
      <c r="K15" s="29">
        <v>6</v>
      </c>
      <c r="L15" s="65">
        <v>18</v>
      </c>
      <c r="M15" s="96">
        <v>343</v>
      </c>
      <c r="N15" s="83"/>
      <c r="O15" s="94">
        <f t="shared" si="0"/>
        <v>0</v>
      </c>
      <c r="P15" s="17"/>
      <c r="Q15" s="17"/>
    </row>
    <row r="16" spans="1:17" ht="36" customHeight="1">
      <c r="A16" s="28" t="s">
        <v>156</v>
      </c>
      <c r="B16" s="81" t="s">
        <v>215</v>
      </c>
      <c r="C16" s="81"/>
      <c r="D16" s="82" t="s">
        <v>157</v>
      </c>
      <c r="E16" s="29" t="s">
        <v>148</v>
      </c>
      <c r="F16" s="29" t="s">
        <v>149</v>
      </c>
      <c r="G16" s="29" t="s">
        <v>150</v>
      </c>
      <c r="H16" s="29">
        <v>0.8</v>
      </c>
      <c r="I16" s="29" t="s">
        <v>151</v>
      </c>
      <c r="J16" s="29" t="s">
        <v>128</v>
      </c>
      <c r="K16" s="29">
        <v>6</v>
      </c>
      <c r="L16" s="65">
        <v>18</v>
      </c>
      <c r="M16" s="96">
        <v>341</v>
      </c>
      <c r="N16" s="83"/>
      <c r="O16" s="94">
        <f t="shared" si="0"/>
        <v>0</v>
      </c>
      <c r="P16" s="17"/>
      <c r="Q16" s="17"/>
    </row>
    <row r="17" spans="1:17" ht="36" customHeight="1">
      <c r="A17" s="28" t="s">
        <v>158</v>
      </c>
      <c r="B17" s="81" t="s">
        <v>216</v>
      </c>
      <c r="C17" s="28"/>
      <c r="D17" s="82" t="s">
        <v>159</v>
      </c>
      <c r="E17" s="29" t="s">
        <v>148</v>
      </c>
      <c r="F17" s="29" t="s">
        <v>149</v>
      </c>
      <c r="G17" s="29" t="s">
        <v>150</v>
      </c>
      <c r="H17" s="29">
        <v>1.04</v>
      </c>
      <c r="I17" s="29" t="s">
        <v>151</v>
      </c>
      <c r="J17" s="29" t="s">
        <v>128</v>
      </c>
      <c r="K17" s="29">
        <v>6</v>
      </c>
      <c r="L17" s="65">
        <v>18</v>
      </c>
      <c r="M17" s="96">
        <v>343</v>
      </c>
      <c r="N17" s="83"/>
      <c r="O17" s="94">
        <f t="shared" si="0"/>
        <v>0</v>
      </c>
      <c r="P17" s="17"/>
      <c r="Q17" s="17"/>
    </row>
    <row r="18" spans="1:17" ht="36" customHeight="1">
      <c r="A18" s="28" t="s">
        <v>243</v>
      </c>
      <c r="B18" s="81" t="s">
        <v>244</v>
      </c>
      <c r="C18" s="28"/>
      <c r="D18" s="43" t="s">
        <v>314</v>
      </c>
      <c r="E18" s="29" t="s">
        <v>148</v>
      </c>
      <c r="F18" s="29" t="s">
        <v>149</v>
      </c>
      <c r="G18" s="29" t="s">
        <v>150</v>
      </c>
      <c r="H18" s="29">
        <v>0.47499999999999998</v>
      </c>
      <c r="I18" s="29" t="s">
        <v>151</v>
      </c>
      <c r="J18" s="29" t="s">
        <v>128</v>
      </c>
      <c r="K18" s="29">
        <v>6</v>
      </c>
      <c r="L18" s="65">
        <v>18</v>
      </c>
      <c r="M18" s="96">
        <v>417</v>
      </c>
      <c r="N18" s="83"/>
      <c r="O18" s="94">
        <f t="shared" si="0"/>
        <v>0</v>
      </c>
      <c r="P18" s="17"/>
      <c r="Q18" s="17"/>
    </row>
    <row r="19" spans="1:17" ht="24" customHeight="1">
      <c r="A19" s="24" t="s">
        <v>160</v>
      </c>
      <c r="B19" s="24"/>
      <c r="C19" s="24"/>
      <c r="D19" s="79"/>
      <c r="E19" s="29"/>
      <c r="F19" s="29"/>
      <c r="G19" s="29"/>
      <c r="H19" s="29"/>
      <c r="I19" s="29"/>
      <c r="J19" s="29"/>
      <c r="K19" s="29"/>
      <c r="L19" s="64"/>
      <c r="M19" s="80"/>
      <c r="N19" s="80"/>
      <c r="O19" s="93"/>
      <c r="P19" s="15"/>
      <c r="Q19" s="15"/>
    </row>
    <row r="20" spans="1:17" ht="36" customHeight="1">
      <c r="A20" s="28" t="s">
        <v>161</v>
      </c>
      <c r="B20" s="28" t="s">
        <v>217</v>
      </c>
      <c r="C20" s="28"/>
      <c r="D20" s="82" t="s">
        <v>162</v>
      </c>
      <c r="E20" s="29" t="s">
        <v>148</v>
      </c>
      <c r="F20" s="29" t="s">
        <v>149</v>
      </c>
      <c r="G20" s="29" t="s">
        <v>150</v>
      </c>
      <c r="H20" s="29">
        <v>1.8</v>
      </c>
      <c r="I20" s="29" t="s">
        <v>151</v>
      </c>
      <c r="J20" s="29" t="s">
        <v>128</v>
      </c>
      <c r="K20" s="29">
        <v>6</v>
      </c>
      <c r="L20" s="65">
        <v>18</v>
      </c>
      <c r="M20" s="96">
        <v>833</v>
      </c>
      <c r="N20" s="83"/>
      <c r="O20" s="94">
        <f t="shared" si="0"/>
        <v>0</v>
      </c>
      <c r="P20" s="15"/>
      <c r="Q20" s="15"/>
    </row>
    <row r="21" spans="1:17" ht="36" customHeight="1">
      <c r="A21" s="28" t="s">
        <v>163</v>
      </c>
      <c r="B21" s="28" t="s">
        <v>218</v>
      </c>
      <c r="C21" s="28"/>
      <c r="D21" s="82" t="s">
        <v>164</v>
      </c>
      <c r="E21" s="29" t="s">
        <v>148</v>
      </c>
      <c r="F21" s="29" t="s">
        <v>149</v>
      </c>
      <c r="G21" s="29" t="s">
        <v>150</v>
      </c>
      <c r="H21" s="29">
        <v>1.8</v>
      </c>
      <c r="I21" s="29" t="s">
        <v>151</v>
      </c>
      <c r="J21" s="29" t="s">
        <v>128</v>
      </c>
      <c r="K21" s="29">
        <v>6</v>
      </c>
      <c r="L21" s="65">
        <v>18</v>
      </c>
      <c r="M21" s="96">
        <v>833</v>
      </c>
      <c r="N21" s="83"/>
      <c r="O21" s="94">
        <f t="shared" si="0"/>
        <v>0</v>
      </c>
      <c r="P21" s="15"/>
      <c r="Q21" s="15"/>
    </row>
    <row r="22" spans="1:17" ht="36" customHeight="1">
      <c r="A22" s="28" t="s">
        <v>165</v>
      </c>
      <c r="B22" s="28" t="s">
        <v>219</v>
      </c>
      <c r="C22" s="28"/>
      <c r="D22" s="82" t="s">
        <v>166</v>
      </c>
      <c r="E22" s="29" t="s">
        <v>148</v>
      </c>
      <c r="F22" s="29" t="s">
        <v>149</v>
      </c>
      <c r="G22" s="29" t="s">
        <v>150</v>
      </c>
      <c r="H22" s="29">
        <v>1.8</v>
      </c>
      <c r="I22" s="29" t="s">
        <v>151</v>
      </c>
      <c r="J22" s="29" t="s">
        <v>128</v>
      </c>
      <c r="K22" s="29">
        <v>6</v>
      </c>
      <c r="L22" s="65">
        <v>18</v>
      </c>
      <c r="M22" s="96">
        <v>833</v>
      </c>
      <c r="N22" s="83"/>
      <c r="O22" s="94">
        <f t="shared" si="0"/>
        <v>0</v>
      </c>
      <c r="P22" s="15"/>
      <c r="Q22" s="15"/>
    </row>
    <row r="23" spans="1:17" ht="36" customHeight="1">
      <c r="A23" s="28" t="s">
        <v>167</v>
      </c>
      <c r="B23" s="28" t="s">
        <v>220</v>
      </c>
      <c r="C23" s="81"/>
      <c r="D23" s="82" t="s">
        <v>168</v>
      </c>
      <c r="E23" s="29" t="s">
        <v>148</v>
      </c>
      <c r="F23" s="29" t="s">
        <v>149</v>
      </c>
      <c r="G23" s="29" t="s">
        <v>150</v>
      </c>
      <c r="H23" s="29">
        <v>1.04</v>
      </c>
      <c r="I23" s="29" t="s">
        <v>151</v>
      </c>
      <c r="J23" s="29" t="s">
        <v>128</v>
      </c>
      <c r="K23" s="29">
        <v>6</v>
      </c>
      <c r="L23" s="65">
        <v>18</v>
      </c>
      <c r="M23" s="96">
        <v>827</v>
      </c>
      <c r="N23" s="83"/>
      <c r="O23" s="94">
        <f t="shared" si="0"/>
        <v>0</v>
      </c>
      <c r="P23" s="15"/>
      <c r="Q23" s="15"/>
    </row>
    <row r="24" spans="1:17" ht="36" customHeight="1">
      <c r="A24" s="28" t="s">
        <v>169</v>
      </c>
      <c r="B24" s="28" t="s">
        <v>221</v>
      </c>
      <c r="C24" s="28"/>
      <c r="D24" s="82" t="s">
        <v>170</v>
      </c>
      <c r="E24" s="29" t="s">
        <v>148</v>
      </c>
      <c r="F24" s="29" t="s">
        <v>149</v>
      </c>
      <c r="G24" s="29" t="s">
        <v>150</v>
      </c>
      <c r="H24" s="29">
        <v>1.04</v>
      </c>
      <c r="I24" s="29" t="s">
        <v>151</v>
      </c>
      <c r="J24" s="29" t="s">
        <v>128</v>
      </c>
      <c r="K24" s="29">
        <v>6</v>
      </c>
      <c r="L24" s="65">
        <v>18</v>
      </c>
      <c r="M24" s="96">
        <v>827</v>
      </c>
      <c r="N24" s="83"/>
      <c r="O24" s="94">
        <f t="shared" si="0"/>
        <v>0</v>
      </c>
      <c r="P24" s="15"/>
      <c r="Q24" s="15"/>
    </row>
    <row r="25" spans="1:17" ht="36" customHeight="1">
      <c r="A25" s="30" t="s">
        <v>236</v>
      </c>
      <c r="B25" s="30" t="s">
        <v>222</v>
      </c>
      <c r="C25" s="84"/>
      <c r="D25" s="82"/>
      <c r="E25" s="29" t="s">
        <v>148</v>
      </c>
      <c r="F25" s="29" t="s">
        <v>149</v>
      </c>
      <c r="G25" s="29" t="s">
        <v>150</v>
      </c>
      <c r="H25" s="29">
        <v>0.47499999999999998</v>
      </c>
      <c r="I25" s="29" t="s">
        <v>151</v>
      </c>
      <c r="J25" s="29" t="s">
        <v>128</v>
      </c>
      <c r="K25" s="29">
        <v>6</v>
      </c>
      <c r="L25" s="65">
        <v>18</v>
      </c>
      <c r="M25" s="96">
        <v>417</v>
      </c>
      <c r="N25" s="83"/>
      <c r="O25" s="94">
        <f t="shared" si="0"/>
        <v>0</v>
      </c>
      <c r="P25" s="15"/>
      <c r="Q25" s="15"/>
    </row>
    <row r="26" spans="1:17" ht="36" customHeight="1">
      <c r="A26" s="28" t="s">
        <v>171</v>
      </c>
      <c r="B26" s="28" t="s">
        <v>223</v>
      </c>
      <c r="C26" s="28"/>
      <c r="D26" s="82" t="s">
        <v>172</v>
      </c>
      <c r="E26" s="29" t="s">
        <v>148</v>
      </c>
      <c r="F26" s="29" t="s">
        <v>149</v>
      </c>
      <c r="G26" s="29" t="s">
        <v>150</v>
      </c>
      <c r="H26" s="29">
        <v>0.8</v>
      </c>
      <c r="I26" s="29" t="s">
        <v>151</v>
      </c>
      <c r="J26" s="29" t="s">
        <v>128</v>
      </c>
      <c r="K26" s="29">
        <v>6</v>
      </c>
      <c r="L26" s="65">
        <v>18</v>
      </c>
      <c r="M26" s="96">
        <v>423</v>
      </c>
      <c r="N26" s="83"/>
      <c r="O26" s="94">
        <f t="shared" si="0"/>
        <v>0</v>
      </c>
      <c r="P26" s="15"/>
      <c r="Q26" s="15"/>
    </row>
    <row r="27" spans="1:17" ht="36" customHeight="1">
      <c r="A27" s="28" t="s">
        <v>173</v>
      </c>
      <c r="B27" s="28" t="s">
        <v>224</v>
      </c>
      <c r="C27" s="28"/>
      <c r="D27" s="82" t="s">
        <v>174</v>
      </c>
      <c r="E27" s="29" t="s">
        <v>148</v>
      </c>
      <c r="F27" s="29" t="s">
        <v>149</v>
      </c>
      <c r="G27" s="29" t="s">
        <v>150</v>
      </c>
      <c r="H27" s="29">
        <v>1.04</v>
      </c>
      <c r="I27" s="29" t="s">
        <v>151</v>
      </c>
      <c r="J27" s="29" t="s">
        <v>128</v>
      </c>
      <c r="K27" s="29">
        <v>6</v>
      </c>
      <c r="L27" s="65">
        <v>18</v>
      </c>
      <c r="M27" s="96">
        <v>375</v>
      </c>
      <c r="N27" s="83"/>
      <c r="O27" s="94">
        <f t="shared" si="0"/>
        <v>0</v>
      </c>
      <c r="P27" s="15"/>
      <c r="Q27" s="15"/>
    </row>
    <row r="28" spans="1:17" ht="36" customHeight="1">
      <c r="A28" s="28" t="s">
        <v>175</v>
      </c>
      <c r="B28" s="28" t="s">
        <v>225</v>
      </c>
      <c r="C28" s="28"/>
      <c r="D28" s="82" t="s">
        <v>176</v>
      </c>
      <c r="E28" s="29" t="s">
        <v>148</v>
      </c>
      <c r="F28" s="29" t="s">
        <v>149</v>
      </c>
      <c r="G28" s="29" t="s">
        <v>150</v>
      </c>
      <c r="H28" s="29">
        <v>1.04</v>
      </c>
      <c r="I28" s="29" t="s">
        <v>151</v>
      </c>
      <c r="J28" s="29" t="s">
        <v>128</v>
      </c>
      <c r="K28" s="29">
        <v>6</v>
      </c>
      <c r="L28" s="65">
        <v>18</v>
      </c>
      <c r="M28" s="96">
        <v>375</v>
      </c>
      <c r="N28" s="83"/>
      <c r="O28" s="94">
        <f t="shared" si="0"/>
        <v>0</v>
      </c>
      <c r="P28" s="15"/>
      <c r="Q28" s="15"/>
    </row>
    <row r="29" spans="1:17" ht="36" customHeight="1">
      <c r="A29" s="28" t="s">
        <v>177</v>
      </c>
      <c r="B29" s="28" t="s">
        <v>226</v>
      </c>
      <c r="C29" s="28"/>
      <c r="D29" s="82" t="s">
        <v>178</v>
      </c>
      <c r="E29" s="29" t="s">
        <v>148</v>
      </c>
      <c r="F29" s="29" t="s">
        <v>149</v>
      </c>
      <c r="G29" s="29" t="s">
        <v>150</v>
      </c>
      <c r="H29" s="29">
        <v>1.04</v>
      </c>
      <c r="I29" s="29" t="s">
        <v>151</v>
      </c>
      <c r="J29" s="29" t="s">
        <v>128</v>
      </c>
      <c r="K29" s="29">
        <v>6</v>
      </c>
      <c r="L29" s="65">
        <v>18</v>
      </c>
      <c r="M29" s="96">
        <v>375</v>
      </c>
      <c r="N29" s="83"/>
      <c r="O29" s="94">
        <f t="shared" si="0"/>
        <v>0</v>
      </c>
      <c r="P29" s="15"/>
      <c r="Q29" s="15"/>
    </row>
    <row r="30" spans="1:17" ht="24" customHeight="1">
      <c r="A30" s="24" t="s">
        <v>179</v>
      </c>
      <c r="B30" s="24"/>
      <c r="C30" s="24"/>
      <c r="D30" s="79"/>
      <c r="E30" s="29"/>
      <c r="F30" s="29"/>
      <c r="G30" s="29"/>
      <c r="H30" s="29"/>
      <c r="I30" s="29"/>
      <c r="J30" s="29"/>
      <c r="K30" s="29"/>
      <c r="L30" s="64"/>
      <c r="M30" s="80"/>
      <c r="N30" s="80"/>
      <c r="O30" s="93"/>
      <c r="P30" s="15"/>
      <c r="Q30" s="15"/>
    </row>
    <row r="31" spans="1:17" ht="36" customHeight="1">
      <c r="A31" s="28" t="s">
        <v>180</v>
      </c>
      <c r="B31" s="28" t="s">
        <v>227</v>
      </c>
      <c r="C31" s="28"/>
      <c r="D31" s="82" t="s">
        <v>181</v>
      </c>
      <c r="E31" s="29" t="s">
        <v>148</v>
      </c>
      <c r="F31" s="29" t="s">
        <v>149</v>
      </c>
      <c r="G31" s="29" t="s">
        <v>150</v>
      </c>
      <c r="H31" s="29">
        <v>0.7</v>
      </c>
      <c r="I31" s="29" t="s">
        <v>151</v>
      </c>
      <c r="J31" s="29" t="s">
        <v>128</v>
      </c>
      <c r="K31" s="29">
        <v>9</v>
      </c>
      <c r="L31" s="65">
        <v>18</v>
      </c>
      <c r="M31" s="96">
        <v>264</v>
      </c>
      <c r="N31" s="83"/>
      <c r="O31" s="94">
        <f t="shared" si="0"/>
        <v>0</v>
      </c>
      <c r="P31" s="15"/>
      <c r="Q31" s="15"/>
    </row>
    <row r="32" spans="1:17" ht="36" customHeight="1">
      <c r="A32" s="28" t="s">
        <v>239</v>
      </c>
      <c r="B32" s="28" t="s">
        <v>241</v>
      </c>
      <c r="C32" s="28"/>
      <c r="D32" s="82"/>
      <c r="E32" s="29"/>
      <c r="F32" s="29"/>
      <c r="G32" s="29"/>
      <c r="H32" s="29">
        <v>0.7</v>
      </c>
      <c r="I32" s="29" t="s">
        <v>151</v>
      </c>
      <c r="J32" s="29" t="s">
        <v>128</v>
      </c>
      <c r="K32" s="29">
        <v>9</v>
      </c>
      <c r="L32" s="65">
        <v>18</v>
      </c>
      <c r="M32" s="96">
        <v>264</v>
      </c>
      <c r="N32" s="83"/>
      <c r="O32" s="94">
        <f t="shared" si="0"/>
        <v>0</v>
      </c>
      <c r="P32" s="15"/>
      <c r="Q32" s="15"/>
    </row>
    <row r="33" spans="1:17" ht="36" customHeight="1">
      <c r="A33" s="28" t="s">
        <v>240</v>
      </c>
      <c r="B33" s="28" t="s">
        <v>242</v>
      </c>
      <c r="C33" s="28"/>
      <c r="D33" s="82"/>
      <c r="E33" s="29"/>
      <c r="F33" s="29"/>
      <c r="G33" s="29"/>
      <c r="H33" s="29">
        <v>0.7</v>
      </c>
      <c r="I33" s="29" t="s">
        <v>151</v>
      </c>
      <c r="J33" s="29" t="s">
        <v>128</v>
      </c>
      <c r="K33" s="29">
        <v>9</v>
      </c>
      <c r="L33" s="65">
        <v>18</v>
      </c>
      <c r="M33" s="96">
        <v>264</v>
      </c>
      <c r="N33" s="83"/>
      <c r="O33" s="94">
        <f t="shared" si="0"/>
        <v>0</v>
      </c>
      <c r="P33" s="15"/>
      <c r="Q33" s="15"/>
    </row>
    <row r="34" spans="1:17" ht="36" customHeight="1">
      <c r="A34" s="81" t="s">
        <v>182</v>
      </c>
      <c r="B34" s="28" t="s">
        <v>228</v>
      </c>
      <c r="C34" s="81"/>
      <c r="D34" s="82" t="s">
        <v>183</v>
      </c>
      <c r="E34" s="29" t="s">
        <v>148</v>
      </c>
      <c r="F34" s="29" t="s">
        <v>149</v>
      </c>
      <c r="G34" s="29" t="s">
        <v>150</v>
      </c>
      <c r="H34" s="29">
        <v>0.7</v>
      </c>
      <c r="I34" s="29" t="s">
        <v>151</v>
      </c>
      <c r="J34" s="29" t="s">
        <v>128</v>
      </c>
      <c r="K34" s="29">
        <v>9</v>
      </c>
      <c r="L34" s="65">
        <v>18</v>
      </c>
      <c r="M34" s="96">
        <v>264</v>
      </c>
      <c r="N34" s="83"/>
      <c r="O34" s="94">
        <f t="shared" si="0"/>
        <v>0</v>
      </c>
      <c r="P34" s="15"/>
      <c r="Q34" s="15"/>
    </row>
    <row r="35" spans="1:17" ht="36" customHeight="1">
      <c r="A35" s="81" t="s">
        <v>184</v>
      </c>
      <c r="B35" s="28" t="s">
        <v>229</v>
      </c>
      <c r="C35" s="81"/>
      <c r="D35" s="82" t="s">
        <v>185</v>
      </c>
      <c r="E35" s="29" t="s">
        <v>148</v>
      </c>
      <c r="F35" s="29" t="s">
        <v>149</v>
      </c>
      <c r="G35" s="29" t="s">
        <v>150</v>
      </c>
      <c r="H35" s="29">
        <v>0.7</v>
      </c>
      <c r="I35" s="29" t="s">
        <v>151</v>
      </c>
      <c r="J35" s="29" t="s">
        <v>128</v>
      </c>
      <c r="K35" s="29">
        <v>9</v>
      </c>
      <c r="L35" s="65">
        <v>18</v>
      </c>
      <c r="M35" s="96">
        <v>264</v>
      </c>
      <c r="N35" s="83"/>
      <c r="O35" s="94">
        <f t="shared" si="0"/>
        <v>0</v>
      </c>
      <c r="P35" s="15"/>
      <c r="Q35" s="15"/>
    </row>
    <row r="36" spans="1:17" ht="36" customHeight="1">
      <c r="A36" s="28" t="s">
        <v>186</v>
      </c>
      <c r="B36" s="28" t="s">
        <v>230</v>
      </c>
      <c r="C36" s="28"/>
      <c r="D36" s="82" t="s">
        <v>187</v>
      </c>
      <c r="E36" s="29" t="s">
        <v>148</v>
      </c>
      <c r="F36" s="29" t="s">
        <v>149</v>
      </c>
      <c r="G36" s="29" t="s">
        <v>150</v>
      </c>
      <c r="H36" s="29"/>
      <c r="I36" s="29" t="s">
        <v>188</v>
      </c>
      <c r="J36" s="29" t="s">
        <v>128</v>
      </c>
      <c r="K36" s="29">
        <v>6</v>
      </c>
      <c r="L36" s="65">
        <v>18</v>
      </c>
      <c r="M36" s="96">
        <v>520</v>
      </c>
      <c r="N36" s="83"/>
      <c r="O36" s="94">
        <f t="shared" si="0"/>
        <v>0</v>
      </c>
      <c r="P36" s="15"/>
      <c r="Q36" s="15"/>
    </row>
    <row r="37" spans="1:17" ht="36" customHeight="1">
      <c r="A37" s="28" t="s">
        <v>189</v>
      </c>
      <c r="B37" s="28" t="s">
        <v>231</v>
      </c>
      <c r="C37" s="28"/>
      <c r="D37" s="82" t="s">
        <v>190</v>
      </c>
      <c r="E37" s="29" t="s">
        <v>148</v>
      </c>
      <c r="F37" s="29" t="s">
        <v>149</v>
      </c>
      <c r="G37" s="29" t="s">
        <v>150</v>
      </c>
      <c r="H37" s="29"/>
      <c r="I37" s="29" t="s">
        <v>188</v>
      </c>
      <c r="J37" s="29" t="s">
        <v>128</v>
      </c>
      <c r="K37" s="29">
        <v>6</v>
      </c>
      <c r="L37" s="65">
        <v>18</v>
      </c>
      <c r="M37" s="96">
        <v>757</v>
      </c>
      <c r="N37" s="83"/>
      <c r="O37" s="94">
        <f t="shared" si="0"/>
        <v>0</v>
      </c>
      <c r="P37" s="15"/>
      <c r="Q37" s="15"/>
    </row>
    <row r="38" spans="1:17" ht="24" customHeight="1">
      <c r="A38" s="24" t="s">
        <v>271</v>
      </c>
      <c r="B38" s="24"/>
      <c r="C38" s="24"/>
      <c r="D38" s="79"/>
      <c r="E38" s="29"/>
      <c r="F38" s="29"/>
      <c r="G38" s="29"/>
      <c r="H38" s="29"/>
      <c r="I38" s="29"/>
      <c r="J38" s="29"/>
      <c r="K38" s="29"/>
      <c r="L38" s="64"/>
      <c r="M38" s="80"/>
      <c r="N38" s="80"/>
      <c r="O38" s="93"/>
      <c r="P38" s="15"/>
      <c r="Q38" s="15"/>
    </row>
    <row r="39" spans="1:17" ht="36" customHeight="1">
      <c r="A39" s="85" t="s">
        <v>272</v>
      </c>
      <c r="B39" s="28" t="s">
        <v>300</v>
      </c>
      <c r="C39" s="28"/>
      <c r="D39" s="39" t="s">
        <v>273</v>
      </c>
      <c r="E39" s="40" t="s">
        <v>148</v>
      </c>
      <c r="F39" s="40" t="s">
        <v>149</v>
      </c>
      <c r="G39" s="40" t="s">
        <v>150</v>
      </c>
      <c r="H39" s="38">
        <v>0.35499999999999998</v>
      </c>
      <c r="I39" s="38" t="s">
        <v>151</v>
      </c>
      <c r="J39" s="38" t="s">
        <v>128</v>
      </c>
      <c r="K39" s="38">
        <v>6</v>
      </c>
      <c r="L39" s="41">
        <v>18</v>
      </c>
      <c r="M39" s="98">
        <v>529</v>
      </c>
      <c r="N39" s="83"/>
      <c r="O39" s="94">
        <f t="shared" si="0"/>
        <v>0</v>
      </c>
      <c r="P39" s="15"/>
      <c r="Q39" s="15"/>
    </row>
    <row r="40" spans="1:17" ht="36" customHeight="1">
      <c r="A40" s="38" t="s">
        <v>274</v>
      </c>
      <c r="B40" s="28" t="s">
        <v>301</v>
      </c>
      <c r="C40" s="28"/>
      <c r="D40" s="39" t="s">
        <v>275</v>
      </c>
      <c r="E40" s="40" t="s">
        <v>148</v>
      </c>
      <c r="F40" s="40" t="s">
        <v>149</v>
      </c>
      <c r="G40" s="40" t="s">
        <v>150</v>
      </c>
      <c r="H40" s="38">
        <v>0.35499999999999998</v>
      </c>
      <c r="I40" s="38" t="s">
        <v>151</v>
      </c>
      <c r="J40" s="38" t="s">
        <v>128</v>
      </c>
      <c r="K40" s="38">
        <v>6</v>
      </c>
      <c r="L40" s="41">
        <v>18</v>
      </c>
      <c r="M40" s="98">
        <v>529</v>
      </c>
      <c r="N40" s="83"/>
      <c r="O40" s="94">
        <f t="shared" si="0"/>
        <v>0</v>
      </c>
      <c r="P40" s="15"/>
      <c r="Q40" s="15"/>
    </row>
    <row r="41" spans="1:17" ht="36" customHeight="1">
      <c r="A41" s="38" t="s">
        <v>276</v>
      </c>
      <c r="B41" s="28" t="s">
        <v>302</v>
      </c>
      <c r="C41" s="28"/>
      <c r="D41" s="39" t="s">
        <v>277</v>
      </c>
      <c r="E41" s="40" t="s">
        <v>148</v>
      </c>
      <c r="F41" s="40" t="s">
        <v>149</v>
      </c>
      <c r="G41" s="40" t="s">
        <v>150</v>
      </c>
      <c r="H41" s="38">
        <v>0.35499999999999998</v>
      </c>
      <c r="I41" s="38" t="s">
        <v>151</v>
      </c>
      <c r="J41" s="38" t="s">
        <v>128</v>
      </c>
      <c r="K41" s="38">
        <v>6</v>
      </c>
      <c r="L41" s="41">
        <v>18</v>
      </c>
      <c r="M41" s="98">
        <v>529</v>
      </c>
      <c r="N41" s="83"/>
      <c r="O41" s="94">
        <f t="shared" si="0"/>
        <v>0</v>
      </c>
      <c r="P41" s="15"/>
      <c r="Q41" s="15"/>
    </row>
    <row r="42" spans="1:17" ht="36" customHeight="1">
      <c r="A42" s="38" t="s">
        <v>278</v>
      </c>
      <c r="B42" s="28" t="s">
        <v>303</v>
      </c>
      <c r="C42" s="28"/>
      <c r="D42" s="39" t="s">
        <v>279</v>
      </c>
      <c r="E42" s="40" t="s">
        <v>148</v>
      </c>
      <c r="F42" s="40" t="s">
        <v>149</v>
      </c>
      <c r="G42" s="40" t="s">
        <v>150</v>
      </c>
      <c r="H42" s="38">
        <v>0.35499999999999998</v>
      </c>
      <c r="I42" s="38" t="s">
        <v>151</v>
      </c>
      <c r="J42" s="38" t="s">
        <v>128</v>
      </c>
      <c r="K42" s="38">
        <v>6</v>
      </c>
      <c r="L42" s="41">
        <v>18</v>
      </c>
      <c r="M42" s="98">
        <v>529</v>
      </c>
      <c r="N42" s="83"/>
      <c r="O42" s="94">
        <f t="shared" si="0"/>
        <v>0</v>
      </c>
      <c r="P42" s="15"/>
      <c r="Q42" s="15"/>
    </row>
    <row r="43" spans="1:17" ht="36" customHeight="1">
      <c r="A43" s="38" t="s">
        <v>280</v>
      </c>
      <c r="B43" s="28" t="s">
        <v>304</v>
      </c>
      <c r="C43" s="28"/>
      <c r="D43" s="39" t="s">
        <v>281</v>
      </c>
      <c r="E43" s="40" t="s">
        <v>148</v>
      </c>
      <c r="F43" s="40" t="s">
        <v>149</v>
      </c>
      <c r="G43" s="40" t="s">
        <v>150</v>
      </c>
      <c r="H43" s="38">
        <v>0.35499999999999998</v>
      </c>
      <c r="I43" s="38" t="s">
        <v>151</v>
      </c>
      <c r="J43" s="38" t="s">
        <v>128</v>
      </c>
      <c r="K43" s="38">
        <v>6</v>
      </c>
      <c r="L43" s="41">
        <v>18</v>
      </c>
      <c r="M43" s="98">
        <v>529</v>
      </c>
      <c r="N43" s="83"/>
      <c r="O43" s="94">
        <f t="shared" si="0"/>
        <v>0</v>
      </c>
      <c r="P43" s="15"/>
      <c r="Q43" s="15"/>
    </row>
    <row r="44" spans="1:17" ht="36" customHeight="1">
      <c r="A44" s="38" t="s">
        <v>282</v>
      </c>
      <c r="B44" s="28" t="s">
        <v>305</v>
      </c>
      <c r="C44" s="28"/>
      <c r="D44" s="39" t="s">
        <v>283</v>
      </c>
      <c r="E44" s="40" t="s">
        <v>148</v>
      </c>
      <c r="F44" s="40" t="s">
        <v>149</v>
      </c>
      <c r="G44" s="40" t="s">
        <v>150</v>
      </c>
      <c r="H44" s="38">
        <v>0.35499999999999998</v>
      </c>
      <c r="I44" s="38" t="s">
        <v>151</v>
      </c>
      <c r="J44" s="38" t="s">
        <v>128</v>
      </c>
      <c r="K44" s="38">
        <v>6</v>
      </c>
      <c r="L44" s="41">
        <v>18</v>
      </c>
      <c r="M44" s="98">
        <v>529</v>
      </c>
      <c r="N44" s="83"/>
      <c r="O44" s="94">
        <f t="shared" si="0"/>
        <v>0</v>
      </c>
      <c r="P44" s="15"/>
      <c r="Q44" s="15"/>
    </row>
    <row r="45" spans="1:17" ht="36" customHeight="1">
      <c r="A45" s="38" t="s">
        <v>284</v>
      </c>
      <c r="B45" s="28" t="s">
        <v>306</v>
      </c>
      <c r="C45" s="28"/>
      <c r="D45" s="39" t="s">
        <v>285</v>
      </c>
      <c r="E45" s="40" t="s">
        <v>148</v>
      </c>
      <c r="F45" s="40" t="s">
        <v>149</v>
      </c>
      <c r="G45" s="40" t="s">
        <v>150</v>
      </c>
      <c r="H45" s="38">
        <v>0.35499999999999998</v>
      </c>
      <c r="I45" s="38" t="s">
        <v>151</v>
      </c>
      <c r="J45" s="38" t="s">
        <v>128</v>
      </c>
      <c r="K45" s="38">
        <v>6</v>
      </c>
      <c r="L45" s="41">
        <v>18</v>
      </c>
      <c r="M45" s="98">
        <v>529</v>
      </c>
      <c r="N45" s="83"/>
      <c r="O45" s="94">
        <f t="shared" si="0"/>
        <v>0</v>
      </c>
      <c r="P45" s="15"/>
      <c r="Q45" s="15"/>
    </row>
    <row r="46" spans="1:17" ht="36" customHeight="1">
      <c r="A46" s="38" t="s">
        <v>286</v>
      </c>
      <c r="B46" s="28" t="s">
        <v>307</v>
      </c>
      <c r="C46" s="28"/>
      <c r="D46" s="39" t="s">
        <v>287</v>
      </c>
      <c r="E46" s="40" t="s">
        <v>148</v>
      </c>
      <c r="F46" s="40" t="s">
        <v>149</v>
      </c>
      <c r="G46" s="40" t="s">
        <v>150</v>
      </c>
      <c r="H46" s="38">
        <v>0.35499999999999998</v>
      </c>
      <c r="I46" s="38" t="s">
        <v>151</v>
      </c>
      <c r="J46" s="38" t="s">
        <v>128</v>
      </c>
      <c r="K46" s="38">
        <v>6</v>
      </c>
      <c r="L46" s="41">
        <v>18</v>
      </c>
      <c r="M46" s="98">
        <v>529</v>
      </c>
      <c r="N46" s="83"/>
      <c r="O46" s="94">
        <f t="shared" si="0"/>
        <v>0</v>
      </c>
      <c r="P46" s="15"/>
      <c r="Q46" s="15"/>
    </row>
    <row r="47" spans="1:17" ht="36" customHeight="1">
      <c r="A47" s="38" t="s">
        <v>288</v>
      </c>
      <c r="B47" s="28" t="s">
        <v>308</v>
      </c>
      <c r="C47" s="28"/>
      <c r="D47" s="39" t="s">
        <v>289</v>
      </c>
      <c r="E47" s="40" t="s">
        <v>148</v>
      </c>
      <c r="F47" s="40" t="s">
        <v>149</v>
      </c>
      <c r="G47" s="40" t="s">
        <v>150</v>
      </c>
      <c r="H47" s="38">
        <v>0.35499999999999998</v>
      </c>
      <c r="I47" s="38" t="s">
        <v>151</v>
      </c>
      <c r="J47" s="38" t="s">
        <v>128</v>
      </c>
      <c r="K47" s="38">
        <v>6</v>
      </c>
      <c r="L47" s="41">
        <v>18</v>
      </c>
      <c r="M47" s="98">
        <v>529</v>
      </c>
      <c r="N47" s="83"/>
      <c r="O47" s="94">
        <f t="shared" si="0"/>
        <v>0</v>
      </c>
      <c r="P47" s="15"/>
      <c r="Q47" s="15"/>
    </row>
    <row r="48" spans="1:17" ht="36" customHeight="1">
      <c r="A48" s="38" t="s">
        <v>290</v>
      </c>
      <c r="B48" s="28" t="s">
        <v>309</v>
      </c>
      <c r="C48" s="28"/>
      <c r="D48" s="39" t="s">
        <v>291</v>
      </c>
      <c r="E48" s="40" t="s">
        <v>148</v>
      </c>
      <c r="F48" s="40" t="s">
        <v>149</v>
      </c>
      <c r="G48" s="40" t="s">
        <v>150</v>
      </c>
      <c r="H48" s="38">
        <v>0.35499999999999998</v>
      </c>
      <c r="I48" s="38" t="s">
        <v>151</v>
      </c>
      <c r="J48" s="38" t="s">
        <v>128</v>
      </c>
      <c r="K48" s="38">
        <v>6</v>
      </c>
      <c r="L48" s="41">
        <v>18</v>
      </c>
      <c r="M48" s="98">
        <v>529</v>
      </c>
      <c r="N48" s="83"/>
      <c r="O48" s="94">
        <f t="shared" si="0"/>
        <v>0</v>
      </c>
      <c r="P48" s="15"/>
      <c r="Q48" s="15"/>
    </row>
    <row r="49" spans="1:17" ht="36" customHeight="1">
      <c r="A49" s="38" t="s">
        <v>292</v>
      </c>
      <c r="B49" s="28" t="s">
        <v>310</v>
      </c>
      <c r="C49" s="28"/>
      <c r="D49" s="39" t="s">
        <v>293</v>
      </c>
      <c r="E49" s="40" t="s">
        <v>148</v>
      </c>
      <c r="F49" s="40" t="s">
        <v>149</v>
      </c>
      <c r="G49" s="40" t="s">
        <v>150</v>
      </c>
      <c r="H49" s="42">
        <v>0.3</v>
      </c>
      <c r="I49" s="38" t="s">
        <v>151</v>
      </c>
      <c r="J49" s="38" t="s">
        <v>128</v>
      </c>
      <c r="K49" s="38">
        <v>6</v>
      </c>
      <c r="L49" s="41">
        <v>18</v>
      </c>
      <c r="M49" s="98">
        <v>330</v>
      </c>
      <c r="N49" s="83"/>
      <c r="O49" s="94">
        <f t="shared" si="0"/>
        <v>0</v>
      </c>
      <c r="P49" s="15"/>
      <c r="Q49" s="15"/>
    </row>
    <row r="50" spans="1:17" ht="36" customHeight="1">
      <c r="A50" s="38" t="s">
        <v>294</v>
      </c>
      <c r="B50" s="28" t="s">
        <v>311</v>
      </c>
      <c r="C50" s="28"/>
      <c r="D50" s="39" t="s">
        <v>295</v>
      </c>
      <c r="E50" s="40" t="s">
        <v>148</v>
      </c>
      <c r="F50" s="40" t="s">
        <v>149</v>
      </c>
      <c r="G50" s="40" t="s">
        <v>150</v>
      </c>
      <c r="H50" s="42">
        <v>0.3</v>
      </c>
      <c r="I50" s="38" t="s">
        <v>151</v>
      </c>
      <c r="J50" s="38" t="s">
        <v>128</v>
      </c>
      <c r="K50" s="38">
        <v>6</v>
      </c>
      <c r="L50" s="41">
        <v>18</v>
      </c>
      <c r="M50" s="98">
        <v>335</v>
      </c>
      <c r="N50" s="83"/>
      <c r="O50" s="94">
        <f t="shared" si="0"/>
        <v>0</v>
      </c>
      <c r="P50" s="15"/>
      <c r="Q50" s="15"/>
    </row>
    <row r="51" spans="1:17" ht="36" customHeight="1">
      <c r="A51" s="38" t="s">
        <v>298</v>
      </c>
      <c r="B51" s="28" t="s">
        <v>312</v>
      </c>
      <c r="C51" s="28"/>
      <c r="D51" s="39" t="s">
        <v>296</v>
      </c>
      <c r="E51" s="40" t="s">
        <v>148</v>
      </c>
      <c r="F51" s="40" t="s">
        <v>149</v>
      </c>
      <c r="G51" s="40" t="s">
        <v>150</v>
      </c>
      <c r="H51" s="42">
        <v>0.3</v>
      </c>
      <c r="I51" s="38" t="s">
        <v>151</v>
      </c>
      <c r="J51" s="38" t="s">
        <v>128</v>
      </c>
      <c r="K51" s="38">
        <v>6</v>
      </c>
      <c r="L51" s="41">
        <v>18</v>
      </c>
      <c r="M51" s="98">
        <v>352</v>
      </c>
      <c r="N51" s="83"/>
      <c r="O51" s="94">
        <f t="shared" si="0"/>
        <v>0</v>
      </c>
      <c r="P51" s="15"/>
      <c r="Q51" s="15"/>
    </row>
    <row r="52" spans="1:17" ht="36" customHeight="1">
      <c r="A52" s="38" t="s">
        <v>299</v>
      </c>
      <c r="B52" s="28" t="s">
        <v>313</v>
      </c>
      <c r="C52" s="28"/>
      <c r="D52" s="39" t="s">
        <v>297</v>
      </c>
      <c r="E52" s="40" t="s">
        <v>148</v>
      </c>
      <c r="F52" s="40" t="s">
        <v>149</v>
      </c>
      <c r="G52" s="40" t="s">
        <v>150</v>
      </c>
      <c r="H52" s="42">
        <v>0.3</v>
      </c>
      <c r="I52" s="38" t="s">
        <v>151</v>
      </c>
      <c r="J52" s="38" t="s">
        <v>128</v>
      </c>
      <c r="K52" s="38">
        <v>6</v>
      </c>
      <c r="L52" s="41">
        <v>18</v>
      </c>
      <c r="M52" s="98">
        <v>352</v>
      </c>
      <c r="N52" s="83"/>
      <c r="O52" s="94">
        <f t="shared" si="0"/>
        <v>0</v>
      </c>
      <c r="P52" s="15"/>
      <c r="Q52" s="15"/>
    </row>
    <row r="53" spans="1:17" ht="24" customHeight="1">
      <c r="A53" s="24" t="s">
        <v>191</v>
      </c>
      <c r="B53" s="24"/>
      <c r="C53" s="24"/>
      <c r="D53" s="79"/>
      <c r="E53" s="29"/>
      <c r="F53" s="29"/>
      <c r="G53" s="29"/>
      <c r="H53" s="29"/>
      <c r="I53" s="29"/>
      <c r="J53" s="29"/>
      <c r="K53" s="29"/>
      <c r="L53" s="64"/>
      <c r="M53" s="80"/>
      <c r="N53" s="80"/>
      <c r="O53" s="93"/>
      <c r="P53" s="15"/>
      <c r="Q53" s="15"/>
    </row>
    <row r="54" spans="1:17" ht="36" customHeight="1">
      <c r="A54" s="28" t="s">
        <v>192</v>
      </c>
      <c r="B54" s="28" t="s">
        <v>232</v>
      </c>
      <c r="C54" s="28"/>
      <c r="D54" s="82" t="s">
        <v>193</v>
      </c>
      <c r="E54" s="29" t="s">
        <v>148</v>
      </c>
      <c r="F54" s="29" t="s">
        <v>149</v>
      </c>
      <c r="G54" s="29" t="s">
        <v>150</v>
      </c>
      <c r="H54" s="29">
        <v>0.35499999999999998</v>
      </c>
      <c r="I54" s="29" t="s">
        <v>194</v>
      </c>
      <c r="J54" s="29" t="s">
        <v>128</v>
      </c>
      <c r="K54" s="29">
        <v>4</v>
      </c>
      <c r="L54" s="86">
        <v>10</v>
      </c>
      <c r="M54" s="96">
        <v>533</v>
      </c>
      <c r="N54" s="83"/>
      <c r="O54" s="94">
        <f t="shared" si="0"/>
        <v>0</v>
      </c>
      <c r="P54" s="15"/>
      <c r="Q54" s="15"/>
    </row>
    <row r="55" spans="1:17" ht="36" customHeight="1">
      <c r="A55" s="87" t="s">
        <v>195</v>
      </c>
      <c r="B55" s="88" t="s">
        <v>233</v>
      </c>
      <c r="C55" s="89" t="s">
        <v>196</v>
      </c>
      <c r="D55" s="90" t="s">
        <v>197</v>
      </c>
      <c r="E55" s="29" t="s">
        <v>148</v>
      </c>
      <c r="F55" s="29" t="s">
        <v>149</v>
      </c>
      <c r="G55" s="29" t="s">
        <v>150</v>
      </c>
      <c r="H55" s="29">
        <v>0.35499999999999998</v>
      </c>
      <c r="I55" s="29" t="s">
        <v>194</v>
      </c>
      <c r="J55" s="29" t="s">
        <v>128</v>
      </c>
      <c r="K55" s="29">
        <v>4</v>
      </c>
      <c r="L55" s="86">
        <v>10</v>
      </c>
      <c r="M55" s="96">
        <v>533</v>
      </c>
      <c r="N55" s="83"/>
      <c r="O55" s="94">
        <f t="shared" si="0"/>
        <v>0</v>
      </c>
      <c r="P55" s="15"/>
      <c r="Q55" s="15"/>
    </row>
    <row r="56" spans="1:17" ht="36" customHeight="1">
      <c r="A56" s="28" t="s">
        <v>198</v>
      </c>
      <c r="B56" s="28" t="s">
        <v>234</v>
      </c>
      <c r="C56" s="28"/>
      <c r="D56" s="82" t="s">
        <v>199</v>
      </c>
      <c r="E56" s="29" t="s">
        <v>148</v>
      </c>
      <c r="F56" s="29" t="s">
        <v>149</v>
      </c>
      <c r="G56" s="29" t="s">
        <v>150</v>
      </c>
      <c r="H56" s="29">
        <v>0.35499999999999998</v>
      </c>
      <c r="I56" s="29" t="s">
        <v>194</v>
      </c>
      <c r="J56" s="29" t="s">
        <v>128</v>
      </c>
      <c r="K56" s="29">
        <v>4</v>
      </c>
      <c r="L56" s="86">
        <v>10</v>
      </c>
      <c r="M56" s="96">
        <v>533</v>
      </c>
      <c r="N56" s="83"/>
      <c r="O56" s="94">
        <f t="shared" si="0"/>
        <v>0</v>
      </c>
      <c r="P56" s="15"/>
      <c r="Q56" s="15"/>
    </row>
    <row r="57" spans="1:17" ht="36" customHeight="1">
      <c r="A57" s="28" t="s">
        <v>200</v>
      </c>
      <c r="B57" s="28" t="s">
        <v>235</v>
      </c>
      <c r="C57" s="28"/>
      <c r="D57" s="82" t="s">
        <v>201</v>
      </c>
      <c r="E57" s="29" t="s">
        <v>148</v>
      </c>
      <c r="F57" s="29" t="s">
        <v>149</v>
      </c>
      <c r="G57" s="29" t="s">
        <v>150</v>
      </c>
      <c r="H57" s="29">
        <v>0.35499999999999998</v>
      </c>
      <c r="I57" s="29" t="s">
        <v>194</v>
      </c>
      <c r="J57" s="29" t="s">
        <v>128</v>
      </c>
      <c r="K57" s="29">
        <v>4</v>
      </c>
      <c r="L57" s="86">
        <v>10</v>
      </c>
      <c r="M57" s="96">
        <v>533</v>
      </c>
      <c r="N57" s="83"/>
      <c r="O57" s="94">
        <f t="shared" si="0"/>
        <v>0</v>
      </c>
      <c r="P57" s="15"/>
      <c r="Q57" s="15"/>
    </row>
    <row r="58" spans="1:17" ht="19.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91"/>
      <c r="N58" s="92" t="s">
        <v>84</v>
      </c>
      <c r="O58" s="97">
        <f>SUM(O1:O57)</f>
        <v>0</v>
      </c>
      <c r="P58" s="15"/>
      <c r="Q58" s="15"/>
    </row>
  </sheetData>
  <sheetProtection password="C753" sheet="1" objects="1" scenarios="1"/>
  <mergeCells count="14">
    <mergeCell ref="H9:H10"/>
    <mergeCell ref="I9:I10"/>
    <mergeCell ref="A9:A10"/>
    <mergeCell ref="D9:D10"/>
    <mergeCell ref="B9:B10"/>
    <mergeCell ref="E9:E10"/>
    <mergeCell ref="F9:F10"/>
    <mergeCell ref="G9:G10"/>
    <mergeCell ref="N9:N10"/>
    <mergeCell ref="O9:O10"/>
    <mergeCell ref="J9:J10"/>
    <mergeCell ref="K9:K10"/>
    <mergeCell ref="L9:L10"/>
    <mergeCell ref="M9:M10"/>
  </mergeCells>
  <phoneticPr fontId="14" type="noConversion"/>
  <pageMargins left="0.94488188976377963" right="0.15748031496062992" top="0" bottom="0" header="0.11811023622047245" footer="0.11811023622047245"/>
  <pageSetup paperSize="9" scale="45" orientation="portrait" useFirstPageNumber="1" horizontalDpi="4294967292" verticalDpi="4294967292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9:J35"/>
  <sheetViews>
    <sheetView workbookViewId="0">
      <selection activeCell="I12" sqref="I12"/>
    </sheetView>
  </sheetViews>
  <sheetFormatPr defaultColWidth="11" defaultRowHeight="14.25"/>
  <cols>
    <col min="2" max="2" width="49.375" bestFit="1" customWidth="1"/>
  </cols>
  <sheetData>
    <row r="9" spans="1:10" ht="15.95" customHeight="1">
      <c r="A9" s="280" t="s">
        <v>0</v>
      </c>
      <c r="B9" s="280" t="s">
        <v>2</v>
      </c>
      <c r="C9" s="279" t="s">
        <v>141</v>
      </c>
      <c r="D9" s="279" t="s">
        <v>367</v>
      </c>
      <c r="E9" s="279" t="s">
        <v>121</v>
      </c>
      <c r="F9" s="280" t="s">
        <v>194</v>
      </c>
      <c r="G9" s="279" t="s">
        <v>143</v>
      </c>
      <c r="H9" s="279" t="s">
        <v>325</v>
      </c>
      <c r="I9" s="279" t="s">
        <v>5</v>
      </c>
      <c r="J9" s="279" t="s">
        <v>326</v>
      </c>
    </row>
    <row r="10" spans="1:10" ht="15.95" customHeight="1">
      <c r="A10" s="281"/>
      <c r="B10" s="281"/>
      <c r="C10" s="279"/>
      <c r="D10" s="279"/>
      <c r="E10" s="279"/>
      <c r="F10" s="281"/>
      <c r="G10" s="279"/>
      <c r="H10" s="279"/>
      <c r="I10" s="279"/>
      <c r="J10" s="279"/>
    </row>
    <row r="11" spans="1:10" ht="15">
      <c r="A11" s="109"/>
      <c r="B11" s="110"/>
      <c r="C11" s="110"/>
      <c r="D11" s="110"/>
      <c r="E11" s="110"/>
      <c r="F11" s="108"/>
      <c r="G11" s="108"/>
      <c r="H11" s="108"/>
      <c r="I11" s="108"/>
      <c r="J11" s="108"/>
    </row>
    <row r="12" spans="1:10" ht="27.95" customHeight="1">
      <c r="A12" s="105" t="s">
        <v>327</v>
      </c>
      <c r="B12" s="33" t="s">
        <v>328</v>
      </c>
      <c r="C12" s="33" t="s">
        <v>329</v>
      </c>
      <c r="D12" s="33" t="s">
        <v>134</v>
      </c>
      <c r="E12" s="33" t="s">
        <v>329</v>
      </c>
      <c r="F12" s="117">
        <v>4</v>
      </c>
      <c r="G12" s="111">
        <v>0.1</v>
      </c>
      <c r="H12" s="106">
        <v>1310</v>
      </c>
      <c r="I12" s="112"/>
      <c r="J12" s="33">
        <f t="shared" ref="J12:J31" si="0">H12*I12</f>
        <v>0</v>
      </c>
    </row>
    <row r="13" spans="1:10" ht="27.95" customHeight="1">
      <c r="A13" s="105" t="s">
        <v>330</v>
      </c>
      <c r="B13" s="33" t="s">
        <v>331</v>
      </c>
      <c r="C13" s="33" t="s">
        <v>329</v>
      </c>
      <c r="D13" s="33" t="s">
        <v>134</v>
      </c>
      <c r="E13" s="33" t="s">
        <v>329</v>
      </c>
      <c r="F13" s="117">
        <v>4</v>
      </c>
      <c r="G13" s="111">
        <v>0.1</v>
      </c>
      <c r="H13" s="106">
        <v>1310</v>
      </c>
      <c r="I13" s="112"/>
      <c r="J13" s="33">
        <f t="shared" si="0"/>
        <v>0</v>
      </c>
    </row>
    <row r="14" spans="1:10" ht="27.95" customHeight="1">
      <c r="A14" s="105" t="s">
        <v>332</v>
      </c>
      <c r="B14" s="33" t="s">
        <v>333</v>
      </c>
      <c r="C14" s="33" t="s">
        <v>329</v>
      </c>
      <c r="D14" s="33" t="s">
        <v>134</v>
      </c>
      <c r="E14" s="33" t="s">
        <v>329</v>
      </c>
      <c r="F14" s="117">
        <v>4</v>
      </c>
      <c r="G14" s="111">
        <v>0.1</v>
      </c>
      <c r="H14" s="106">
        <v>1310</v>
      </c>
      <c r="I14" s="112"/>
      <c r="J14" s="33">
        <f t="shared" si="0"/>
        <v>0</v>
      </c>
    </row>
    <row r="15" spans="1:10" ht="27.95" customHeight="1">
      <c r="A15" s="105" t="s">
        <v>334</v>
      </c>
      <c r="B15" s="33" t="s">
        <v>335</v>
      </c>
      <c r="C15" s="33" t="s">
        <v>329</v>
      </c>
      <c r="D15" s="33" t="s">
        <v>134</v>
      </c>
      <c r="E15" s="33" t="s">
        <v>329</v>
      </c>
      <c r="F15" s="117">
        <v>4</v>
      </c>
      <c r="G15" s="111">
        <v>0.1</v>
      </c>
      <c r="H15" s="106">
        <v>1310</v>
      </c>
      <c r="I15" s="112"/>
      <c r="J15" s="33">
        <f t="shared" si="0"/>
        <v>0</v>
      </c>
    </row>
    <row r="16" spans="1:10" ht="27.95" customHeight="1">
      <c r="A16" s="105" t="s">
        <v>336</v>
      </c>
      <c r="B16" s="33" t="s">
        <v>337</v>
      </c>
      <c r="C16" s="33" t="s">
        <v>329</v>
      </c>
      <c r="D16" s="33" t="s">
        <v>134</v>
      </c>
      <c r="E16" s="33" t="s">
        <v>329</v>
      </c>
      <c r="F16" s="117">
        <v>4</v>
      </c>
      <c r="G16" s="111">
        <v>0.1</v>
      </c>
      <c r="H16" s="106">
        <v>1310</v>
      </c>
      <c r="I16" s="112"/>
      <c r="J16" s="33">
        <f t="shared" si="0"/>
        <v>0</v>
      </c>
    </row>
    <row r="17" spans="1:10" ht="27.95" customHeight="1">
      <c r="A17" s="105" t="s">
        <v>338</v>
      </c>
      <c r="B17" s="33" t="s">
        <v>339</v>
      </c>
      <c r="C17" s="33" t="s">
        <v>329</v>
      </c>
      <c r="D17" s="33" t="s">
        <v>134</v>
      </c>
      <c r="E17" s="33" t="s">
        <v>329</v>
      </c>
      <c r="F17" s="117">
        <v>3</v>
      </c>
      <c r="G17" s="111">
        <v>0.1</v>
      </c>
      <c r="H17" s="106">
        <v>1310</v>
      </c>
      <c r="I17" s="112"/>
      <c r="J17" s="33">
        <f t="shared" si="0"/>
        <v>0</v>
      </c>
    </row>
    <row r="18" spans="1:10" ht="27.95" customHeight="1">
      <c r="A18" s="105" t="s">
        <v>340</v>
      </c>
      <c r="B18" s="33" t="s">
        <v>341</v>
      </c>
      <c r="C18" s="33" t="s">
        <v>329</v>
      </c>
      <c r="D18" s="33" t="s">
        <v>134</v>
      </c>
      <c r="E18" s="33" t="s">
        <v>329</v>
      </c>
      <c r="F18" s="117">
        <v>3</v>
      </c>
      <c r="G18" s="111">
        <v>0.1</v>
      </c>
      <c r="H18" s="106">
        <v>1310</v>
      </c>
      <c r="I18" s="112"/>
      <c r="J18" s="33">
        <f t="shared" si="0"/>
        <v>0</v>
      </c>
    </row>
    <row r="19" spans="1:10" ht="27.95" customHeight="1">
      <c r="A19" s="105" t="s">
        <v>342</v>
      </c>
      <c r="B19" s="33" t="s">
        <v>343</v>
      </c>
      <c r="C19" s="33" t="s">
        <v>329</v>
      </c>
      <c r="D19" s="33" t="s">
        <v>134</v>
      </c>
      <c r="E19" s="33" t="s">
        <v>329</v>
      </c>
      <c r="F19" s="117">
        <v>3</v>
      </c>
      <c r="G19" s="111">
        <v>0.1</v>
      </c>
      <c r="H19" s="106">
        <v>1310</v>
      </c>
      <c r="I19" s="112"/>
      <c r="J19" s="33">
        <f t="shared" si="0"/>
        <v>0</v>
      </c>
    </row>
    <row r="20" spans="1:10" ht="27.95" customHeight="1">
      <c r="A20" s="105" t="s">
        <v>342</v>
      </c>
      <c r="B20" s="33" t="s">
        <v>344</v>
      </c>
      <c r="C20" s="33" t="s">
        <v>329</v>
      </c>
      <c r="D20" s="33" t="s">
        <v>134</v>
      </c>
      <c r="E20" s="33" t="s">
        <v>329</v>
      </c>
      <c r="F20" s="117">
        <v>3</v>
      </c>
      <c r="G20" s="111">
        <v>0.1</v>
      </c>
      <c r="H20" s="106">
        <v>1310</v>
      </c>
      <c r="I20" s="112"/>
      <c r="J20" s="33">
        <f t="shared" si="0"/>
        <v>0</v>
      </c>
    </row>
    <row r="21" spans="1:10" ht="27.95" customHeight="1">
      <c r="A21" s="105" t="s">
        <v>345</v>
      </c>
      <c r="B21" s="33" t="s">
        <v>346</v>
      </c>
      <c r="C21" s="33" t="s">
        <v>329</v>
      </c>
      <c r="D21" s="33" t="s">
        <v>134</v>
      </c>
      <c r="E21" s="33" t="s">
        <v>329</v>
      </c>
      <c r="F21" s="117">
        <v>8</v>
      </c>
      <c r="G21" s="111">
        <v>0.1</v>
      </c>
      <c r="H21" s="106">
        <v>430</v>
      </c>
      <c r="I21" s="112"/>
      <c r="J21" s="33">
        <f t="shared" si="0"/>
        <v>0</v>
      </c>
    </row>
    <row r="22" spans="1:10" ht="27.95" customHeight="1">
      <c r="A22" s="105" t="s">
        <v>347</v>
      </c>
      <c r="B22" s="33" t="s">
        <v>348</v>
      </c>
      <c r="C22" s="33" t="s">
        <v>329</v>
      </c>
      <c r="D22" s="33" t="s">
        <v>134</v>
      </c>
      <c r="E22" s="33" t="s">
        <v>329</v>
      </c>
      <c r="F22" s="117">
        <v>8</v>
      </c>
      <c r="G22" s="111">
        <v>0.1</v>
      </c>
      <c r="H22" s="106">
        <v>430</v>
      </c>
      <c r="I22" s="112"/>
      <c r="J22" s="33">
        <f t="shared" si="0"/>
        <v>0</v>
      </c>
    </row>
    <row r="23" spans="1:10" ht="27.95" customHeight="1">
      <c r="A23" s="105" t="s">
        <v>349</v>
      </c>
      <c r="B23" s="33" t="s">
        <v>350</v>
      </c>
      <c r="C23" s="33" t="s">
        <v>329</v>
      </c>
      <c r="D23" s="33" t="s">
        <v>134</v>
      </c>
      <c r="E23" s="33" t="s">
        <v>329</v>
      </c>
      <c r="F23" s="117">
        <v>8</v>
      </c>
      <c r="G23" s="111">
        <v>0.1</v>
      </c>
      <c r="H23" s="106">
        <v>500</v>
      </c>
      <c r="I23" s="112"/>
      <c r="J23" s="33">
        <f t="shared" si="0"/>
        <v>0</v>
      </c>
    </row>
    <row r="24" spans="1:10" ht="27.95" customHeight="1">
      <c r="A24" s="105" t="s">
        <v>351</v>
      </c>
      <c r="B24" s="33" t="s">
        <v>352</v>
      </c>
      <c r="C24" s="33" t="s">
        <v>329</v>
      </c>
      <c r="D24" s="33" t="s">
        <v>134</v>
      </c>
      <c r="E24" s="33" t="s">
        <v>329</v>
      </c>
      <c r="F24" s="117">
        <v>8</v>
      </c>
      <c r="G24" s="111">
        <v>0.1</v>
      </c>
      <c r="H24" s="106">
        <v>500</v>
      </c>
      <c r="I24" s="112"/>
      <c r="J24" s="33">
        <f t="shared" si="0"/>
        <v>0</v>
      </c>
    </row>
    <row r="25" spans="1:10" ht="27.95" customHeight="1">
      <c r="A25" s="105" t="s">
        <v>353</v>
      </c>
      <c r="B25" s="33" t="s">
        <v>354</v>
      </c>
      <c r="C25" s="33" t="s">
        <v>329</v>
      </c>
      <c r="D25" s="33" t="s">
        <v>134</v>
      </c>
      <c r="E25" s="33" t="s">
        <v>329</v>
      </c>
      <c r="F25" s="117">
        <v>6</v>
      </c>
      <c r="G25" s="111">
        <v>0.1</v>
      </c>
      <c r="H25" s="106">
        <v>760</v>
      </c>
      <c r="I25" s="112"/>
      <c r="J25" s="33">
        <f t="shared" si="0"/>
        <v>0</v>
      </c>
    </row>
    <row r="26" spans="1:10" ht="27.95" customHeight="1">
      <c r="A26" s="105" t="s">
        <v>355</v>
      </c>
      <c r="B26" s="33" t="s">
        <v>356</v>
      </c>
      <c r="C26" s="33" t="s">
        <v>329</v>
      </c>
      <c r="D26" s="33" t="s">
        <v>134</v>
      </c>
      <c r="E26" s="33" t="s">
        <v>329</v>
      </c>
      <c r="F26" s="117">
        <v>6</v>
      </c>
      <c r="G26" s="111">
        <v>0.1</v>
      </c>
      <c r="H26" s="106">
        <v>760</v>
      </c>
      <c r="I26" s="112"/>
      <c r="J26" s="33">
        <f t="shared" si="0"/>
        <v>0</v>
      </c>
    </row>
    <row r="27" spans="1:10" ht="27.95" customHeight="1">
      <c r="A27" s="105" t="s">
        <v>357</v>
      </c>
      <c r="B27" s="33" t="s">
        <v>358</v>
      </c>
      <c r="C27" s="33" t="s">
        <v>329</v>
      </c>
      <c r="D27" s="33" t="s">
        <v>134</v>
      </c>
      <c r="E27" s="33" t="s">
        <v>329</v>
      </c>
      <c r="F27" s="117">
        <v>6</v>
      </c>
      <c r="G27" s="111">
        <v>0.1</v>
      </c>
      <c r="H27" s="106">
        <v>760</v>
      </c>
      <c r="I27" s="112"/>
      <c r="J27" s="33">
        <f t="shared" si="0"/>
        <v>0</v>
      </c>
    </row>
    <row r="28" spans="1:10" ht="27.95" customHeight="1">
      <c r="A28" s="105" t="s">
        <v>359</v>
      </c>
      <c r="B28" s="33" t="s">
        <v>360</v>
      </c>
      <c r="C28" s="33" t="s">
        <v>329</v>
      </c>
      <c r="D28" s="33" t="s">
        <v>134</v>
      </c>
      <c r="E28" s="33" t="s">
        <v>329</v>
      </c>
      <c r="F28" s="117">
        <v>12</v>
      </c>
      <c r="G28" s="111">
        <v>0.18</v>
      </c>
      <c r="H28" s="106">
        <v>440</v>
      </c>
      <c r="I28" s="112"/>
      <c r="J28" s="33">
        <f t="shared" si="0"/>
        <v>0</v>
      </c>
    </row>
    <row r="29" spans="1:10" ht="27.95" customHeight="1">
      <c r="A29" s="105" t="s">
        <v>361</v>
      </c>
      <c r="B29" s="33" t="s">
        <v>362</v>
      </c>
      <c r="C29" s="33" t="s">
        <v>329</v>
      </c>
      <c r="D29" s="33" t="s">
        <v>134</v>
      </c>
      <c r="E29" s="33" t="s">
        <v>329</v>
      </c>
      <c r="F29" s="117">
        <v>12</v>
      </c>
      <c r="G29" s="111">
        <v>0.18</v>
      </c>
      <c r="H29" s="106">
        <v>440</v>
      </c>
      <c r="I29" s="112"/>
      <c r="J29" s="33">
        <f t="shared" si="0"/>
        <v>0</v>
      </c>
    </row>
    <row r="30" spans="1:10" ht="27.95" customHeight="1">
      <c r="A30" s="105" t="s">
        <v>363</v>
      </c>
      <c r="B30" s="33" t="s">
        <v>364</v>
      </c>
      <c r="C30" s="33" t="s">
        <v>329</v>
      </c>
      <c r="D30" s="33" t="s">
        <v>134</v>
      </c>
      <c r="E30" s="33" t="s">
        <v>329</v>
      </c>
      <c r="F30" s="117">
        <v>24</v>
      </c>
      <c r="G30" s="111">
        <v>0.18</v>
      </c>
      <c r="H30" s="106">
        <v>160</v>
      </c>
      <c r="I30" s="112"/>
      <c r="J30" s="33">
        <f t="shared" si="0"/>
        <v>0</v>
      </c>
    </row>
    <row r="31" spans="1:10" ht="27.95" customHeight="1">
      <c r="A31" s="105" t="s">
        <v>365</v>
      </c>
      <c r="B31" s="33" t="s">
        <v>366</v>
      </c>
      <c r="C31" s="33" t="s">
        <v>329</v>
      </c>
      <c r="D31" s="33" t="s">
        <v>134</v>
      </c>
      <c r="E31" s="33" t="s">
        <v>329</v>
      </c>
      <c r="F31" s="117">
        <v>36</v>
      </c>
      <c r="G31" s="111">
        <v>0.18</v>
      </c>
      <c r="H31" s="106">
        <v>160</v>
      </c>
      <c r="I31" s="112"/>
      <c r="J31" s="33">
        <f t="shared" si="0"/>
        <v>0</v>
      </c>
    </row>
    <row r="32" spans="1:10">
      <c r="I32">
        <f>SUM(I12:I31)</f>
        <v>0</v>
      </c>
      <c r="J32">
        <f>SUM(J12:J31)</f>
        <v>0</v>
      </c>
    </row>
    <row r="35" spans="1:1">
      <c r="A35" t="s">
        <v>582</v>
      </c>
    </row>
  </sheetData>
  <sheetProtection password="C753" sheet="1" objects="1" scenarios="1"/>
  <mergeCells count="10">
    <mergeCell ref="J9:J10"/>
    <mergeCell ref="B9:B10"/>
    <mergeCell ref="G9:G10"/>
    <mergeCell ref="H9:H10"/>
    <mergeCell ref="A9:A10"/>
    <mergeCell ref="C9:C10"/>
    <mergeCell ref="D9:D10"/>
    <mergeCell ref="E9:E10"/>
    <mergeCell ref="F9:F10"/>
    <mergeCell ref="I9:I10"/>
  </mergeCells>
  <pageMargins left="0.75" right="0.75" top="1" bottom="1" header="0.5" footer="0.5"/>
  <pageSetup paperSize="9" orientation="portrait" horizontalDpi="4294967292" verticalDpi="4294967292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Ecover</vt:lpstr>
      <vt:lpstr>Mommy Care</vt:lpstr>
      <vt:lpstr>Planet Pure</vt:lpstr>
      <vt:lpstr>Bentley Organic</vt:lpstr>
      <vt:lpstr>Molecola</vt:lpstr>
      <vt:lpstr>Meine Liebe</vt:lpstr>
      <vt:lpstr>Sodasan</vt:lpstr>
      <vt:lpstr>Attitude </vt:lpstr>
      <vt:lpstr>Merries</vt:lpstr>
      <vt:lpstr>Pigeon</vt:lpstr>
      <vt:lpstr>BioOil</vt:lpstr>
      <vt:lpstr>ATTACK</vt:lpstr>
      <vt:lpstr>'Attitude '!Заголовки_для_печати</vt:lpstr>
      <vt:lpstr>'Mommy Care'!Заголовки_для_печати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SvetaK</dc:creator>
  <cp:lastModifiedBy>ShakirovaAB</cp:lastModifiedBy>
  <cp:lastPrinted>2016-06-07T06:53:14Z</cp:lastPrinted>
  <dcterms:created xsi:type="dcterms:W3CDTF">2014-05-15T05:40:52Z</dcterms:created>
  <dcterms:modified xsi:type="dcterms:W3CDTF">2016-06-08T05:24:34Z</dcterms:modified>
</cp:coreProperties>
</file>