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>
    <definedName name="_xlnm._FilterDatabase" localSheetId="0" hidden="1">'947951'!$A$1:$I$27</definedName>
  </definedNames>
  <calcPr fullCalcOnLoad="1" refMode="R1C1"/>
</workbook>
</file>

<file path=xl/sharedStrings.xml><?xml version="1.0" encoding="utf-8"?>
<sst xmlns="http://schemas.openxmlformats.org/spreadsheetml/2006/main" count="52" uniqueCount="34">
  <si>
    <t>УЗ</t>
  </si>
  <si>
    <t>Заказ</t>
  </si>
  <si>
    <t>Кол-во</t>
  </si>
  <si>
    <t>Цена за ед.</t>
  </si>
  <si>
    <t>La Roche-Posay Physiological Micellar Solution 400ml</t>
  </si>
  <si>
    <t>Bioderma Atoderm Lips Moisturising Stick 2 + 1 Free</t>
  </si>
  <si>
    <t>Bioderma Atoderm Nourishing Cream 2 x 500ml</t>
  </si>
  <si>
    <t>Nutreov Capileov Double Action Anti-Hair Loss 3 x 30 Capsules</t>
  </si>
  <si>
    <t>Татьяна Баканова</t>
  </si>
  <si>
    <t>Vichy Intensive Antiperspirant 72H Excessive Perspiration 2 x 50ml Цена: 13.9</t>
  </si>
  <si>
    <t>Ольга Гордиенко (Прудникова)</t>
  </si>
  <si>
    <t>кристина</t>
  </si>
  <si>
    <t>ღ♥ღ ㋛лЬгА ღ♥ღ (ړײ)</t>
  </si>
  <si>
    <t>Заряна Коваль</t>
  </si>
  <si>
    <t>La Roche-Posay Toleriane Dermo Cleanser 400ml</t>
  </si>
  <si>
    <t>La Roche-Posay Lipikar Lipid-Replenishing Body Milk 400ml</t>
  </si>
  <si>
    <t>Vichy Normaderm Deep Cleansing Purifying Gel 400ml</t>
  </si>
  <si>
    <t>Ксения Кулигина (Климова)</t>
  </si>
  <si>
    <t>Bioderma Sebium H2O Micelle Solution 100ml Цена: 3,9</t>
  </si>
  <si>
    <t>Я</t>
  </si>
  <si>
    <t>Наталья Ворожцова</t>
  </si>
  <si>
    <t>*Ленусик*</t>
  </si>
  <si>
    <t>Weleda Cold Cream Face 30ml</t>
  </si>
  <si>
    <t>Bioderma Crealine Eye Contour Cream-Gel 15ml</t>
  </si>
  <si>
    <t>Bioderma Crealine Light Cream 40ml</t>
  </si>
  <si>
    <t>Bioderma Atoderm Nourishing Cream 500 мл</t>
  </si>
  <si>
    <t>Vichy Normaderm Anti-Ageing 50ml</t>
  </si>
  <si>
    <t>La Roche-Posay Effaclar Astringent Micro-Exfoliating Lotion 200ml</t>
  </si>
  <si>
    <t>La Roche-Posay Effaclar Mat Seboregulating Moisturiser 40ml</t>
  </si>
  <si>
    <t>сумма</t>
  </si>
  <si>
    <t>Сдано</t>
  </si>
  <si>
    <t>Баланс</t>
  </si>
  <si>
    <t>цена в руб (курс 74,26 руб/евро)</t>
  </si>
  <si>
    <t>цена в руб+транп (48 руб/ед)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</si>
</sst>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2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 wrapText="1"/>
      <protection/>
    </xf>
    <xf numFmtId="2" fontId="20" fillId="0" borderId="10" xfId="0" applyNumberFormat="1" applyFont="1" applyFill="1" applyBorder="1" applyAlignment="1" applyProtection="1">
      <alignment horizontal="center" vertical="top" wrapText="1"/>
      <protection/>
    </xf>
    <xf numFmtId="1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Fill="1" applyBorder="1" applyAlignment="1" applyProtection="1">
      <alignment horizontal="left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30.8515625" style="14" customWidth="1"/>
    <col min="2" max="2" width="50.7109375" style="2" customWidth="1"/>
    <col min="3" max="3" width="7.00390625" style="4" customWidth="1"/>
    <col min="4" max="5" width="9.140625" style="4" customWidth="1"/>
    <col min="6" max="6" width="10.421875" style="4" customWidth="1"/>
    <col min="7" max="7" width="10.8515625" style="4" customWidth="1"/>
    <col min="8" max="8" width="9.140625" style="4" customWidth="1"/>
    <col min="9" max="9" width="9.421875" style="4" customWidth="1"/>
    <col min="10" max="16384" width="9.140625" style="4" customWidth="1"/>
  </cols>
  <sheetData>
    <row r="1" spans="1:9" s="3" customFormat="1" ht="51">
      <c r="A1" s="11" t="s">
        <v>0</v>
      </c>
      <c r="B1" s="3" t="s">
        <v>1</v>
      </c>
      <c r="C1" s="3" t="s">
        <v>2</v>
      </c>
      <c r="D1" s="3" t="s">
        <v>3</v>
      </c>
      <c r="E1" s="1" t="s">
        <v>29</v>
      </c>
      <c r="F1" s="1" t="s">
        <v>32</v>
      </c>
      <c r="G1" s="1" t="s">
        <v>33</v>
      </c>
      <c r="H1" s="1" t="s">
        <v>30</v>
      </c>
      <c r="I1" s="1" t="s">
        <v>31</v>
      </c>
    </row>
    <row r="2" spans="1:7" ht="25.5">
      <c r="A2" s="10" t="s">
        <v>21</v>
      </c>
      <c r="B2" s="7" t="s">
        <v>27</v>
      </c>
      <c r="C2" s="4">
        <v>1</v>
      </c>
      <c r="D2" s="4">
        <v>9.9</v>
      </c>
      <c r="E2" s="4">
        <f>D2*C2</f>
        <v>9.9</v>
      </c>
      <c r="F2" s="6">
        <f aca="true" t="shared" si="0" ref="F2:F26">E2*74.26</f>
        <v>735.1740000000001</v>
      </c>
      <c r="G2" s="6">
        <f>F2+48*C2</f>
        <v>783.1740000000001</v>
      </c>
    </row>
    <row r="3" spans="1:7" ht="25.5">
      <c r="A3" s="10" t="s">
        <v>21</v>
      </c>
      <c r="B3" s="7" t="s">
        <v>28</v>
      </c>
      <c r="C3" s="4">
        <v>1</v>
      </c>
      <c r="D3" s="4">
        <v>11.9</v>
      </c>
      <c r="E3" s="4">
        <f>D3*C3</f>
        <v>11.9</v>
      </c>
      <c r="F3" s="6">
        <f t="shared" si="0"/>
        <v>883.6940000000001</v>
      </c>
      <c r="G3" s="6">
        <f>F3+48*C3</f>
        <v>931.6940000000001</v>
      </c>
    </row>
    <row r="4" spans="1:9" s="11" customFormat="1" ht="18">
      <c r="A4" s="10" t="s">
        <v>21</v>
      </c>
      <c r="B4" s="10"/>
      <c r="F4" s="12"/>
      <c r="G4" s="13">
        <f>SUM(G2:G3)</f>
        <v>1714.8680000000002</v>
      </c>
      <c r="I4" s="13">
        <f>H4-G4</f>
        <v>-1714.8680000000002</v>
      </c>
    </row>
    <row r="5" spans="1:7" ht="18">
      <c r="A5" s="10" t="s">
        <v>20</v>
      </c>
      <c r="B5" s="5" t="s">
        <v>25</v>
      </c>
      <c r="C5" s="4">
        <v>1</v>
      </c>
      <c r="D5" s="4">
        <f>22.9/2</f>
        <v>11.45</v>
      </c>
      <c r="E5" s="4">
        <f>D5*C5</f>
        <v>11.45</v>
      </c>
      <c r="F5" s="6">
        <f t="shared" si="0"/>
        <v>850.277</v>
      </c>
      <c r="G5" s="6">
        <f>F5+48*C5</f>
        <v>898.277</v>
      </c>
    </row>
    <row r="6" spans="1:9" s="11" customFormat="1" ht="18">
      <c r="A6" s="10" t="s">
        <v>20</v>
      </c>
      <c r="B6" s="10"/>
      <c r="F6" s="12"/>
      <c r="G6" s="13">
        <f>G5</f>
        <v>898.277</v>
      </c>
      <c r="I6" s="13">
        <f>H6-G6</f>
        <v>-898.277</v>
      </c>
    </row>
    <row r="7" spans="1:7" ht="25.5">
      <c r="A7" s="14" t="s">
        <v>13</v>
      </c>
      <c r="B7" s="5" t="s">
        <v>15</v>
      </c>
      <c r="C7" s="4">
        <v>1</v>
      </c>
      <c r="D7" s="4">
        <v>14.9</v>
      </c>
      <c r="E7" s="4">
        <f>D7*C7</f>
        <v>14.9</v>
      </c>
      <c r="F7" s="6">
        <f t="shared" si="0"/>
        <v>1106.4740000000002</v>
      </c>
      <c r="G7" s="6">
        <f>F7+48*C7</f>
        <v>1154.4740000000002</v>
      </c>
    </row>
    <row r="8" spans="1:7" ht="18">
      <c r="A8" s="14" t="s">
        <v>13</v>
      </c>
      <c r="B8" s="2" t="s">
        <v>4</v>
      </c>
      <c r="C8" s="4">
        <v>1</v>
      </c>
      <c r="D8" s="4">
        <v>8.9</v>
      </c>
      <c r="E8" s="4">
        <f>D8*C8</f>
        <v>8.9</v>
      </c>
      <c r="F8" s="6">
        <f t="shared" si="0"/>
        <v>660.9140000000001</v>
      </c>
      <c r="G8" s="6">
        <f>F8+48*C8</f>
        <v>708.9140000000001</v>
      </c>
    </row>
    <row r="9" spans="1:7" ht="18">
      <c r="A9" s="14" t="s">
        <v>13</v>
      </c>
      <c r="B9" s="5" t="s">
        <v>14</v>
      </c>
      <c r="C9" s="4">
        <v>1</v>
      </c>
      <c r="D9" s="4">
        <v>10.5</v>
      </c>
      <c r="E9" s="4">
        <f>D9*C9</f>
        <v>10.5</v>
      </c>
      <c r="F9" s="6">
        <f t="shared" si="0"/>
        <v>779.73</v>
      </c>
      <c r="G9" s="6">
        <f>F9+48*C9</f>
        <v>827.73</v>
      </c>
    </row>
    <row r="10" spans="1:9" s="11" customFormat="1" ht="18">
      <c r="A10" s="14" t="s">
        <v>13</v>
      </c>
      <c r="B10" s="10"/>
      <c r="F10" s="12"/>
      <c r="G10" s="13">
        <f>SUM(G7:G9)</f>
        <v>2691.1180000000004</v>
      </c>
      <c r="I10" s="13">
        <f>H10-G10</f>
        <v>-2691.1180000000004</v>
      </c>
    </row>
    <row r="11" spans="1:7" ht="18">
      <c r="A11" s="14" t="s">
        <v>11</v>
      </c>
      <c r="B11" s="2" t="s">
        <v>5</v>
      </c>
      <c r="C11" s="4">
        <v>1</v>
      </c>
      <c r="D11" s="4">
        <v>4.9</v>
      </c>
      <c r="E11" s="4">
        <f>D11*C11</f>
        <v>4.9</v>
      </c>
      <c r="F11" s="6">
        <f t="shared" si="0"/>
        <v>363.874</v>
      </c>
      <c r="G11" s="6">
        <f>F11+48*C11</f>
        <v>411.874</v>
      </c>
    </row>
    <row r="12" spans="1:9" s="11" customFormat="1" ht="18">
      <c r="A12" s="14" t="s">
        <v>11</v>
      </c>
      <c r="B12" s="10"/>
      <c r="F12" s="12"/>
      <c r="G12" s="13">
        <f>G11</f>
        <v>411.874</v>
      </c>
      <c r="I12" s="13">
        <f>H12-G12</f>
        <v>-411.874</v>
      </c>
    </row>
    <row r="13" spans="1:7" ht="36">
      <c r="A13" s="14" t="s">
        <v>17</v>
      </c>
      <c r="B13" s="8" t="s">
        <v>18</v>
      </c>
      <c r="C13" s="4">
        <v>1</v>
      </c>
      <c r="D13" s="4">
        <v>3.9</v>
      </c>
      <c r="E13" s="4">
        <f>D13*C13</f>
        <v>3.9</v>
      </c>
      <c r="F13" s="6">
        <f t="shared" si="0"/>
        <v>289.61400000000003</v>
      </c>
      <c r="G13" s="6">
        <f>F13+48*C13</f>
        <v>337.61400000000003</v>
      </c>
    </row>
    <row r="14" spans="1:9" s="11" customFormat="1" ht="36">
      <c r="A14" s="14" t="s">
        <v>17</v>
      </c>
      <c r="B14" s="10"/>
      <c r="F14" s="12"/>
      <c r="G14" s="13">
        <f>G13</f>
        <v>337.61400000000003</v>
      </c>
      <c r="I14" s="13">
        <f>H14-G14</f>
        <v>-337.61400000000003</v>
      </c>
    </row>
    <row r="15" spans="1:7" ht="36">
      <c r="A15" s="14" t="s">
        <v>10</v>
      </c>
      <c r="B15" s="2" t="s">
        <v>6</v>
      </c>
      <c r="C15" s="4">
        <v>1</v>
      </c>
      <c r="D15" s="4">
        <v>22.9</v>
      </c>
      <c r="E15" s="4">
        <f>D15*C15</f>
        <v>22.9</v>
      </c>
      <c r="F15" s="6">
        <f t="shared" si="0"/>
        <v>1700.554</v>
      </c>
      <c r="G15" s="6">
        <f>F15+48*C15</f>
        <v>1748.554</v>
      </c>
    </row>
    <row r="16" spans="1:9" s="11" customFormat="1" ht="36">
      <c r="A16" s="14" t="s">
        <v>10</v>
      </c>
      <c r="B16" s="10"/>
      <c r="F16" s="12"/>
      <c r="G16" s="13">
        <f>G15</f>
        <v>1748.554</v>
      </c>
      <c r="I16" s="13">
        <f>H16-G16</f>
        <v>-1748.554</v>
      </c>
    </row>
    <row r="17" spans="1:7" ht="18">
      <c r="A17" s="14" t="s">
        <v>8</v>
      </c>
      <c r="B17" s="2" t="s">
        <v>5</v>
      </c>
      <c r="C17" s="4">
        <v>1</v>
      </c>
      <c r="D17" s="4">
        <v>4.9</v>
      </c>
      <c r="E17" s="4">
        <f>D17*C17</f>
        <v>4.9</v>
      </c>
      <c r="F17" s="6">
        <f t="shared" si="0"/>
        <v>363.874</v>
      </c>
      <c r="G17" s="6">
        <f>F17+48*C17</f>
        <v>411.874</v>
      </c>
    </row>
    <row r="18" spans="1:7" ht="18">
      <c r="A18" s="14" t="s">
        <v>8</v>
      </c>
      <c r="B18" s="9" t="s">
        <v>26</v>
      </c>
      <c r="C18" s="4">
        <v>1</v>
      </c>
      <c r="D18" s="4">
        <v>14.9</v>
      </c>
      <c r="E18" s="4">
        <f>D18*C18</f>
        <v>14.9</v>
      </c>
      <c r="F18" s="6">
        <f t="shared" si="0"/>
        <v>1106.4740000000002</v>
      </c>
      <c r="G18" s="6">
        <f>F18+48*C18</f>
        <v>1154.4740000000002</v>
      </c>
    </row>
    <row r="19" spans="1:7" ht="25.5">
      <c r="A19" s="14" t="s">
        <v>8</v>
      </c>
      <c r="B19" s="5" t="s">
        <v>9</v>
      </c>
      <c r="C19" s="4">
        <v>1</v>
      </c>
      <c r="D19" s="4">
        <v>13.9</v>
      </c>
      <c r="E19" s="4">
        <f>D19*C19</f>
        <v>13.9</v>
      </c>
      <c r="F19" s="6">
        <f t="shared" si="0"/>
        <v>1032.2140000000002</v>
      </c>
      <c r="G19" s="6">
        <f>F19+48*C19</f>
        <v>1080.2140000000002</v>
      </c>
    </row>
    <row r="20" spans="1:7" ht="18">
      <c r="A20" s="14" t="s">
        <v>8</v>
      </c>
      <c r="B20" s="5" t="s">
        <v>16</v>
      </c>
      <c r="C20" s="4">
        <v>1</v>
      </c>
      <c r="D20" s="4">
        <v>9.9</v>
      </c>
      <c r="E20" s="4">
        <f>D20*C20</f>
        <v>9.9</v>
      </c>
      <c r="F20" s="6">
        <f t="shared" si="0"/>
        <v>735.1740000000001</v>
      </c>
      <c r="G20" s="6">
        <f>F20+48*C20</f>
        <v>783.1740000000001</v>
      </c>
    </row>
    <row r="21" spans="1:9" s="11" customFormat="1" ht="18">
      <c r="A21" s="14" t="s">
        <v>8</v>
      </c>
      <c r="B21" s="10"/>
      <c r="F21" s="12"/>
      <c r="G21" s="13">
        <f>SUM(G17:G20)</f>
        <v>3429.7360000000003</v>
      </c>
      <c r="I21" s="13">
        <f>H21-G21</f>
        <v>-3429.7360000000003</v>
      </c>
    </row>
    <row r="22" spans="1:7" ht="18">
      <c r="A22" s="14" t="s">
        <v>12</v>
      </c>
      <c r="B22" s="5" t="s">
        <v>23</v>
      </c>
      <c r="C22" s="4">
        <v>1</v>
      </c>
      <c r="D22" s="4">
        <v>12.9</v>
      </c>
      <c r="E22" s="4">
        <f>D22*C22</f>
        <v>12.9</v>
      </c>
      <c r="F22" s="6">
        <f t="shared" si="0"/>
        <v>957.9540000000001</v>
      </c>
      <c r="G22" s="6">
        <f>F22+48*C22</f>
        <v>1005.9540000000001</v>
      </c>
    </row>
    <row r="23" spans="1:7" ht="18">
      <c r="A23" s="14" t="s">
        <v>12</v>
      </c>
      <c r="B23" s="5" t="s">
        <v>24</v>
      </c>
      <c r="C23" s="4">
        <v>1</v>
      </c>
      <c r="D23" s="4">
        <v>13.5</v>
      </c>
      <c r="E23" s="4">
        <f>D23*C23</f>
        <v>13.5</v>
      </c>
      <c r="F23" s="6">
        <f t="shared" si="0"/>
        <v>1002.5100000000001</v>
      </c>
      <c r="G23" s="6">
        <f>F23+48*C23</f>
        <v>1050.5100000000002</v>
      </c>
    </row>
    <row r="24" spans="1:9" s="11" customFormat="1" ht="18">
      <c r="A24" s="14" t="s">
        <v>12</v>
      </c>
      <c r="B24" s="10"/>
      <c r="F24" s="12"/>
      <c r="G24" s="13">
        <f>SUM(G22:G23)</f>
        <v>2056.4640000000004</v>
      </c>
      <c r="I24" s="13">
        <f>H24-G24</f>
        <v>-2056.4640000000004</v>
      </c>
    </row>
    <row r="25" spans="1:7" ht="25.5">
      <c r="A25" s="14" t="s">
        <v>19</v>
      </c>
      <c r="B25" s="5" t="s">
        <v>7</v>
      </c>
      <c r="C25" s="4">
        <v>1</v>
      </c>
      <c r="D25" s="4">
        <v>21.5</v>
      </c>
      <c r="E25" s="4">
        <f>D25*C25</f>
        <v>21.5</v>
      </c>
      <c r="F25" s="6">
        <f t="shared" si="0"/>
        <v>1596.5900000000001</v>
      </c>
      <c r="G25" s="6">
        <f>F25+48*C25</f>
        <v>1644.5900000000001</v>
      </c>
    </row>
    <row r="26" spans="1:7" ht="18">
      <c r="A26" s="14" t="s">
        <v>19</v>
      </c>
      <c r="B26" s="5" t="s">
        <v>22</v>
      </c>
      <c r="C26" s="4">
        <v>1</v>
      </c>
      <c r="D26" s="4">
        <v>6.95</v>
      </c>
      <c r="E26" s="4">
        <f>D26*C26</f>
        <v>6.95</v>
      </c>
      <c r="F26" s="6">
        <f t="shared" si="0"/>
        <v>516.1070000000001</v>
      </c>
      <c r="G26" s="6">
        <f>F26+48*C26</f>
        <v>564.1070000000001</v>
      </c>
    </row>
    <row r="27" spans="1:9" s="11" customFormat="1" ht="18">
      <c r="A27" s="14" t="s">
        <v>19</v>
      </c>
      <c r="B27" s="10"/>
      <c r="F27" s="12"/>
      <c r="G27" s="13">
        <f>SUM(G25:G26)</f>
        <v>2208.697</v>
      </c>
      <c r="I27" s="13">
        <f>H27-G27</f>
        <v>-2208.697</v>
      </c>
    </row>
  </sheetData>
  <sheetProtection formatCells="0" formatColumns="0" formatRows="0" insertColumns="0" insertRows="0" insertHyperlinks="0" deleteColumns="0" deleteRows="0" sort="0" autoFilter="0" pivotTables="0"/>
  <autoFilter ref="A1:I2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2014-12-15T01:22:23Z</dcterms:created>
  <dcterms:modified xsi:type="dcterms:W3CDTF">2014-12-14T21:10:28Z</dcterms:modified>
  <cp:category/>
  <cp:version/>
  <cp:contentType/>
  <cp:contentStatus/>
</cp:coreProperties>
</file>