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см" sheetId="1" r:id="rId1"/>
  </sheets>
  <definedNames>
    <definedName name="_xlnm._FilterDatabase" localSheetId="0" hidden="1">'см'!$A$1:$G$32</definedName>
  </definedNames>
  <calcPr fullCalcOnLoad="1" refMode="R1C1"/>
</workbook>
</file>

<file path=xl/sharedStrings.xml><?xml version="1.0" encoding="utf-8"?>
<sst xmlns="http://schemas.openxmlformats.org/spreadsheetml/2006/main" count="58" uniqueCount="37">
  <si>
    <t>Ваш ник</t>
  </si>
  <si>
    <t>Ваш заказ</t>
  </si>
  <si>
    <t>Цена</t>
  </si>
  <si>
    <t>Доставка</t>
  </si>
  <si>
    <t>Сумма в рублях</t>
  </si>
  <si>
    <t>Сдано</t>
  </si>
  <si>
    <t>Баланс</t>
  </si>
  <si>
    <t>Altai1981</t>
  </si>
  <si>
    <t>Innéov Densilogy Hair Anchorage and Growth 180 Capsules  - 1шт
http://www.cocooncenter.co.uk/Inneov-Densilogy-Hair-Anchorage-and-Growth-180-Capsules!16316.html</t>
  </si>
  <si>
    <t>fozzy</t>
  </si>
  <si>
    <t>Innéov Densilogy Hair Anchorage and Growth 180 Capsules € 53.90 http://www.cocooncenter.co.uk/Inneov-Densilogy-Hair-Anchorage-and-Growth-180-Capsules!16316.html</t>
  </si>
  <si>
    <t>katytka</t>
  </si>
  <si>
    <t xml:space="preserve">1) La Roche-Posay Cicaplast 100ml, 2 шт, http://www.cocooncenter.co.uk/La-Roche-Posay-Cicaplast-100ml!12490.html
</t>
  </si>
  <si>
    <t>2) La Roche-Posay Nutritic Lips X2, http://www.cocooncenter.co.uk/La-Roche-Posay-Nutritic-Lips-X2!2004.html   2 стика по спецпредложению</t>
  </si>
  <si>
    <t>La Roche-Posay Lipikar Syndet 400ml, 1 шт, http://www.cocooncenter.co.uk/La-Roche-Posay-Lipikar-Syndet-400ml!2114.html</t>
  </si>
  <si>
    <t>La Roche-Posay Physiological Eyes Make-Up Remover 125ml, 1 шт, http://www.cocooncenter.co.uk/La-Roche-Posay-Physiological-Eyes-Make-Up-Remover-125ml!10282.html</t>
  </si>
  <si>
    <t>Marihuanna</t>
  </si>
  <si>
    <t>Le Comptoir du Bain Marseille Traditional Soap Poppy 500ml 1 шт. http://www.cocooncenter.co.uk/Le-Comptoir-du-Bain-Marseille-Traditional-Soap-Poppy-500ml!12583.html € 4.90</t>
  </si>
  <si>
    <t>natali991</t>
  </si>
  <si>
    <t>Vichy Men Hydra Mag C+ 50ml + Free Anti-Perspirant Deodorant 50ml
1 шт
http://www.cocooncenter.co.uk/Vichy-Men-Hydra-Mag-C+-50ml-+-Free-Anti-Perspirant-Deodorant-50ml!15879.html</t>
  </si>
  <si>
    <t>Катюха!</t>
  </si>
  <si>
    <t>Avene Hydrance Optimale Light Protective Hydrating Cream 40ml</t>
  </si>
  <si>
    <t>Mustela Newborn Set 1 шт.</t>
  </si>
  <si>
    <t>Vichy 48H Anti-Perspirant Deodorant Sensitive Skin Roll-on 2 x 50ml 1 шт.</t>
  </si>
  <si>
    <t>Weleda Absolute Comfort Fluid With Almond 30ml 1 шт.</t>
  </si>
  <si>
    <t>Weleda Tonic Cleanser 200ml 1 шт.</t>
  </si>
  <si>
    <t>Людмила С</t>
  </si>
  <si>
    <t>La Roche-Posay Anthelios Spray SPF 30 200мл € 16,90  2 шт
http://www.cocooncenter.co.uk/La-Roche-Posay-Anthelios-SPF-30-Spray-200ml!9461.html</t>
  </si>
  <si>
    <t>Михрютка</t>
  </si>
  <si>
    <t>Vichy 48H Intensive Anti-perspirant Deodorant Roll-on 2 x 50ml 
http://www.cocooncenter.co.uk/Vichy-48H-Intensive-Anti-perspirant-Deodorant-Roll-on-2-x-50ml!9103.html</t>
  </si>
  <si>
    <t>Ольга8787</t>
  </si>
  <si>
    <t>http://www.cocooncenter.co.uk/Vichy-Normaderm-Deep-Cleansing-Purifying-Gel-400ml!10188.html                 Vichy Normaderm Deep Cleansing Purifying Gel 400ml      1 шт</t>
  </si>
  <si>
    <t>Vichy Anti-Perspirant Deodorant 48H Effectiveness 2 x 125ml              http://www.cocooncenter.co.uk/Vichy-Anti-Perspirant-Deodorant-48H-Effectiveness-2-x-125ml!8895.html</t>
  </si>
  <si>
    <t>аэрозоли запрещены к авиаперевозке</t>
  </si>
  <si>
    <t>Vichy Dercos Mineral Soft Shampoo 400ml               1шт             http://www.cocooncenter.co.uk/Vichy-Dercos-Mineral-Soft-Shampoo-400ml!11100.html</t>
  </si>
  <si>
    <t>Vichy Pureté Thermale Calming Cleansing Micellar Lotion 400ml 1шт            http://www.cocooncenter.co.uk/Vichy-Purete-Thermale-Calming-Cleansing-Micellar-Lotion-400ml!1301.html</t>
  </si>
  <si>
    <t>Vichy Pureté Thermale Waterproof Sensitive Eyes Cleanser 150ml   1 шт             http://www.cocooncenter.co.uk/Vichy-Purete-Thermale-Waterproof-Sensitive-Eyes-Cleanser-150ml!11613.html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</si>
</sst>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0" fillId="13" borderId="1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4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0" xfId="0" applyFill="1" applyBorder="1" applyAlignment="1">
      <alignment horizontal="center" wrapText="1"/>
    </xf>
    <xf numFmtId="164" fontId="0" fillId="13" borderId="10" xfId="0" applyNumberFormat="1" applyFill="1" applyBorder="1" applyAlignment="1">
      <alignment horizontal="center" wrapText="1"/>
    </xf>
    <xf numFmtId="1" fontId="41" fillId="13" borderId="10" xfId="0" applyNumberFormat="1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3" sqref="E33"/>
    </sheetView>
  </sheetViews>
  <sheetFormatPr defaultColWidth="17.140625" defaultRowHeight="12.75"/>
  <cols>
    <col min="1" max="1" width="21.28125" style="6" customWidth="1"/>
    <col min="2" max="2" width="57.57421875" style="5" customWidth="1"/>
    <col min="3" max="3" width="10.140625" style="8" customWidth="1"/>
    <col min="4" max="7" width="11.8515625" style="5" customWidth="1"/>
    <col min="8" max="16384" width="17.140625" style="5" customWidth="1"/>
  </cols>
  <sheetData>
    <row r="1" spans="1:7" s="1" customFormat="1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25">
      <c r="A2" s="2"/>
      <c r="B2" s="3"/>
      <c r="C2" s="3">
        <f>SUM(C3:C32)</f>
        <v>338.34999999999997</v>
      </c>
      <c r="D2" s="4">
        <f>SUM(D3:D32)</f>
        <v>13.73333333333334</v>
      </c>
      <c r="E2" s="4">
        <f>SUM(E3:E32)/2</f>
        <v>15597.291666666662</v>
      </c>
      <c r="F2" s="4">
        <f>SUM(F3:F32)</f>
        <v>0</v>
      </c>
      <c r="G2" s="4">
        <f>SUM(G3:G32)</f>
        <v>-15597.291666666664</v>
      </c>
    </row>
    <row r="3" spans="1:5" ht="39.75">
      <c r="A3" s="6" t="s">
        <v>7</v>
      </c>
      <c r="B3" s="7" t="s">
        <v>8</v>
      </c>
      <c r="C3" s="8">
        <v>53.9</v>
      </c>
      <c r="D3" s="9">
        <f>(17.9+2.7)/30</f>
        <v>0.6866666666666666</v>
      </c>
      <c r="E3" s="9">
        <f>(C3+D3)*44.3</f>
        <v>2418.1893333333333</v>
      </c>
    </row>
    <row r="4" spans="1:7" ht="20.25">
      <c r="A4" s="6" t="s">
        <v>7</v>
      </c>
      <c r="B4" s="7"/>
      <c r="D4" s="9"/>
      <c r="E4" s="10">
        <f>E3</f>
        <v>2418.1893333333333</v>
      </c>
      <c r="F4" s="11"/>
      <c r="G4" s="10">
        <f>F4-E4</f>
        <v>-2418.1893333333333</v>
      </c>
    </row>
    <row r="5" spans="1:5" s="13" customFormat="1" ht="39.75">
      <c r="A5" s="12" t="s">
        <v>9</v>
      </c>
      <c r="B5" s="13" t="s">
        <v>10</v>
      </c>
      <c r="C5" s="14">
        <v>53.9</v>
      </c>
      <c r="D5" s="15">
        <f>(17.9+2.7)/30</f>
        <v>0.6866666666666666</v>
      </c>
      <c r="E5" s="15">
        <f>(C5+D5)*44.3</f>
        <v>2418.1893333333333</v>
      </c>
    </row>
    <row r="6" spans="1:7" s="13" customFormat="1" ht="20.25">
      <c r="A6" s="12" t="s">
        <v>9</v>
      </c>
      <c r="C6" s="14"/>
      <c r="D6" s="15"/>
      <c r="E6" s="16">
        <f>E5</f>
        <v>2418.1893333333333</v>
      </c>
      <c r="F6" s="17"/>
      <c r="G6" s="16">
        <f>F6-E6</f>
        <v>-2418.1893333333333</v>
      </c>
    </row>
    <row r="7" spans="1:5" ht="52.5">
      <c r="A7" s="6" t="s">
        <v>11</v>
      </c>
      <c r="B7" s="7" t="s">
        <v>12</v>
      </c>
      <c r="C7" s="8">
        <f>11.9*2</f>
        <v>23.8</v>
      </c>
      <c r="D7" s="9">
        <f>((17.9+2.7)/30)*2</f>
        <v>1.3733333333333333</v>
      </c>
      <c r="E7" s="9">
        <f>(C7+D7)*44.3</f>
        <v>1115.1786666666667</v>
      </c>
    </row>
    <row r="8" spans="1:5" ht="39.75">
      <c r="A8" s="6" t="s">
        <v>11</v>
      </c>
      <c r="B8" s="7" t="s">
        <v>13</v>
      </c>
      <c r="C8" s="8">
        <v>6.9</v>
      </c>
      <c r="D8" s="9">
        <f>(17.9+2.7)/30</f>
        <v>0.6866666666666666</v>
      </c>
      <c r="E8" s="9">
        <f>(C8+D8)*44.3</f>
        <v>336.08933333333334</v>
      </c>
    </row>
    <row r="9" spans="1:7" ht="20.25">
      <c r="A9" s="6" t="s">
        <v>11</v>
      </c>
      <c r="B9" s="7"/>
      <c r="D9" s="9"/>
      <c r="E9" s="10">
        <f>SUM(E7:E8)</f>
        <v>1451.268</v>
      </c>
      <c r="F9" s="11"/>
      <c r="G9" s="10">
        <f>F9-E9</f>
        <v>-1451.268</v>
      </c>
    </row>
    <row r="10" spans="1:5" ht="39.75">
      <c r="A10" s="6" t="s">
        <v>11</v>
      </c>
      <c r="B10" s="7" t="s">
        <v>14</v>
      </c>
      <c r="C10" s="8">
        <v>13.9</v>
      </c>
      <c r="D10" s="9">
        <f>(17.9+2.7)/30</f>
        <v>0.6866666666666666</v>
      </c>
      <c r="E10" s="9">
        <f>(C10+D10)*44.3</f>
        <v>646.1893333333334</v>
      </c>
    </row>
    <row r="11" spans="1:5" ht="39.75">
      <c r="A11" s="6" t="s">
        <v>11</v>
      </c>
      <c r="B11" s="7" t="s">
        <v>15</v>
      </c>
      <c r="C11" s="8">
        <v>10.3</v>
      </c>
      <c r="D11" s="9">
        <f>(17.9+2.7)/30</f>
        <v>0.6866666666666666</v>
      </c>
      <c r="E11" s="9">
        <f>(C11+D11)*44.3</f>
        <v>486.70933333333335</v>
      </c>
    </row>
    <row r="12" spans="1:7" ht="20.25">
      <c r="A12" s="6" t="s">
        <v>11</v>
      </c>
      <c r="B12" s="7"/>
      <c r="D12" s="9"/>
      <c r="E12" s="10">
        <f>SUM(E10:E11)</f>
        <v>1132.8986666666667</v>
      </c>
      <c r="F12" s="11"/>
      <c r="G12" s="10">
        <f>F12-E12</f>
        <v>-1132.8986666666667</v>
      </c>
    </row>
    <row r="13" spans="1:5" s="13" customFormat="1" ht="39.75">
      <c r="A13" s="12" t="s">
        <v>16</v>
      </c>
      <c r="B13" s="18" t="s">
        <v>17</v>
      </c>
      <c r="C13" s="14">
        <v>4.9</v>
      </c>
      <c r="D13" s="15">
        <f>(17.9+2.7)/30</f>
        <v>0.6866666666666666</v>
      </c>
      <c r="E13" s="15">
        <f>(C13+D13)*44.3</f>
        <v>247.48933333333332</v>
      </c>
    </row>
    <row r="14" spans="1:7" s="13" customFormat="1" ht="20.25">
      <c r="A14" s="12" t="s">
        <v>16</v>
      </c>
      <c r="B14" s="18"/>
      <c r="C14" s="14"/>
      <c r="D14" s="15"/>
      <c r="E14" s="16">
        <f>E13</f>
        <v>247.48933333333332</v>
      </c>
      <c r="F14" s="17"/>
      <c r="G14" s="16">
        <f>F14-E14</f>
        <v>-247.48933333333332</v>
      </c>
    </row>
    <row r="15" spans="1:5" ht="65.25">
      <c r="A15" s="6" t="s">
        <v>18</v>
      </c>
      <c r="B15" s="7" t="s">
        <v>19</v>
      </c>
      <c r="C15" s="8">
        <v>17.5</v>
      </c>
      <c r="D15" s="9">
        <f>(17.9+2.7)/30</f>
        <v>0.6866666666666666</v>
      </c>
      <c r="E15" s="9">
        <f>(C15+D15)*44.3</f>
        <v>805.6693333333333</v>
      </c>
    </row>
    <row r="16" spans="1:7" ht="20.25">
      <c r="A16" s="6" t="s">
        <v>18</v>
      </c>
      <c r="B16" s="7"/>
      <c r="D16" s="9"/>
      <c r="E16" s="10">
        <f>E15</f>
        <v>805.6693333333333</v>
      </c>
      <c r="F16" s="11"/>
      <c r="G16" s="10">
        <f>F16-E16</f>
        <v>-805.6693333333333</v>
      </c>
    </row>
    <row r="17" spans="1:5" s="13" customFormat="1" ht="20.25">
      <c r="A17" s="12" t="s">
        <v>20</v>
      </c>
      <c r="B17" s="18" t="s">
        <v>21</v>
      </c>
      <c r="C17" s="14">
        <v>16.9</v>
      </c>
      <c r="D17" s="15">
        <f>(17.9+2.7)/30</f>
        <v>0.6866666666666666</v>
      </c>
      <c r="E17" s="15">
        <f>(C17+D17)*44.3</f>
        <v>779.0893333333332</v>
      </c>
    </row>
    <row r="18" spans="1:5" s="13" customFormat="1" ht="20.25">
      <c r="A18" s="12" t="s">
        <v>20</v>
      </c>
      <c r="B18" s="18" t="s">
        <v>22</v>
      </c>
      <c r="C18" s="14">
        <v>26.9</v>
      </c>
      <c r="D18" s="15">
        <f>(17.9+2.7)/30</f>
        <v>0.6866666666666666</v>
      </c>
      <c r="E18" s="15">
        <f>(C18+D18)*44.3</f>
        <v>1222.0893333333331</v>
      </c>
    </row>
    <row r="19" spans="1:5" s="13" customFormat="1" ht="27">
      <c r="A19" s="12" t="s">
        <v>20</v>
      </c>
      <c r="B19" s="18" t="s">
        <v>23</v>
      </c>
      <c r="C19" s="14">
        <v>12.9</v>
      </c>
      <c r="D19" s="15">
        <f>(17.9+2.7)/30</f>
        <v>0.6866666666666666</v>
      </c>
      <c r="E19" s="15">
        <f>(C19+D19)*44.3</f>
        <v>601.8893333333333</v>
      </c>
    </row>
    <row r="20" spans="1:5" s="13" customFormat="1" ht="20.25">
      <c r="A20" s="12" t="s">
        <v>20</v>
      </c>
      <c r="B20" s="18" t="s">
        <v>24</v>
      </c>
      <c r="C20" s="14">
        <v>13.9</v>
      </c>
      <c r="D20" s="15">
        <f>(17.9+2.7)/30</f>
        <v>0.6866666666666666</v>
      </c>
      <c r="E20" s="15">
        <f>(C20+D20)*44.3</f>
        <v>646.1893333333334</v>
      </c>
    </row>
    <row r="21" spans="1:5" s="13" customFormat="1" ht="20.25">
      <c r="A21" s="12" t="s">
        <v>20</v>
      </c>
      <c r="B21" s="18" t="s">
        <v>25</v>
      </c>
      <c r="C21" s="14">
        <v>11.9</v>
      </c>
      <c r="D21" s="15">
        <f>(17.9+2.7)/30</f>
        <v>0.6866666666666666</v>
      </c>
      <c r="E21" s="15">
        <f>(C21+D21)*44.3</f>
        <v>557.5893333333333</v>
      </c>
    </row>
    <row r="22" spans="1:7" s="13" customFormat="1" ht="20.25">
      <c r="A22" s="12" t="s">
        <v>20</v>
      </c>
      <c r="B22" s="18"/>
      <c r="C22" s="14"/>
      <c r="D22" s="15"/>
      <c r="E22" s="16">
        <f>SUM(E17:E21)</f>
        <v>3806.846666666666</v>
      </c>
      <c r="F22" s="17"/>
      <c r="G22" s="16">
        <f>F22-E22</f>
        <v>-3806.846666666666</v>
      </c>
    </row>
    <row r="23" spans="1:5" ht="52.5">
      <c r="A23" s="6" t="s">
        <v>26</v>
      </c>
      <c r="B23" s="7" t="s">
        <v>27</v>
      </c>
      <c r="C23" s="8">
        <v>16.9</v>
      </c>
      <c r="D23" s="9">
        <f>(17.9+2.7)/30</f>
        <v>0.6866666666666666</v>
      </c>
      <c r="E23" s="9">
        <f>(C23+D23)*44.3</f>
        <v>779.0893333333332</v>
      </c>
    </row>
    <row r="24" spans="1:7" ht="20.25">
      <c r="A24" s="6" t="s">
        <v>26</v>
      </c>
      <c r="B24" s="7"/>
      <c r="D24" s="9"/>
      <c r="E24" s="10">
        <f>E23</f>
        <v>779.0893333333332</v>
      </c>
      <c r="F24" s="11"/>
      <c r="G24" s="10">
        <f>F24-E24</f>
        <v>-779.0893333333332</v>
      </c>
    </row>
    <row r="25" spans="1:5" s="13" customFormat="1" ht="39.75">
      <c r="A25" s="12" t="s">
        <v>28</v>
      </c>
      <c r="B25" s="18" t="s">
        <v>29</v>
      </c>
      <c r="C25" s="14">
        <v>12.9</v>
      </c>
      <c r="D25" s="15">
        <f>(17.9+2.7)/30</f>
        <v>0.6866666666666666</v>
      </c>
      <c r="E25" s="15">
        <f>(C25+D25)*44.3</f>
        <v>601.8893333333333</v>
      </c>
    </row>
    <row r="26" spans="1:7" s="13" customFormat="1" ht="20.25">
      <c r="A26" s="12" t="s">
        <v>28</v>
      </c>
      <c r="B26" s="18"/>
      <c r="C26" s="14"/>
      <c r="D26" s="15"/>
      <c r="E26" s="16">
        <f>E25</f>
        <v>601.8893333333333</v>
      </c>
      <c r="F26" s="17"/>
      <c r="G26" s="16">
        <f>F26-E26</f>
        <v>-601.8893333333333</v>
      </c>
    </row>
    <row r="27" spans="1:5" ht="39.75">
      <c r="A27" s="6" t="s">
        <v>30</v>
      </c>
      <c r="B27" s="7" t="s">
        <v>31</v>
      </c>
      <c r="C27" s="8">
        <v>10.5</v>
      </c>
      <c r="D27" s="9">
        <f>(17.9+2.7)/30</f>
        <v>0.6866666666666666</v>
      </c>
      <c r="E27" s="9">
        <f>(C27+D27)*44.3</f>
        <v>495.56933333333336</v>
      </c>
    </row>
    <row r="28" spans="1:7" ht="65.25">
      <c r="A28" s="6" t="s">
        <v>30</v>
      </c>
      <c r="B28" s="5" t="s">
        <v>32</v>
      </c>
      <c r="C28" s="19" t="s">
        <v>33</v>
      </c>
      <c r="D28" s="9"/>
      <c r="E28" s="10"/>
      <c r="F28" s="11"/>
      <c r="G28" s="10"/>
    </row>
    <row r="29" spans="1:5" ht="39.75">
      <c r="A29" s="6" t="s">
        <v>30</v>
      </c>
      <c r="B29" s="7" t="s">
        <v>34</v>
      </c>
      <c r="C29" s="8">
        <v>8.3</v>
      </c>
      <c r="D29" s="9">
        <f>(17.9+2.7)/30</f>
        <v>0.6866666666666666</v>
      </c>
      <c r="E29" s="9">
        <f>(C29+D29)*44.3</f>
        <v>398.1093333333334</v>
      </c>
    </row>
    <row r="30" spans="1:5" ht="39.75">
      <c r="A30" s="6" t="s">
        <v>30</v>
      </c>
      <c r="B30" s="7" t="s">
        <v>35</v>
      </c>
      <c r="C30" s="8">
        <v>10.45</v>
      </c>
      <c r="D30" s="9">
        <f>(17.9+2.7)/30</f>
        <v>0.6866666666666666</v>
      </c>
      <c r="E30" s="9">
        <f>(C30+D30)*44.3</f>
        <v>493.35433333333333</v>
      </c>
    </row>
    <row r="31" spans="1:5" ht="52.5">
      <c r="A31" s="6" t="s">
        <v>30</v>
      </c>
      <c r="B31" s="7" t="s">
        <v>36</v>
      </c>
      <c r="C31" s="8">
        <v>11.7</v>
      </c>
      <c r="D31" s="9">
        <f>(17.9+2.7)/30</f>
        <v>0.6866666666666666</v>
      </c>
      <c r="E31" s="9">
        <f>(C31+D31)*44.3</f>
        <v>548.7293333333333</v>
      </c>
    </row>
    <row r="32" spans="1:7" ht="20.25">
      <c r="A32" s="6" t="s">
        <v>30</v>
      </c>
      <c r="E32" s="10">
        <f>SUM(E27:E31)</f>
        <v>1935.7623333333331</v>
      </c>
      <c r="F32" s="11"/>
      <c r="G32" s="10">
        <f>F32-E32</f>
        <v>-1935.7623333333331</v>
      </c>
    </row>
  </sheetData>
  <sheetProtection/>
  <autoFilter ref="A1:G32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2013-10-17T06:22:01Z</dcterms:created>
  <dcterms:modified xsi:type="dcterms:W3CDTF">2013-10-17T06:25:07Z</dcterms:modified>
  <cp:category/>
  <cp:version/>
  <cp:contentType/>
  <cp:contentStatus/>
</cp:coreProperties>
</file>