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Ответы на форму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<sst xmlns="http://schemas.openxmlformats.org/spreadsheetml/2006/main" count="23" uniqueCount="16">
  <si>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цена в евро</t>
  </si>
  <si>
    <t>транспорт в евро</t>
  </si>
  <si>
    <t>сумма в руб с орг % и транспортом</t>
  </si>
  <si>
    <t>сдано</t>
  </si>
  <si>
    <t>баланс</t>
  </si>
  <si>
    <t>Ирина Ворончихина</t>
  </si>
  <si>
    <t>La Roche-Posay Hydreabe BB Cream 40 мл цвет:medium</t>
  </si>
  <si>
    <t>La Roche-Posay Hydreane Extra Rich 40 мл</t>
  </si>
  <si>
    <t>Светлана Распопова/Глушко</t>
  </si>
  <si>
    <t>Vichy Liftactiv Serum 10 Eyes and Eyelashes 15ml</t>
  </si>
  <si>
    <t>Vichy Normaderm Hyaluspot 15ml</t>
  </si>
  <si>
    <t>Татьяна Романова</t>
  </si>
  <si>
    <t>Vichy Intensive Antiperspirant 72H Excessive Perspiration 50ml</t>
  </si>
  <si>
    <t>Юлия Федякова(Ядыкина)</t>
  </si>
  <si>
    <t>Klorane Shampoo with Quinine and B Vitamins 200ml</t>
  </si>
  <si>
    <t>Phyto Phytocyane Revitalizing Shampoo Female Hair-Thinning 200ml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</si>
</sst>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8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40" fillId="13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 wrapText="1"/>
    </xf>
    <xf numFmtId="164" fontId="39" fillId="33" borderId="10" xfId="0" applyNumberFormat="1" applyFont="1" applyFill="1" applyBorder="1" applyAlignment="1">
      <alignment horizontal="center" vertical="top" wrapText="1"/>
    </xf>
    <xf numFmtId="22" fontId="39" fillId="33" borderId="10" xfId="0" applyNumberFormat="1" applyFont="1" applyFill="1" applyBorder="1" applyAlignment="1">
      <alignment vertical="top" wrapText="1"/>
    </xf>
    <xf numFmtId="1" fontId="38" fillId="33" borderId="10" xfId="0" applyNumberFormat="1" applyFont="1" applyFill="1" applyBorder="1" applyAlignment="1">
      <alignment horizontal="center" vertical="top" wrapText="1"/>
    </xf>
    <xf numFmtId="0" fontId="38" fillId="13" borderId="10" xfId="0" applyFont="1" applyFill="1" applyBorder="1" applyAlignment="1">
      <alignment vertical="top" wrapText="1"/>
    </xf>
    <xf numFmtId="0" fontId="0" fillId="13" borderId="10" xfId="0" applyFill="1" applyBorder="1" applyAlignment="1">
      <alignment vertical="top" wrapText="1"/>
    </xf>
    <xf numFmtId="0" fontId="39" fillId="13" borderId="10" xfId="0" applyFont="1" applyFill="1" applyBorder="1" applyAlignment="1">
      <alignment vertical="top" wrapText="1"/>
    </xf>
    <xf numFmtId="0" fontId="0" fillId="13" borderId="10" xfId="0" applyFill="1" applyBorder="1" applyAlignment="1">
      <alignment horizontal="center" vertical="top" wrapText="1"/>
    </xf>
    <xf numFmtId="0" fontId="39" fillId="13" borderId="10" xfId="0" applyFont="1" applyFill="1" applyBorder="1" applyAlignment="1">
      <alignment horizontal="center" vertical="top" wrapText="1"/>
    </xf>
    <xf numFmtId="2" fontId="0" fillId="13" borderId="10" xfId="0" applyNumberFormat="1" applyFill="1" applyBorder="1" applyAlignment="1">
      <alignment horizontal="center" vertical="top" wrapText="1"/>
    </xf>
    <xf numFmtId="164" fontId="39" fillId="13" borderId="10" xfId="0" applyNumberFormat="1" applyFont="1" applyFill="1" applyBorder="1" applyAlignment="1">
      <alignment horizontal="center" vertical="top" wrapText="1"/>
    </xf>
    <xf numFmtId="22" fontId="39" fillId="13" borderId="10" xfId="0" applyNumberFormat="1" applyFont="1" applyFill="1" applyBorder="1" applyAlignment="1">
      <alignment vertical="top" wrapText="1"/>
    </xf>
    <xf numFmtId="1" fontId="38" fillId="1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12</xdr:row>
      <xdr:rowOff>0</xdr:rowOff>
    </xdr:from>
    <xdr:to>
      <xdr:col>15</xdr:col>
      <xdr:colOff>257175</xdr:colOff>
      <xdr:row>14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4752975"/>
          <a:ext cx="257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257175</xdr:colOff>
      <xdr:row>4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87175" y="14954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257175</xdr:colOff>
      <xdr:row>4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4954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257175</xdr:colOff>
      <xdr:row>5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9526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257175</xdr:colOff>
      <xdr:row>7</xdr:row>
      <xdr:rowOff>266700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28670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257175</xdr:colOff>
      <xdr:row>10</xdr:row>
      <xdr:rowOff>266700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8385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257175</xdr:colOff>
      <xdr:row>9</xdr:row>
      <xdr:rowOff>266700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3813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2"/>
  <sheetViews>
    <sheetView tabSelected="1" zoomScalePageLayoutView="0" workbookViewId="0" topLeftCell="A1">
      <pane xSplit="16" ySplit="1" topLeftCell="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" sqref="B6"/>
    </sheetView>
  </sheetViews>
  <sheetFormatPr defaultColWidth="17.140625" defaultRowHeight="12.75"/>
  <cols>
    <col min="1" max="1" width="29.57421875" style="1" customWidth="1"/>
    <col min="2" max="2" width="44.57421875" style="3" customWidth="1"/>
    <col min="3" max="3" width="7.00390625" style="4" customWidth="1"/>
    <col min="4" max="8" width="11.00390625" style="4" customWidth="1"/>
    <col min="9" max="14" width="5.421875" style="4" customWidth="1"/>
    <col min="15" max="15" width="6.57421875" style="2" customWidth="1"/>
    <col min="16" max="16" width="17.140625" style="2" customWidth="1"/>
    <col min="17" max="17" width="57.57421875" style="2" customWidth="1"/>
    <col min="18" max="22" width="11.7109375" style="2" customWidth="1"/>
    <col min="23" max="16384" width="17.140625" style="2" customWidth="1"/>
  </cols>
  <sheetData>
    <row r="1" spans="1:14" s="14" customFormat="1" ht="63.75">
      <c r="A1" s="13"/>
      <c r="B1" s="15"/>
      <c r="C1" s="16"/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16"/>
      <c r="J1" s="16"/>
      <c r="K1" s="16"/>
      <c r="L1" s="16"/>
      <c r="M1" s="16"/>
      <c r="N1" s="16"/>
    </row>
    <row r="2" spans="1:24" ht="18">
      <c r="A2" s="6" t="s">
        <v>5</v>
      </c>
      <c r="B2" s="7" t="s">
        <v>6</v>
      </c>
      <c r="C2" s="8">
        <v>13.29</v>
      </c>
      <c r="D2" s="8">
        <v>15.9</v>
      </c>
      <c r="E2" s="9">
        <f>(17.9+1.8)/22</f>
        <v>0.8954545454545454</v>
      </c>
      <c r="F2" s="10">
        <f>(D2*1.16+E2)*45</f>
        <v>870.2754545454545</v>
      </c>
      <c r="G2" s="8"/>
      <c r="H2" s="8"/>
      <c r="I2" s="8"/>
      <c r="J2" s="8"/>
      <c r="K2" s="8"/>
      <c r="L2" s="8"/>
      <c r="M2" s="8"/>
      <c r="N2" s="8"/>
      <c r="O2" s="7"/>
      <c r="P2" s="7"/>
      <c r="Q2" s="7"/>
      <c r="R2" s="7"/>
      <c r="S2" s="7"/>
      <c r="T2" s="7"/>
      <c r="U2" s="7"/>
      <c r="V2" s="7"/>
      <c r="W2" s="7"/>
      <c r="X2" s="11"/>
    </row>
    <row r="3" spans="1:24" ht="18">
      <c r="A3" s="6" t="s">
        <v>5</v>
      </c>
      <c r="B3" s="7" t="s">
        <v>7</v>
      </c>
      <c r="C3" s="8">
        <v>11.62</v>
      </c>
      <c r="D3" s="8">
        <v>13.9</v>
      </c>
      <c r="E3" s="9">
        <f>(17.9+1.8)/22</f>
        <v>0.8954545454545454</v>
      </c>
      <c r="F3" s="10">
        <f aca="true" t="shared" si="0" ref="F3:F11">(D3*1.16+E3)*45</f>
        <v>765.8754545454544</v>
      </c>
      <c r="G3" s="8"/>
      <c r="H3" s="8"/>
      <c r="I3" s="8"/>
      <c r="J3" s="8"/>
      <c r="K3" s="8"/>
      <c r="L3" s="8"/>
      <c r="M3" s="8"/>
      <c r="N3" s="8"/>
      <c r="O3" s="7"/>
      <c r="P3" s="7"/>
      <c r="Q3" s="7"/>
      <c r="R3" s="7"/>
      <c r="S3" s="7"/>
      <c r="T3" s="7"/>
      <c r="U3" s="7"/>
      <c r="V3" s="7"/>
      <c r="W3" s="7"/>
      <c r="X3" s="11"/>
    </row>
    <row r="4" spans="1:24" ht="18">
      <c r="A4" s="6" t="s">
        <v>5</v>
      </c>
      <c r="B4" s="7"/>
      <c r="C4" s="8"/>
      <c r="D4" s="8"/>
      <c r="E4" s="9"/>
      <c r="F4" s="12">
        <f>SUM(F2:F3)</f>
        <v>1636.150909090909</v>
      </c>
      <c r="G4" s="12"/>
      <c r="H4" s="12">
        <f>G4-F4</f>
        <v>-1636.150909090909</v>
      </c>
      <c r="I4" s="8"/>
      <c r="J4" s="8"/>
      <c r="K4" s="8"/>
      <c r="L4" s="8"/>
      <c r="M4" s="8"/>
      <c r="N4" s="8"/>
      <c r="O4" s="7"/>
      <c r="P4" s="7"/>
      <c r="Q4" s="7"/>
      <c r="R4" s="7"/>
      <c r="S4" s="7"/>
      <c r="T4" s="7"/>
      <c r="U4" s="7"/>
      <c r="V4" s="7"/>
      <c r="W4" s="7"/>
      <c r="X4" s="11"/>
    </row>
    <row r="5" spans="1:24" s="14" customFormat="1" ht="36">
      <c r="A5" s="13" t="s">
        <v>8</v>
      </c>
      <c r="B5" s="15" t="s">
        <v>9</v>
      </c>
      <c r="C5" s="17">
        <v>23.83</v>
      </c>
      <c r="D5" s="17">
        <v>28.5</v>
      </c>
      <c r="E5" s="18">
        <f>(17.9+1.8)/22</f>
        <v>0.8954545454545454</v>
      </c>
      <c r="F5" s="19">
        <f t="shared" si="0"/>
        <v>1527.9954545454545</v>
      </c>
      <c r="G5" s="17"/>
      <c r="H5" s="17"/>
      <c r="I5" s="17"/>
      <c r="J5" s="17"/>
      <c r="K5" s="17"/>
      <c r="L5" s="17"/>
      <c r="M5" s="17"/>
      <c r="N5" s="17"/>
      <c r="O5" s="15"/>
      <c r="P5" s="15"/>
      <c r="Q5" s="15"/>
      <c r="R5" s="15"/>
      <c r="S5" s="15"/>
      <c r="T5" s="15"/>
      <c r="U5" s="15"/>
      <c r="V5" s="15"/>
      <c r="W5" s="15"/>
      <c r="X5" s="20"/>
    </row>
    <row r="6" spans="1:24" s="14" customFormat="1" ht="36">
      <c r="A6" s="13" t="s">
        <v>8</v>
      </c>
      <c r="B6" s="15" t="s">
        <v>10</v>
      </c>
      <c r="C6" s="17">
        <v>9.11</v>
      </c>
      <c r="D6" s="17">
        <v>10.9</v>
      </c>
      <c r="E6" s="18">
        <f>(17.9+1.8)/22</f>
        <v>0.8954545454545454</v>
      </c>
      <c r="F6" s="19">
        <f t="shared" si="0"/>
        <v>609.2754545454545</v>
      </c>
      <c r="G6" s="17"/>
      <c r="H6" s="17"/>
      <c r="I6" s="17"/>
      <c r="J6" s="17"/>
      <c r="K6" s="17"/>
      <c r="L6" s="17"/>
      <c r="M6" s="17"/>
      <c r="N6" s="17"/>
      <c r="O6" s="15"/>
      <c r="P6" s="15"/>
      <c r="Q6" s="15"/>
      <c r="R6" s="15"/>
      <c r="S6" s="15"/>
      <c r="T6" s="15"/>
      <c r="U6" s="15"/>
      <c r="V6" s="15"/>
      <c r="W6" s="15"/>
      <c r="X6" s="20"/>
    </row>
    <row r="7" spans="1:24" s="14" customFormat="1" ht="36">
      <c r="A7" s="13" t="s">
        <v>8</v>
      </c>
      <c r="B7" s="15"/>
      <c r="C7" s="17"/>
      <c r="D7" s="17"/>
      <c r="E7" s="18"/>
      <c r="F7" s="21">
        <f>SUM(F5:F6)</f>
        <v>2137.2709090909093</v>
      </c>
      <c r="G7" s="21"/>
      <c r="H7" s="21">
        <f>G7-F7</f>
        <v>-2137.2709090909093</v>
      </c>
      <c r="I7" s="17"/>
      <c r="J7" s="17"/>
      <c r="K7" s="17"/>
      <c r="L7" s="17"/>
      <c r="M7" s="17"/>
      <c r="N7" s="17"/>
      <c r="O7" s="15"/>
      <c r="P7" s="15"/>
      <c r="Q7" s="15"/>
      <c r="R7" s="15"/>
      <c r="S7" s="15"/>
      <c r="T7" s="15"/>
      <c r="U7" s="15"/>
      <c r="V7" s="15"/>
      <c r="W7" s="15"/>
      <c r="X7" s="20"/>
    </row>
    <row r="8" spans="1:24" ht="22.5">
      <c r="A8" s="6" t="s">
        <v>11</v>
      </c>
      <c r="B8" s="7" t="s">
        <v>12</v>
      </c>
      <c r="C8" s="8">
        <v>7.11</v>
      </c>
      <c r="D8" s="8">
        <v>8.5</v>
      </c>
      <c r="E8" s="9">
        <f>(17.9+1.8)/22</f>
        <v>0.8954545454545454</v>
      </c>
      <c r="F8" s="10">
        <f t="shared" si="0"/>
        <v>483.9954545454545</v>
      </c>
      <c r="G8" s="8"/>
      <c r="H8" s="8"/>
      <c r="I8" s="8"/>
      <c r="J8" s="8"/>
      <c r="K8" s="8"/>
      <c r="L8" s="8"/>
      <c r="M8" s="8"/>
      <c r="N8" s="8"/>
      <c r="O8" s="7"/>
      <c r="P8" s="7"/>
      <c r="Q8" s="7"/>
      <c r="R8" s="7"/>
      <c r="S8" s="7"/>
      <c r="T8" s="7"/>
      <c r="U8" s="7"/>
      <c r="V8" s="7"/>
      <c r="W8" s="7"/>
      <c r="X8" s="11"/>
    </row>
    <row r="9" spans="1:24" ht="18">
      <c r="A9" s="6" t="s">
        <v>11</v>
      </c>
      <c r="B9" s="7"/>
      <c r="C9" s="8"/>
      <c r="D9" s="8"/>
      <c r="E9" s="9"/>
      <c r="F9" s="12">
        <f>F8</f>
        <v>483.9954545454545</v>
      </c>
      <c r="G9" s="12"/>
      <c r="H9" s="12">
        <f>G9-F9</f>
        <v>-483.9954545454545</v>
      </c>
      <c r="I9" s="8"/>
      <c r="J9" s="8"/>
      <c r="K9" s="8"/>
      <c r="L9" s="8"/>
      <c r="M9" s="8"/>
      <c r="N9" s="8"/>
      <c r="O9" s="7"/>
      <c r="P9" s="7"/>
      <c r="Q9" s="7"/>
      <c r="R9" s="7"/>
      <c r="S9" s="7"/>
      <c r="T9" s="7"/>
      <c r="U9" s="7"/>
      <c r="V9" s="7"/>
      <c r="W9" s="7"/>
      <c r="X9" s="11"/>
    </row>
    <row r="10" spans="1:24" s="14" customFormat="1" ht="36">
      <c r="A10" s="13" t="s">
        <v>13</v>
      </c>
      <c r="B10" s="15" t="s">
        <v>14</v>
      </c>
      <c r="C10" s="16">
        <v>5.43</v>
      </c>
      <c r="D10" s="17">
        <v>6.5</v>
      </c>
      <c r="E10" s="18">
        <f>(17.9+1.8)/22</f>
        <v>0.8954545454545454</v>
      </c>
      <c r="F10" s="19">
        <f t="shared" si="0"/>
        <v>379.59545454545446</v>
      </c>
      <c r="G10" s="17"/>
      <c r="H10" s="17"/>
      <c r="I10" s="17"/>
      <c r="J10" s="17"/>
      <c r="K10" s="17"/>
      <c r="L10" s="17"/>
      <c r="M10" s="17"/>
      <c r="N10" s="17"/>
      <c r="O10" s="15"/>
      <c r="P10" s="15"/>
      <c r="Q10" s="15"/>
      <c r="R10" s="15"/>
      <c r="S10" s="15"/>
      <c r="T10" s="15"/>
      <c r="U10" s="15"/>
      <c r="V10" s="15"/>
      <c r="W10" s="15"/>
      <c r="X10" s="20"/>
    </row>
    <row r="11" spans="1:24" s="14" customFormat="1" ht="36">
      <c r="A11" s="13" t="s">
        <v>13</v>
      </c>
      <c r="B11" s="15" t="s">
        <v>15</v>
      </c>
      <c r="C11" s="17">
        <v>7.69</v>
      </c>
      <c r="D11" s="17">
        <v>9.2</v>
      </c>
      <c r="E11" s="18">
        <f>(17.9+1.8)/22</f>
        <v>0.8954545454545454</v>
      </c>
      <c r="F11" s="19">
        <f t="shared" si="0"/>
        <v>520.5354545454544</v>
      </c>
      <c r="G11" s="17"/>
      <c r="H11" s="17"/>
      <c r="I11" s="17"/>
      <c r="J11" s="17"/>
      <c r="K11" s="17"/>
      <c r="L11" s="17"/>
      <c r="M11" s="17"/>
      <c r="N11" s="17"/>
      <c r="O11" s="15"/>
      <c r="P11" s="15"/>
      <c r="Q11" s="15"/>
      <c r="R11" s="15"/>
      <c r="S11" s="15"/>
      <c r="T11" s="15"/>
      <c r="U11" s="15"/>
      <c r="V11" s="15"/>
      <c r="W11" s="15"/>
      <c r="X11" s="20"/>
    </row>
    <row r="12" spans="1:24" s="14" customFormat="1" ht="36">
      <c r="A12" s="13" t="s">
        <v>13</v>
      </c>
      <c r="B12" s="15"/>
      <c r="C12" s="17"/>
      <c r="D12" s="17"/>
      <c r="E12" s="18"/>
      <c r="F12" s="21">
        <f>SUM(F10:F11)</f>
        <v>900.1309090909089</v>
      </c>
      <c r="G12" s="21"/>
      <c r="H12" s="21">
        <f>G12-F12</f>
        <v>-900.1309090909089</v>
      </c>
      <c r="I12" s="17"/>
      <c r="J12" s="17"/>
      <c r="K12" s="17"/>
      <c r="L12" s="17"/>
      <c r="M12" s="17"/>
      <c r="N12" s="17"/>
      <c r="O12" s="15"/>
      <c r="P12" s="15"/>
      <c r="Q12" s="15"/>
      <c r="R12" s="15"/>
      <c r="S12" s="15"/>
      <c r="T12" s="15"/>
      <c r="U12" s="15"/>
      <c r="V12" s="15"/>
      <c r="W12" s="15"/>
      <c r="X12" s="20"/>
    </row>
    <row r="14" ht="18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2013-11-30T20:50:04Z</dcterms:created>
  <dcterms:modified xsi:type="dcterms:W3CDTF">2013-11-30T20:50:55Z</dcterms:modified>
  <cp:category/>
  <cp:version/>
  <cp:contentType/>
  <cp:contentStatus/>
</cp:coreProperties>
</file>