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Ответы на форму" sheetId="1" r:id="rId1"/>
  </sheets>
  <definedNames>
    <definedName name="_xlnm._FilterDatabase" localSheetId="0" hidden="1">'Ответы на форму'!$A$1:$G$12</definedName>
  </definedNames>
  <calcPr fullCalcOnLoad="1" refMode="R1C1"/>
</workbook>
</file>

<file path=xl/sharedStrings.xml><?xml version="1.0" encoding="utf-8"?>
<sst xmlns="http://schemas.openxmlformats.org/spreadsheetml/2006/main" count="30" uniqueCount="22">
  <si>
    <t>Ваш ник</t>
  </si>
  <si>
    <t>Ваш заказ</t>
  </si>
  <si>
    <t>цена в евро</t>
  </si>
  <si>
    <t>транспорт в евро</t>
  </si>
  <si>
    <t>сумма в руб с орг % и транспортом</t>
  </si>
  <si>
    <t>сдано</t>
  </si>
  <si>
    <t>баланс</t>
  </si>
  <si>
    <t>♥●♥ Марго ♥●♥</t>
  </si>
  <si>
    <t>Vichy Aqualia Thermal Light Limited Edition 50ml, € 17.90</t>
  </si>
  <si>
    <t>Людмила Кузнецова</t>
  </si>
  <si>
    <t>Vichy Intensive Antiperspirant 72H Excessive Perspiration 50ml Цена: € 8.50</t>
  </si>
  <si>
    <t>Татьяна Мезенцева</t>
  </si>
  <si>
    <t>Avene Micellar Lotion Cleanser and Make-Up Remover 400ml Цена: € 7.90</t>
  </si>
  <si>
    <t>Avène Sérénage Nutri-Redensifying Night Cream Цена: € 31.90</t>
  </si>
  <si>
    <t>Людмила Скрылева</t>
  </si>
  <si>
    <t>евро 14.50 вместо евро 17.00 т.е. 15% скидка Партия 2 x 50млВиши Интенсивной Detranspirant 72H роликовый дезодорант</t>
  </si>
  <si>
    <t>Наталья Савинова</t>
  </si>
  <si>
    <t>Юлия Федякова
(Ядыкина)</t>
  </si>
  <si>
    <t>Klorane Shampoo with Quinine and B Vitamins 200ml Цена: € 5.43</t>
  </si>
  <si>
    <t>неверная цена, до выяснения</t>
  </si>
  <si>
    <t>Phyto Phytocyane Revitalizing Shampoo Female Hair-Thinning 200ml Цена: € 7.69l</t>
  </si>
  <si>
    <t>нет в наличии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</si>
</sst>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4" fillId="13" borderId="10" xfId="0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1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7" fillId="13" borderId="10" xfId="0" applyFont="1" applyFill="1" applyBorder="1" applyAlignment="1">
      <alignment vertical="top" wrapText="1"/>
    </xf>
    <xf numFmtId="0" fontId="48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2" fontId="0" fillId="13" borderId="10" xfId="0" applyNumberFormat="1" applyFill="1" applyBorder="1" applyAlignment="1">
      <alignment horizontal="center" vertical="top" wrapText="1"/>
    </xf>
    <xf numFmtId="1" fontId="0" fillId="13" borderId="10" xfId="0" applyNumberFormat="1" applyFill="1" applyBorder="1" applyAlignment="1">
      <alignment horizontal="center" vertical="top" wrapText="1"/>
    </xf>
    <xf numFmtId="0" fontId="0" fillId="13" borderId="10" xfId="0" applyFill="1" applyBorder="1" applyAlignment="1">
      <alignment vertical="top" wrapText="1"/>
    </xf>
    <xf numFmtId="1" fontId="49" fillId="13" borderId="10" xfId="0" applyNumberFormat="1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7.140625" defaultRowHeight="12.75"/>
  <cols>
    <col min="1" max="1" width="25.57421875" style="12" customWidth="1"/>
    <col min="2" max="2" width="53.00390625" style="5" customWidth="1"/>
    <col min="3" max="3" width="10.7109375" style="6" customWidth="1"/>
    <col min="4" max="4" width="10.140625" style="9" customWidth="1"/>
    <col min="5" max="5" width="15.00390625" style="9" customWidth="1"/>
    <col min="6" max="16384" width="17.140625" style="9" customWidth="1"/>
  </cols>
  <sheetData>
    <row r="1" spans="1:7" s="2" customFormat="1" ht="38.25">
      <c r="A1" s="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5" ht="18">
      <c r="A2" s="4" t="s">
        <v>7</v>
      </c>
      <c r="B2" s="5" t="s">
        <v>8</v>
      </c>
      <c r="C2" s="6">
        <v>17.9</v>
      </c>
      <c r="D2" s="7">
        <f>(17.9+1.8)/25</f>
        <v>0.7879999999999999</v>
      </c>
      <c r="E2" s="8">
        <f>(C2+D2)*44.75</f>
        <v>836.2879999999999</v>
      </c>
    </row>
    <row r="3" spans="1:7" ht="20.25">
      <c r="A3" s="4" t="s">
        <v>7</v>
      </c>
      <c r="D3" s="7"/>
      <c r="E3" s="10">
        <f>E2</f>
        <v>836.2879999999999</v>
      </c>
      <c r="F3" s="11"/>
      <c r="G3" s="10">
        <f>F3-E3</f>
        <v>-836.2879999999999</v>
      </c>
    </row>
    <row r="4" spans="1:5" s="18" customFormat="1" ht="36">
      <c r="A4" s="13" t="s">
        <v>9</v>
      </c>
      <c r="B4" s="14" t="s">
        <v>10</v>
      </c>
      <c r="C4" s="15">
        <v>8.5</v>
      </c>
      <c r="D4" s="16">
        <f>(17.9+1.8)/25</f>
        <v>0.7879999999999999</v>
      </c>
      <c r="E4" s="17">
        <f>(C4*1.16+D4)*44.75</f>
        <v>476.498</v>
      </c>
    </row>
    <row r="5" spans="1:7" s="18" customFormat="1" ht="36">
      <c r="A5" s="13" t="s">
        <v>9</v>
      </c>
      <c r="B5" s="14"/>
      <c r="C5" s="15"/>
      <c r="D5" s="16"/>
      <c r="E5" s="19">
        <f>E4</f>
        <v>476.498</v>
      </c>
      <c r="F5" s="20"/>
      <c r="G5" s="19">
        <f>F5-E5</f>
        <v>-476.498</v>
      </c>
    </row>
    <row r="6" spans="1:5" ht="36">
      <c r="A6" s="4" t="s">
        <v>11</v>
      </c>
      <c r="B6" s="5" t="s">
        <v>12</v>
      </c>
      <c r="C6" s="6">
        <v>7.9</v>
      </c>
      <c r="D6" s="7">
        <f>(17.9+1.8)/25</f>
        <v>0.7879999999999999</v>
      </c>
      <c r="E6" s="8">
        <f>(C6*1.16+D6)*44.75</f>
        <v>445.352</v>
      </c>
    </row>
    <row r="7" spans="1:5" ht="36">
      <c r="A7" s="4" t="s">
        <v>11</v>
      </c>
      <c r="B7" s="5" t="s">
        <v>13</v>
      </c>
      <c r="C7" s="6">
        <v>31.9</v>
      </c>
      <c r="D7" s="7">
        <f>(17.9+1.8)/25</f>
        <v>0.7879999999999999</v>
      </c>
      <c r="E7" s="8">
        <f>(C7*1.16+D7)*44.75</f>
        <v>1691.1919999999998</v>
      </c>
    </row>
    <row r="8" spans="1:7" ht="36">
      <c r="A8" s="4" t="s">
        <v>11</v>
      </c>
      <c r="D8" s="7"/>
      <c r="E8" s="10">
        <f>E7+E6</f>
        <v>2136.544</v>
      </c>
      <c r="F8" s="11"/>
      <c r="G8" s="10">
        <f>F8-E8</f>
        <v>-2136.544</v>
      </c>
    </row>
    <row r="9" spans="1:5" s="18" customFormat="1" ht="36">
      <c r="A9" s="13" t="s">
        <v>14</v>
      </c>
      <c r="B9" s="14" t="s">
        <v>15</v>
      </c>
      <c r="C9" s="21" t="s">
        <v>21</v>
      </c>
      <c r="D9" s="16"/>
      <c r="E9" s="17"/>
    </row>
    <row r="10" spans="1:5" s="18" customFormat="1" ht="22.5">
      <c r="A10" s="13" t="s">
        <v>16</v>
      </c>
      <c r="B10" s="14" t="s">
        <v>15</v>
      </c>
      <c r="C10" s="21" t="s">
        <v>21</v>
      </c>
      <c r="D10" s="16"/>
      <c r="E10" s="17"/>
    </row>
    <row r="11" spans="1:5" s="18" customFormat="1" ht="36">
      <c r="A11" s="13" t="s">
        <v>17</v>
      </c>
      <c r="B11" s="14" t="s">
        <v>18</v>
      </c>
      <c r="C11" s="21" t="s">
        <v>19</v>
      </c>
      <c r="D11" s="16"/>
      <c r="E11" s="17"/>
    </row>
    <row r="12" spans="1:5" s="18" customFormat="1" ht="36">
      <c r="A12" s="13" t="s">
        <v>17</v>
      </c>
      <c r="B12" s="14" t="s">
        <v>20</v>
      </c>
      <c r="C12" s="21" t="s">
        <v>19</v>
      </c>
      <c r="D12" s="16"/>
      <c r="E12" s="17"/>
    </row>
  </sheetData>
  <sheetProtection/>
  <autoFilter ref="A1:G1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2013-11-21T13:33:41Z</dcterms:created>
  <dcterms:modified xsi:type="dcterms:W3CDTF">2013-11-21T14:06:56Z</dcterms:modified>
  <cp:category/>
  <cp:version/>
  <cp:contentType/>
  <cp:contentStatus/>
</cp:coreProperties>
</file>