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<sst xmlns="http://schemas.openxmlformats.org/spreadsheetml/2006/main" count="28" uniqueCount="20">
  <si>
    <t>La Roche-Posay Effaclar Purifying Foaming Gel 200ml</t>
  </si>
  <si>
    <t>Phyto Phytophanère Hair and Nails 2 x 120 Gel-Caps</t>
  </si>
  <si>
    <t>ღஐღ Ира ღஐღ</t>
  </si>
  <si>
    <t>Bioderma Atoderm Lips Moisturising Stick 2 + 1 Free</t>
  </si>
  <si>
    <t>Елена Дрыгина (Годова)</t>
  </si>
  <si>
    <t>Bioderma Sebium H2O Micelle Solution 500ml</t>
  </si>
  <si>
    <t>Елена В****</t>
  </si>
  <si>
    <t>Ducray Argeal Sebum-Absorbing Treatment Shampoo 200ml</t>
  </si>
  <si>
    <t>Ducray Nutricerat Intense Nutrition Mask 150ml</t>
  </si>
  <si>
    <t>Ducray Extra-Doux Dermo-Protective Shampoo 2 x 400ml</t>
  </si>
  <si>
    <t>Vichy Intensive Antiperspirant 72H Excessive Perspiration 50ml</t>
  </si>
  <si>
    <t>Мария Седых (Моисеева)</t>
  </si>
  <si>
    <t>Татьяна Баканова</t>
  </si>
  <si>
    <t>цена</t>
  </si>
  <si>
    <t>транспортные в руб</t>
  </si>
  <si>
    <t>итого</t>
  </si>
  <si>
    <t>сдано</t>
  </si>
  <si>
    <t>баланс</t>
  </si>
  <si>
    <t>цена в руб
(курс 47,43)</t>
  </si>
  <si>
    <t>сумма с орг 8 %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</si>
</sst>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68" fontId="0" fillId="0" borderId="10" xfId="0" applyNumberForma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1" fontId="35" fillId="0" borderId="10" xfId="0" applyNumberFormat="1" applyFont="1" applyFill="1" applyBorder="1" applyAlignment="1">
      <alignment horizontal="center" vertical="top" wrapText="1"/>
    </xf>
    <xf numFmtId="0" fontId="35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68" fontId="0" fillId="13" borderId="10" xfId="0" applyNumberFormat="1" applyFill="1" applyBorder="1" applyAlignment="1">
      <alignment horizontal="center" vertical="top" wrapText="1"/>
    </xf>
    <xf numFmtId="1" fontId="35" fillId="1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1" sqref="A11:IV12"/>
    </sheetView>
  </sheetViews>
  <sheetFormatPr defaultColWidth="9.140625" defaultRowHeight="15"/>
  <cols>
    <col min="1" max="1" width="24.421875" style="6" customWidth="1"/>
    <col min="2" max="2" width="34.57421875" style="1" customWidth="1"/>
    <col min="3" max="3" width="9.140625" style="2" customWidth="1"/>
    <col min="4" max="4" width="11.28125" style="2" customWidth="1"/>
    <col min="5" max="9" width="9.140625" style="2" customWidth="1"/>
    <col min="10" max="16384" width="9.140625" style="1" customWidth="1"/>
  </cols>
  <sheetData>
    <row r="1" spans="1:9" s="3" customFormat="1" ht="45">
      <c r="A1" s="5"/>
      <c r="C1" s="3" t="s">
        <v>13</v>
      </c>
      <c r="D1" s="3" t="s">
        <v>18</v>
      </c>
      <c r="E1" s="3" t="s">
        <v>19</v>
      </c>
      <c r="F1" s="3" t="s">
        <v>14</v>
      </c>
      <c r="G1" s="3" t="s">
        <v>15</v>
      </c>
      <c r="H1" s="3" t="s">
        <v>16</v>
      </c>
      <c r="I1" s="3" t="s">
        <v>17</v>
      </c>
    </row>
    <row r="2" spans="1:7" ht="30">
      <c r="A2" s="6" t="s">
        <v>2</v>
      </c>
      <c r="B2" s="1" t="s">
        <v>1</v>
      </c>
      <c r="C2" s="2">
        <v>27.5</v>
      </c>
      <c r="D2" s="4">
        <f aca="true" t="shared" si="0" ref="D2:D13">C2*47.43</f>
        <v>1304.325</v>
      </c>
      <c r="E2" s="4">
        <f>D2*1.08</f>
        <v>1408.671</v>
      </c>
      <c r="F2" s="2">
        <f>19.7</f>
        <v>19.7</v>
      </c>
      <c r="G2" s="4">
        <f>E2+F2</f>
        <v>1428.371</v>
      </c>
    </row>
    <row r="3" spans="1:9" ht="21">
      <c r="A3" s="6" t="s">
        <v>2</v>
      </c>
      <c r="D3" s="4"/>
      <c r="E3" s="4"/>
      <c r="G3" s="7">
        <f>G2</f>
        <v>1428.371</v>
      </c>
      <c r="H3" s="7"/>
      <c r="I3" s="7">
        <f>H3-G3</f>
        <v>-1428.371</v>
      </c>
    </row>
    <row r="4" spans="1:9" s="9" customFormat="1" ht="42">
      <c r="A4" s="8" t="s">
        <v>4</v>
      </c>
      <c r="B4" s="9" t="s">
        <v>3</v>
      </c>
      <c r="C4" s="10">
        <v>4.9</v>
      </c>
      <c r="D4" s="11">
        <f t="shared" si="0"/>
        <v>232.407</v>
      </c>
      <c r="E4" s="11">
        <f aca="true" t="shared" si="1" ref="E4:E13">D4*1.08</f>
        <v>250.99956000000003</v>
      </c>
      <c r="F4" s="10">
        <f aca="true" t="shared" si="2" ref="F4:F13">19.7</f>
        <v>19.7</v>
      </c>
      <c r="G4" s="11">
        <f aca="true" t="shared" si="3" ref="G4:G13">E4+F4</f>
        <v>270.69956</v>
      </c>
      <c r="H4" s="10"/>
      <c r="I4" s="10"/>
    </row>
    <row r="5" spans="1:9" s="9" customFormat="1" ht="42">
      <c r="A5" s="8" t="s">
        <v>4</v>
      </c>
      <c r="C5" s="10"/>
      <c r="D5" s="11"/>
      <c r="E5" s="11"/>
      <c r="F5" s="10"/>
      <c r="G5" s="12">
        <f>G4</f>
        <v>270.69956</v>
      </c>
      <c r="H5" s="12"/>
      <c r="I5" s="12">
        <f>H5-G5</f>
        <v>-270.69956</v>
      </c>
    </row>
    <row r="6" spans="1:7" ht="30">
      <c r="A6" s="6" t="s">
        <v>6</v>
      </c>
      <c r="B6" s="1" t="s">
        <v>5</v>
      </c>
      <c r="C6" s="2">
        <v>12.5</v>
      </c>
      <c r="D6" s="4">
        <f t="shared" si="0"/>
        <v>592.875</v>
      </c>
      <c r="E6" s="4">
        <f t="shared" si="1"/>
        <v>640.3050000000001</v>
      </c>
      <c r="F6" s="2">
        <f t="shared" si="2"/>
        <v>19.7</v>
      </c>
      <c r="G6" s="4">
        <f t="shared" si="3"/>
        <v>660.0050000000001</v>
      </c>
    </row>
    <row r="7" spans="1:7" ht="30">
      <c r="A7" s="6" t="s">
        <v>6</v>
      </c>
      <c r="B7" s="1" t="s">
        <v>7</v>
      </c>
      <c r="C7" s="2">
        <v>8.5</v>
      </c>
      <c r="D7" s="4">
        <f t="shared" si="0"/>
        <v>403.155</v>
      </c>
      <c r="E7" s="4">
        <f t="shared" si="1"/>
        <v>435.4074</v>
      </c>
      <c r="F7" s="2">
        <f t="shared" si="2"/>
        <v>19.7</v>
      </c>
      <c r="G7" s="4">
        <f t="shared" si="3"/>
        <v>455.1074</v>
      </c>
    </row>
    <row r="8" spans="1:7" ht="30">
      <c r="A8" s="6" t="s">
        <v>6</v>
      </c>
      <c r="B8" s="1" t="s">
        <v>8</v>
      </c>
      <c r="C8" s="2">
        <v>15.5</v>
      </c>
      <c r="D8" s="4">
        <f t="shared" si="0"/>
        <v>735.165</v>
      </c>
      <c r="E8" s="4">
        <f t="shared" si="1"/>
        <v>793.9782</v>
      </c>
      <c r="F8" s="2">
        <f t="shared" si="2"/>
        <v>19.7</v>
      </c>
      <c r="G8" s="4">
        <f t="shared" si="3"/>
        <v>813.6782000000001</v>
      </c>
    </row>
    <row r="9" spans="1:7" ht="30">
      <c r="A9" s="6" t="s">
        <v>6</v>
      </c>
      <c r="B9" s="1" t="s">
        <v>9</v>
      </c>
      <c r="C9" s="2">
        <v>12.9</v>
      </c>
      <c r="D9" s="4">
        <f t="shared" si="0"/>
        <v>611.847</v>
      </c>
      <c r="E9" s="4">
        <f t="shared" si="1"/>
        <v>660.79476</v>
      </c>
      <c r="F9" s="2">
        <f t="shared" si="2"/>
        <v>19.7</v>
      </c>
      <c r="G9" s="4">
        <f t="shared" si="3"/>
        <v>680.49476</v>
      </c>
    </row>
    <row r="10" spans="1:9" ht="21">
      <c r="A10" s="6" t="s">
        <v>6</v>
      </c>
      <c r="D10" s="4"/>
      <c r="E10" s="4"/>
      <c r="G10" s="7">
        <f>SUM(G6:G9)</f>
        <v>2609.28536</v>
      </c>
      <c r="H10" s="7"/>
      <c r="I10" s="7">
        <f>H10-G10</f>
        <v>-2609.28536</v>
      </c>
    </row>
    <row r="11" spans="1:9" s="9" customFormat="1" ht="42">
      <c r="A11" s="8" t="s">
        <v>11</v>
      </c>
      <c r="B11" s="9" t="s">
        <v>10</v>
      </c>
      <c r="C11" s="10">
        <v>8.5</v>
      </c>
      <c r="D11" s="11">
        <f t="shared" si="0"/>
        <v>403.155</v>
      </c>
      <c r="E11" s="11">
        <f t="shared" si="1"/>
        <v>435.4074</v>
      </c>
      <c r="F11" s="10">
        <f t="shared" si="2"/>
        <v>19.7</v>
      </c>
      <c r="G11" s="11">
        <f t="shared" si="3"/>
        <v>455.1074</v>
      </c>
      <c r="H11" s="10"/>
      <c r="I11" s="10"/>
    </row>
    <row r="12" spans="1:9" s="9" customFormat="1" ht="42">
      <c r="A12" s="8" t="s">
        <v>11</v>
      </c>
      <c r="C12" s="10"/>
      <c r="D12" s="11"/>
      <c r="E12" s="11"/>
      <c r="F12" s="10"/>
      <c r="G12" s="12">
        <f>G11</f>
        <v>455.1074</v>
      </c>
      <c r="H12" s="12"/>
      <c r="I12" s="12">
        <f>H12-G12</f>
        <v>-455.1074</v>
      </c>
    </row>
    <row r="13" spans="1:7" ht="30">
      <c r="A13" s="6" t="s">
        <v>12</v>
      </c>
      <c r="B13" s="1" t="s">
        <v>0</v>
      </c>
      <c r="C13" s="2">
        <v>9.9</v>
      </c>
      <c r="D13" s="4">
        <f t="shared" si="0"/>
        <v>469.557</v>
      </c>
      <c r="E13" s="4">
        <f t="shared" si="1"/>
        <v>507.12156000000004</v>
      </c>
      <c r="F13" s="2">
        <f t="shared" si="2"/>
        <v>19.7</v>
      </c>
      <c r="G13" s="4">
        <f t="shared" si="3"/>
        <v>526.8215600000001</v>
      </c>
    </row>
    <row r="14" spans="1:9" ht="21">
      <c r="A14" s="6" t="s">
        <v>12</v>
      </c>
      <c r="D14" s="4"/>
      <c r="E14" s="4"/>
      <c r="G14" s="7">
        <f>G13</f>
        <v>526.8215600000001</v>
      </c>
      <c r="H14" s="7"/>
      <c r="I14" s="7">
        <f>H14-G14</f>
        <v>-526.8215600000001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2014-05-23T11:47:01Z</dcterms:created>
  <dcterms:modified xsi:type="dcterms:W3CDTF">2014-05-25T12:52:14Z</dcterms:modified>
  <cp:category/>
  <cp:version/>
  <cp:contentType/>
  <cp:contentStatus/>
</cp:coreProperties>
</file>