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947951" sheetId="1" r:id="rId1"/>
  </sheets>
  <definedNames>
    <definedName name="_xlnm._FilterDatabase" localSheetId="0" hidden="1">'947951'!$A$1:$I$17</definedName>
  </definedNames>
  <calcPr fullCalcOnLoad="1" refMode="R1C1"/>
</workbook>
</file>

<file path=xl/sharedStrings.xml><?xml version="1.0" encoding="utf-8"?>
<sst xmlns="http://schemas.openxmlformats.org/spreadsheetml/2006/main" count="49" uniqueCount="25">
  <si>
    <t>УЗ</t>
  </si>
  <si>
    <t>Заказ</t>
  </si>
  <si>
    <t>Раздача</t>
  </si>
  <si>
    <t>Кол-во</t>
  </si>
  <si>
    <t>Цена за ед.</t>
  </si>
  <si>
    <t>bioderma-abcderm-gentle-shampoo-200ml</t>
  </si>
  <si>
    <t>Людмила Зубова (Куимова)</t>
  </si>
  <si>
    <t>Татьяна Баканова</t>
  </si>
  <si>
    <t>Елена Красных (Карабельникова)</t>
  </si>
  <si>
    <t>Татьяна Лапшина</t>
  </si>
  <si>
    <t>Bioderma Sebium H2O Micelle Solution 250ml Цена: 9,4 евро</t>
  </si>
  <si>
    <t>Bioderma Sebium Purifying Foaming Gel 200ml Цена: 9,5 евро</t>
  </si>
  <si>
    <t>Bioderma Atoderm Intensive Soothing Emollient Care Dermo-Consolidating 75ml Цена: 6.90</t>
  </si>
  <si>
    <t>Bioderma Atoderm Cleansing Cream 1L Цена: 14.50</t>
  </si>
  <si>
    <t>Bioderma Atoderm Nourishing Cream 500ml Цена: 13.90</t>
  </si>
  <si>
    <r>
      <t>Виши 48H антиперспирантов красоты Дезодорант Чувствительные или депилированной Кожа Roll-на 50 мл Цена: 7.9 </t>
    </r>
    <r>
      <rPr>
        <b/>
        <sz val="8"/>
        <color indexed="8"/>
        <rFont val="Arial"/>
        <family val="2"/>
      </rPr>
      <t>Дополнительно:</t>
    </r>
    <r>
      <rPr>
        <sz val="8"/>
        <color indexed="8"/>
        <rFont val="Arial"/>
        <family val="2"/>
      </rPr>
      <t>http://www.cocooncenter.co.uk/vichy-48h-anti-perspirant-beauty-deodorant-sensitive-or-depilated-skin-roll-on-50ml/19033.html</t>
    </r>
  </si>
  <si>
    <r>
      <t>La Roche-Posay Effaclar Мат Seboregulating Увлажнитель 40мл Цена: 12.2 </t>
    </r>
    <r>
      <rPr>
        <b/>
        <sz val="8"/>
        <color indexed="8"/>
        <rFont val="Arial"/>
        <family val="2"/>
      </rPr>
      <t>Дополнительно:</t>
    </r>
    <r>
      <rPr>
        <sz val="8"/>
        <color indexed="8"/>
        <rFont val="Arial"/>
        <family val="2"/>
      </rPr>
      <t>http://www.cocooncenter.co.uk/la-roche-posay-effaclar-mat-seboregulating-moisturiser-40ml/12751.html</t>
    </r>
  </si>
  <si>
    <t>Avène Soap for Intolerant Skin 100g</t>
  </si>
  <si>
    <t>Ольга Гордиенко (Прудникова) </t>
  </si>
  <si>
    <t>La Roche-Posay Effaclar Purifying Foaming Gel 200ml Цена: 9.9///выкупила 400 мл с помпой, разница в цене не существенная, еслси не согласна заберу в пристрой</t>
  </si>
  <si>
    <t>ок</t>
  </si>
  <si>
    <t>тр</t>
  </si>
  <si>
    <t>Сумма в руб</t>
  </si>
  <si>
    <t>Баланс</t>
  </si>
  <si>
    <t>Сдано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</si>
</sst>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1">
    <xf numFmtId="0" fontId="0" fillId="0" borderId="0" xfId="0" applyFill="1" applyAlignment="1" applyProtection="1">
      <alignment/>
      <protection/>
    </xf>
    <xf numFmtId="0" fontId="43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wrapText="1"/>
      <protection/>
    </xf>
    <xf numFmtId="2" fontId="1" fillId="0" borderId="10" xfId="0" applyNumberFormat="1" applyFont="1" applyFill="1" applyBorder="1" applyAlignment="1" applyProtection="1">
      <alignment horizontal="center" wrapText="1"/>
      <protection/>
    </xf>
    <xf numFmtId="2" fontId="0" fillId="0" borderId="10" xfId="0" applyNumberFormat="1" applyFill="1" applyBorder="1" applyAlignment="1" applyProtection="1">
      <alignment wrapText="1"/>
      <protection/>
    </xf>
    <xf numFmtId="2" fontId="1" fillId="0" borderId="10" xfId="0" applyNumberFormat="1" applyFont="1" applyFill="1" applyBorder="1" applyAlignment="1" applyProtection="1">
      <alignment horizontal="center" wrapText="1"/>
      <protection/>
    </xf>
    <xf numFmtId="2" fontId="22" fillId="0" borderId="10" xfId="0" applyNumberFormat="1" applyFont="1" applyFill="1" applyBorder="1" applyAlignment="1" applyProtection="1">
      <alignment horizontal="center" wrapText="1"/>
      <protection/>
    </xf>
    <xf numFmtId="0" fontId="22" fillId="0" borderId="10" xfId="0" applyFont="1" applyFill="1" applyBorder="1" applyAlignment="1" applyProtection="1">
      <alignment wrapText="1"/>
      <protection/>
    </xf>
    <xf numFmtId="2" fontId="22" fillId="0" borderId="10" xfId="0" applyNumberFormat="1" applyFont="1" applyFill="1" applyBorder="1" applyAlignment="1" applyProtection="1">
      <alignment wrapText="1"/>
      <protection/>
    </xf>
    <xf numFmtId="1" fontId="23" fillId="0" borderId="10" xfId="0" applyNumberFormat="1" applyFont="1" applyFill="1" applyBorder="1" applyAlignment="1" applyProtection="1">
      <alignment horizontal="center" wrapText="1"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E1" sqref="E1:E16384"/>
    </sheetView>
  </sheetViews>
  <sheetFormatPr defaultColWidth="9.140625" defaultRowHeight="12.75"/>
  <cols>
    <col min="1" max="1" width="28.421875" style="9" customWidth="1"/>
    <col min="2" max="2" width="9.57421875" style="5" customWidth="1"/>
    <col min="3" max="3" width="30.00390625" style="5" customWidth="1"/>
    <col min="4" max="4" width="7.00390625" style="5" customWidth="1"/>
    <col min="5" max="5" width="8.8515625" style="5" customWidth="1"/>
    <col min="6" max="8" width="9.140625" style="5" customWidth="1"/>
    <col min="9" max="16384" width="9.140625" style="5" customWidth="1"/>
  </cols>
  <sheetData>
    <row r="1" spans="1:9" s="4" customFormat="1" ht="26.25">
      <c r="A1" s="7" t="s">
        <v>0</v>
      </c>
      <c r="B1" s="4" t="s">
        <v>2</v>
      </c>
      <c r="C1" s="4" t="s">
        <v>1</v>
      </c>
      <c r="D1" s="4" t="s">
        <v>3</v>
      </c>
      <c r="E1" s="4" t="s">
        <v>4</v>
      </c>
      <c r="F1" s="6" t="s">
        <v>21</v>
      </c>
      <c r="G1" s="6" t="s">
        <v>22</v>
      </c>
      <c r="H1" s="6" t="s">
        <v>24</v>
      </c>
      <c r="I1" s="6" t="s">
        <v>23</v>
      </c>
    </row>
    <row r="2" spans="1:6" s="4" customFormat="1" ht="15.75">
      <c r="A2" s="7"/>
      <c r="D2" s="4">
        <f>SUM(D3:D211)</f>
        <v>10</v>
      </c>
      <c r="E2" s="4">
        <f>SUM(E3:E211)</f>
        <v>97</v>
      </c>
      <c r="F2" s="4">
        <f>SUM(F3:F211)</f>
        <v>5.885714285714287</v>
      </c>
    </row>
    <row r="3" spans="1:7" ht="31.5">
      <c r="A3" s="8" t="s">
        <v>8</v>
      </c>
      <c r="B3" s="2" t="s">
        <v>20</v>
      </c>
      <c r="C3" s="1" t="s">
        <v>17</v>
      </c>
      <c r="D3" s="1">
        <v>1</v>
      </c>
      <c r="E3" s="3">
        <v>4.5</v>
      </c>
      <c r="F3" s="5">
        <f>20.6/35</f>
        <v>0.5885714285714286</v>
      </c>
      <c r="G3" s="5">
        <f>(E3+F3)*46.83</f>
        <v>238.29780000000002</v>
      </c>
    </row>
    <row r="4" spans="1:9" ht="32.25">
      <c r="A4" s="8" t="s">
        <v>8</v>
      </c>
      <c r="B4" s="2" t="s">
        <v>20</v>
      </c>
      <c r="C4" s="1"/>
      <c r="D4" s="1"/>
      <c r="E4" s="3"/>
      <c r="G4" s="10">
        <f>G3</f>
        <v>238.29780000000002</v>
      </c>
      <c r="H4" s="10"/>
      <c r="I4" s="10">
        <f>H4-G4</f>
        <v>-238.29780000000002</v>
      </c>
    </row>
    <row r="5" spans="1:7" ht="31.5">
      <c r="A5" s="8" t="s">
        <v>6</v>
      </c>
      <c r="B5" s="2" t="s">
        <v>20</v>
      </c>
      <c r="C5" s="1" t="s">
        <v>5</v>
      </c>
      <c r="D5" s="1">
        <v>1</v>
      </c>
      <c r="E5" s="3">
        <v>6.7</v>
      </c>
      <c r="F5" s="5">
        <f>20.6/35</f>
        <v>0.5885714285714286</v>
      </c>
      <c r="G5" s="5">
        <f aca="true" t="shared" si="0" ref="G5:G16">(E5+F5)*46.83</f>
        <v>341.3238</v>
      </c>
    </row>
    <row r="6" spans="1:9" ht="32.25">
      <c r="A6" s="8" t="s">
        <v>6</v>
      </c>
      <c r="B6" s="2" t="s">
        <v>20</v>
      </c>
      <c r="C6" s="1"/>
      <c r="D6" s="1"/>
      <c r="E6" s="3"/>
      <c r="G6" s="10">
        <f>G5</f>
        <v>341.3238</v>
      </c>
      <c r="H6" s="10"/>
      <c r="I6" s="10">
        <f>H6-G6</f>
        <v>-341.3238</v>
      </c>
    </row>
    <row r="7" spans="1:7" ht="34.5">
      <c r="A7" s="8" t="s">
        <v>18</v>
      </c>
      <c r="B7" s="2" t="s">
        <v>20</v>
      </c>
      <c r="C7" s="1" t="s">
        <v>12</v>
      </c>
      <c r="D7" s="1">
        <v>1</v>
      </c>
      <c r="E7" s="3">
        <v>6.9</v>
      </c>
      <c r="F7" s="5">
        <f>20.6/35</f>
        <v>0.5885714285714286</v>
      </c>
      <c r="G7" s="5">
        <f t="shared" si="0"/>
        <v>350.68980000000005</v>
      </c>
    </row>
    <row r="8" spans="1:7" ht="31.5">
      <c r="A8" s="8" t="s">
        <v>18</v>
      </c>
      <c r="B8" s="2" t="s">
        <v>20</v>
      </c>
      <c r="C8" s="1" t="s">
        <v>13</v>
      </c>
      <c r="D8" s="1">
        <v>1</v>
      </c>
      <c r="E8" s="3">
        <v>14.5</v>
      </c>
      <c r="F8" s="5">
        <f>20.6/35</f>
        <v>0.5885714285714286</v>
      </c>
      <c r="G8" s="5">
        <f t="shared" si="0"/>
        <v>706.5978</v>
      </c>
    </row>
    <row r="9" spans="1:7" ht="31.5">
      <c r="A9" s="8" t="s">
        <v>18</v>
      </c>
      <c r="B9" s="2" t="s">
        <v>20</v>
      </c>
      <c r="C9" s="1" t="s">
        <v>14</v>
      </c>
      <c r="D9" s="1">
        <v>1</v>
      </c>
      <c r="E9" s="3">
        <v>13.9</v>
      </c>
      <c r="F9" s="5">
        <f>20.6/35</f>
        <v>0.5885714285714286</v>
      </c>
      <c r="G9" s="5">
        <f t="shared" si="0"/>
        <v>678.4998</v>
      </c>
    </row>
    <row r="10" spans="1:9" ht="32.25">
      <c r="A10" s="8" t="s">
        <v>18</v>
      </c>
      <c r="B10" s="2" t="s">
        <v>20</v>
      </c>
      <c r="C10" s="1"/>
      <c r="D10" s="1"/>
      <c r="E10" s="3"/>
      <c r="G10" s="10">
        <f>SUM(G7:G9)</f>
        <v>1735.7874000000002</v>
      </c>
      <c r="H10" s="10"/>
      <c r="I10" s="10">
        <f>H10-G10</f>
        <v>-1735.7874000000002</v>
      </c>
    </row>
    <row r="11" spans="1:7" ht="90.75">
      <c r="A11" s="8" t="s">
        <v>7</v>
      </c>
      <c r="B11" s="2" t="s">
        <v>20</v>
      </c>
      <c r="C11" s="1" t="s">
        <v>15</v>
      </c>
      <c r="D11" s="1">
        <v>1</v>
      </c>
      <c r="E11" s="3">
        <v>7.9</v>
      </c>
      <c r="F11" s="5">
        <f>20.6/35</f>
        <v>0.5885714285714286</v>
      </c>
      <c r="G11" s="5">
        <f t="shared" si="0"/>
        <v>397.51980000000003</v>
      </c>
    </row>
    <row r="12" spans="1:7" ht="79.5">
      <c r="A12" s="8" t="s">
        <v>7</v>
      </c>
      <c r="B12" s="2" t="s">
        <v>20</v>
      </c>
      <c r="C12" s="1" t="s">
        <v>16</v>
      </c>
      <c r="D12" s="1">
        <v>1</v>
      </c>
      <c r="E12" s="3">
        <v>12.2</v>
      </c>
      <c r="F12" s="5">
        <f>20.6/35</f>
        <v>0.5885714285714286</v>
      </c>
      <c r="G12" s="5">
        <f t="shared" si="0"/>
        <v>598.8888</v>
      </c>
    </row>
    <row r="13" spans="1:7" ht="57">
      <c r="A13" s="8" t="s">
        <v>7</v>
      </c>
      <c r="B13" s="2" t="s">
        <v>20</v>
      </c>
      <c r="C13" s="1" t="s">
        <v>19</v>
      </c>
      <c r="D13" s="1">
        <v>1</v>
      </c>
      <c r="E13" s="3">
        <v>11.5</v>
      </c>
      <c r="F13" s="5">
        <f>20.6/35</f>
        <v>0.5885714285714286</v>
      </c>
      <c r="G13" s="5">
        <f t="shared" si="0"/>
        <v>566.1078</v>
      </c>
    </row>
    <row r="14" spans="1:9" ht="20.25">
      <c r="A14" s="8" t="s">
        <v>7</v>
      </c>
      <c r="B14" s="2" t="s">
        <v>20</v>
      </c>
      <c r="C14" s="1"/>
      <c r="D14" s="1"/>
      <c r="E14" s="3"/>
      <c r="G14" s="10">
        <f>SUM(G11:G13)</f>
        <v>1562.5164</v>
      </c>
      <c r="H14" s="10"/>
      <c r="I14" s="10">
        <f>H14-G14</f>
        <v>-1562.5164</v>
      </c>
    </row>
    <row r="15" spans="1:7" ht="23.25">
      <c r="A15" s="8" t="s">
        <v>9</v>
      </c>
      <c r="B15" s="2" t="s">
        <v>20</v>
      </c>
      <c r="C15" s="1" t="s">
        <v>10</v>
      </c>
      <c r="D15" s="1">
        <v>1</v>
      </c>
      <c r="E15" s="3">
        <v>9.4</v>
      </c>
      <c r="F15" s="5">
        <f>20.6/35</f>
        <v>0.5885714285714286</v>
      </c>
      <c r="G15" s="5">
        <f t="shared" si="0"/>
        <v>467.76480000000004</v>
      </c>
    </row>
    <row r="16" spans="1:7" ht="23.25">
      <c r="A16" s="8" t="s">
        <v>9</v>
      </c>
      <c r="B16" s="2" t="s">
        <v>20</v>
      </c>
      <c r="C16" s="1" t="s">
        <v>11</v>
      </c>
      <c r="D16" s="1">
        <v>1</v>
      </c>
      <c r="E16" s="3">
        <v>9.5</v>
      </c>
      <c r="F16" s="5">
        <f>20.6/35</f>
        <v>0.5885714285714286</v>
      </c>
      <c r="G16" s="5">
        <f t="shared" si="0"/>
        <v>472.44780000000003</v>
      </c>
    </row>
    <row r="17" spans="1:9" ht="20.25">
      <c r="A17" s="8" t="s">
        <v>9</v>
      </c>
      <c r="B17" s="2" t="s">
        <v>20</v>
      </c>
      <c r="C17" s="1"/>
      <c r="D17" s="1"/>
      <c r="E17" s="3"/>
      <c r="G17" s="10">
        <f>SUM(G15:G16)</f>
        <v>940.2126000000001</v>
      </c>
      <c r="H17" s="10"/>
      <c r="I17" s="10">
        <f>H17-G17</f>
        <v>-940.2126000000001</v>
      </c>
    </row>
  </sheetData>
  <sheetProtection formatCells="0" formatColumns="0" formatRows="0" insertColumns="0" insertRows="0" insertHyperlinks="0" deleteColumns="0" deleteRows="0" sort="0" autoFilter="0" pivotTables="0"/>
  <autoFilter ref="A1:I17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DNA7 X86</cp:lastModifiedBy>
  <dcterms:created xsi:type="dcterms:W3CDTF">2014-06-26T03:44:16Z</dcterms:created>
  <dcterms:modified xsi:type="dcterms:W3CDTF">2014-06-25T22:27:55Z</dcterms:modified>
  <cp:category/>
  <cp:version/>
  <cp:contentType/>
  <cp:contentStatus/>
</cp:coreProperties>
</file>