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8855" windowHeight="7110" activeTab="0"/>
  </bookViews>
  <sheets>
    <sheet name="Ответы на форму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<sst xmlns="http://schemas.openxmlformats.org/spreadsheetml/2006/main" count="52" uniqueCount="33">
  <si>
    <t>Ваш ник</t>
  </si>
  <si>
    <t>Ваш заказ</t>
  </si>
  <si>
    <t>крем для лица Vichy Aqualia Thermal Rich 40ml Цена: 14.9</t>
  </si>
  <si>
    <t>Тоник для лица Vichy Purete Thermale Soothing Softness Toner 200ml Цена: 10,5</t>
  </si>
  <si>
    <t>Vichy Intensive Antiperspirant 72H Excessive Perspiration 50ml Цена: 8.5</t>
  </si>
  <si>
    <t>Vichy Purete Thermale Purifying Foaming Cleansing Cream 125ml Цена: 9.5</t>
  </si>
  <si>
    <t>Vichy Aqualia Thermal Light 40ml Цена: 14.9</t>
  </si>
  <si>
    <t>La Roche-Posay Effaclar Мат Seboregulating 40 мл Цена: 12,20</t>
  </si>
  <si>
    <t>Nuxe Mask Fresh Beauty Cream 50ml Цена: 18,90</t>
  </si>
  <si>
    <t>Phyto Phytophanère Hair and Nails 2 x 120 Gel-Caps, € 27.5</t>
  </si>
  <si>
    <t>Laino Pro Intense Cream for Chapped and Damaged Hands 75ml € 2.90</t>
  </si>
  <si>
    <t>Gum Gingidex Toothpaste 75ml, € 2,90</t>
  </si>
  <si>
    <t>Vichy Intensive Antiperspirant 72H Excessive Perspiration 50ml Цена: 8,50</t>
  </si>
  <si>
    <t>Bioderma Atoderm PP Ultra-Nourishing Balm 500ml Цена: 18,50 евро</t>
  </si>
  <si>
    <t>Bioderma Атодерм Очищающий крем 1L Цена: 14,50</t>
  </si>
  <si>
    <t>Elmex Детская зубная паста 50ml € 2.90</t>
  </si>
  <si>
    <t>Nutreov Capileov Усилитель 3 х 30 Капсулы</t>
  </si>
  <si>
    <t>Рита</t>
  </si>
  <si>
    <t>цена</t>
  </si>
  <si>
    <t>транспорт</t>
  </si>
  <si>
    <t>Сумма с орг %</t>
  </si>
  <si>
    <t>итого, в руб (курс 48,5)</t>
  </si>
  <si>
    <t>Сдано</t>
  </si>
  <si>
    <t>Баланс</t>
  </si>
  <si>
    <t>Светлана Коробейникова</t>
  </si>
  <si>
    <t>Марина Гревцева</t>
  </si>
  <si>
    <t>Юлия Корнева</t>
  </si>
  <si>
    <t>Елена Тиньгаева</t>
  </si>
  <si>
    <t>Наталья С</t>
  </si>
  <si>
    <t>Наталья Самсонова</t>
  </si>
  <si>
    <t>Татьяна Баканова</t>
  </si>
  <si>
    <t>Юлия Федякова(Ядыкина)</t>
  </si>
  <si>
    <t>ღஐღ Ира ღஐღ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</si>
</sst>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1" fontId="45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13" borderId="10" xfId="0" applyFont="1" applyFill="1" applyBorder="1" applyAlignment="1">
      <alignment horizontal="center" vertical="top" wrapText="1"/>
    </xf>
    <xf numFmtId="0" fontId="47" fillId="13" borderId="10" xfId="0" applyFont="1" applyFill="1" applyBorder="1" applyAlignment="1">
      <alignment horizontal="center" vertical="top" wrapText="1"/>
    </xf>
    <xf numFmtId="175" fontId="47" fillId="13" borderId="10" xfId="0" applyNumberFormat="1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 wrapText="1"/>
    </xf>
    <xf numFmtId="0" fontId="44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175" fontId="0" fillId="13" borderId="10" xfId="0" applyNumberFormat="1" applyFill="1" applyBorder="1" applyAlignment="1">
      <alignment horizontal="center" vertical="top" wrapText="1"/>
    </xf>
    <xf numFmtId="0" fontId="0" fillId="13" borderId="10" xfId="0" applyFill="1" applyBorder="1" applyAlignment="1">
      <alignment vertical="top" wrapText="1"/>
    </xf>
    <xf numFmtId="0" fontId="0" fillId="13" borderId="10" xfId="0" applyFont="1" applyFill="1" applyBorder="1" applyAlignment="1">
      <alignment vertical="top" wrapText="1"/>
    </xf>
    <xf numFmtId="1" fontId="45" fillId="13" borderId="10" xfId="0" applyNumberFormat="1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7" sqref="A27:IV28"/>
    </sheetView>
  </sheetViews>
  <sheetFormatPr defaultColWidth="17.140625" defaultRowHeight="12.75"/>
  <cols>
    <col min="1" max="1" width="33.7109375" style="8" customWidth="1"/>
    <col min="2" max="2" width="30.140625" style="1" customWidth="1"/>
    <col min="3" max="3" width="11.7109375" style="3" customWidth="1"/>
    <col min="4" max="4" width="9.140625" style="4" customWidth="1"/>
    <col min="5" max="5" width="12.140625" style="1" customWidth="1"/>
    <col min="6" max="6" width="12.00390625" style="1" customWidth="1"/>
    <col min="7" max="7" width="11.28125" style="1" customWidth="1"/>
    <col min="8" max="8" width="13.421875" style="1" customWidth="1"/>
    <col min="9" max="16384" width="17.140625" style="1" customWidth="1"/>
  </cols>
  <sheetData>
    <row r="1" spans="1:8" s="11" customFormat="1" ht="38.25">
      <c r="A1" s="10" t="s">
        <v>0</v>
      </c>
      <c r="B1" s="11" t="s">
        <v>1</v>
      </c>
      <c r="C1" s="11" t="s">
        <v>18</v>
      </c>
      <c r="D1" s="12" t="s">
        <v>20</v>
      </c>
      <c r="E1" s="11" t="s">
        <v>19</v>
      </c>
      <c r="F1" s="11" t="s">
        <v>21</v>
      </c>
      <c r="G1" s="11" t="s">
        <v>22</v>
      </c>
      <c r="H1" s="11" t="s">
        <v>23</v>
      </c>
    </row>
    <row r="2" spans="1:6" ht="22.5">
      <c r="A2" s="9" t="s">
        <v>27</v>
      </c>
      <c r="B2" s="5" t="s">
        <v>2</v>
      </c>
      <c r="C2" s="3">
        <v>14.9</v>
      </c>
      <c r="D2" s="4">
        <f>C2*1.16</f>
        <v>17.284</v>
      </c>
      <c r="E2" s="4">
        <f>(17.9+2.7)/41</f>
        <v>0.5024390243902439</v>
      </c>
      <c r="F2" s="4">
        <f>(D2+E2)*48.5</f>
        <v>862.6422926829268</v>
      </c>
    </row>
    <row r="3" spans="1:6" ht="33.75">
      <c r="A3" s="9" t="s">
        <v>27</v>
      </c>
      <c r="B3" s="5" t="s">
        <v>3</v>
      </c>
      <c r="C3" s="3">
        <v>10.5</v>
      </c>
      <c r="D3" s="4">
        <f>C3*1.16</f>
        <v>12.18</v>
      </c>
      <c r="E3" s="4">
        <f>(17.9+2.7)/41</f>
        <v>0.5024390243902439</v>
      </c>
      <c r="F3" s="4">
        <f>(D3+E3)*48.5</f>
        <v>615.0982926829267</v>
      </c>
    </row>
    <row r="4" spans="1:8" ht="20.25">
      <c r="A4" s="9" t="s">
        <v>27</v>
      </c>
      <c r="B4" s="2"/>
      <c r="D4" s="4">
        <f>SUM(D2:D3)</f>
        <v>29.464</v>
      </c>
      <c r="E4" s="4">
        <f>SUM(E2:E3)</f>
        <v>1.0048780487804878</v>
      </c>
      <c r="F4" s="6">
        <f>SUM(F2:F3)</f>
        <v>1477.7405853658536</v>
      </c>
      <c r="G4" s="7"/>
      <c r="H4" s="6">
        <f>G4-F4</f>
        <v>-1477.7405853658536</v>
      </c>
    </row>
    <row r="5" spans="1:6" s="17" customFormat="1" ht="22.5">
      <c r="A5" s="13" t="s">
        <v>25</v>
      </c>
      <c r="B5" s="14" t="s">
        <v>15</v>
      </c>
      <c r="C5" s="15">
        <v>2.9</v>
      </c>
      <c r="D5" s="16">
        <f>C5*1.16</f>
        <v>3.364</v>
      </c>
      <c r="E5" s="16">
        <f>(17.9+2.7)/41</f>
        <v>0.5024390243902439</v>
      </c>
      <c r="F5" s="16">
        <f>(D5+E5)*48.5</f>
        <v>187.52229268292683</v>
      </c>
    </row>
    <row r="6" spans="1:6" s="17" customFormat="1" ht="18">
      <c r="A6" s="13" t="s">
        <v>25</v>
      </c>
      <c r="B6" s="14" t="s">
        <v>11</v>
      </c>
      <c r="C6" s="15">
        <v>2.9</v>
      </c>
      <c r="D6" s="16">
        <f>C6*1.16</f>
        <v>3.364</v>
      </c>
      <c r="E6" s="16">
        <f>(17.9+2.7)/41</f>
        <v>0.5024390243902439</v>
      </c>
      <c r="F6" s="16">
        <f>(D6+E6)*48.5</f>
        <v>187.52229268292683</v>
      </c>
    </row>
    <row r="7" spans="1:6" s="17" customFormat="1" ht="22.5">
      <c r="A7" s="13" t="s">
        <v>25</v>
      </c>
      <c r="B7" s="14" t="s">
        <v>10</v>
      </c>
      <c r="C7" s="15">
        <v>2.9</v>
      </c>
      <c r="D7" s="16">
        <f>C7*1.16</f>
        <v>3.364</v>
      </c>
      <c r="E7" s="16">
        <f>(17.9+2.7)/41</f>
        <v>0.5024390243902439</v>
      </c>
      <c r="F7" s="16">
        <f>(D7+E7)*48.5</f>
        <v>187.52229268292683</v>
      </c>
    </row>
    <row r="8" spans="1:8" s="17" customFormat="1" ht="20.25">
      <c r="A8" s="13" t="s">
        <v>25</v>
      </c>
      <c r="B8" s="18"/>
      <c r="C8" s="15"/>
      <c r="D8" s="16">
        <f>SUM(D5:D7)</f>
        <v>10.091999999999999</v>
      </c>
      <c r="E8" s="16">
        <f>SUM(E5:E7)</f>
        <v>1.5073170731707317</v>
      </c>
      <c r="F8" s="19">
        <f>SUM(F5:F7)</f>
        <v>562.5668780487805</v>
      </c>
      <c r="G8" s="20"/>
      <c r="H8" s="19">
        <f>G8-F8</f>
        <v>-562.5668780487805</v>
      </c>
    </row>
    <row r="9" spans="1:6" ht="22.5">
      <c r="A9" s="9" t="s">
        <v>28</v>
      </c>
      <c r="B9" s="5" t="s">
        <v>7</v>
      </c>
      <c r="C9" s="3">
        <v>12.2</v>
      </c>
      <c r="D9" s="4">
        <f>C9*1.16</f>
        <v>14.151999999999997</v>
      </c>
      <c r="E9" s="4">
        <f>(17.9+2.7)/41</f>
        <v>0.5024390243902439</v>
      </c>
      <c r="F9" s="4">
        <f>(D9+E9)*48.5</f>
        <v>710.7402926829267</v>
      </c>
    </row>
    <row r="10" spans="1:8" ht="20.25">
      <c r="A10" s="9" t="s">
        <v>28</v>
      </c>
      <c r="B10" s="2"/>
      <c r="D10" s="4">
        <f>D9</f>
        <v>14.151999999999997</v>
      </c>
      <c r="E10" s="4">
        <f>E9</f>
        <v>0.5024390243902439</v>
      </c>
      <c r="F10" s="6">
        <f>F9</f>
        <v>710.7402926829267</v>
      </c>
      <c r="G10" s="7"/>
      <c r="H10" s="6">
        <f>G10-F10</f>
        <v>-710.7402926829267</v>
      </c>
    </row>
    <row r="11" spans="1:6" s="17" customFormat="1" ht="22.5">
      <c r="A11" s="13" t="s">
        <v>29</v>
      </c>
      <c r="B11" s="14" t="s">
        <v>10</v>
      </c>
      <c r="C11" s="15">
        <v>2.9</v>
      </c>
      <c r="D11" s="16">
        <f>C11*1.16</f>
        <v>3.364</v>
      </c>
      <c r="E11" s="16">
        <f>(17.9+2.7)/41</f>
        <v>0.5024390243902439</v>
      </c>
      <c r="F11" s="16">
        <f>(D11+E11)*48.5</f>
        <v>187.52229268292683</v>
      </c>
    </row>
    <row r="12" spans="1:8" s="17" customFormat="1" ht="20.25">
      <c r="A12" s="13" t="s">
        <v>29</v>
      </c>
      <c r="B12" s="18"/>
      <c r="C12" s="15"/>
      <c r="D12" s="16">
        <f>D11</f>
        <v>3.364</v>
      </c>
      <c r="E12" s="16">
        <f>E11</f>
        <v>0.5024390243902439</v>
      </c>
      <c r="F12" s="19">
        <f>F11</f>
        <v>187.52229268292683</v>
      </c>
      <c r="G12" s="20"/>
      <c r="H12" s="19">
        <f>G12-F12</f>
        <v>-187.52229268292683</v>
      </c>
    </row>
    <row r="13" spans="1:6" ht="25.5">
      <c r="A13" s="8" t="s">
        <v>17</v>
      </c>
      <c r="B13" s="2" t="s">
        <v>16</v>
      </c>
      <c r="C13" s="3">
        <v>15.86</v>
      </c>
      <c r="D13" s="4">
        <f>C13</f>
        <v>15.86</v>
      </c>
      <c r="E13" s="4">
        <f>(17.9+2.7)/41</f>
        <v>0.5024390243902439</v>
      </c>
      <c r="F13" s="4">
        <f>(D13+E13)*48.5</f>
        <v>793.5782926829269</v>
      </c>
    </row>
    <row r="14" spans="1:8" ht="20.25">
      <c r="A14" s="8" t="s">
        <v>17</v>
      </c>
      <c r="B14" s="2"/>
      <c r="D14" s="4">
        <f>D13</f>
        <v>15.86</v>
      </c>
      <c r="E14" s="4">
        <f>E13</f>
        <v>0.5024390243902439</v>
      </c>
      <c r="F14" s="6">
        <f>F13</f>
        <v>793.5782926829269</v>
      </c>
      <c r="G14" s="7">
        <v>800</v>
      </c>
      <c r="H14" s="6">
        <f>G14-F14</f>
        <v>6.421707317073128</v>
      </c>
    </row>
    <row r="15" spans="1:6" s="17" customFormat="1" ht="36">
      <c r="A15" s="13" t="s">
        <v>24</v>
      </c>
      <c r="B15" s="14" t="s">
        <v>13</v>
      </c>
      <c r="C15" s="15">
        <v>18.5</v>
      </c>
      <c r="D15" s="16">
        <f>C15*1.16</f>
        <v>21.459999999999997</v>
      </c>
      <c r="E15" s="16">
        <f>(17.9+2.7)/41</f>
        <v>0.5024390243902439</v>
      </c>
      <c r="F15" s="16">
        <f>(D15+E15)*48.5</f>
        <v>1065.1782926829267</v>
      </c>
    </row>
    <row r="16" spans="1:6" s="17" customFormat="1" ht="36">
      <c r="A16" s="13" t="s">
        <v>24</v>
      </c>
      <c r="B16" s="14" t="s">
        <v>14</v>
      </c>
      <c r="C16" s="15">
        <v>14.5</v>
      </c>
      <c r="D16" s="16">
        <f>C16*1.16</f>
        <v>16.82</v>
      </c>
      <c r="E16" s="16">
        <f>(17.9+2.7)/41</f>
        <v>0.5024390243902439</v>
      </c>
      <c r="F16" s="16">
        <f>(D16+E16)*48.5</f>
        <v>840.1382926829269</v>
      </c>
    </row>
    <row r="17" spans="1:8" s="17" customFormat="1" ht="36">
      <c r="A17" s="13" t="s">
        <v>24</v>
      </c>
      <c r="B17" s="18"/>
      <c r="C17" s="15"/>
      <c r="D17" s="16">
        <f>SUM(D15:D16)</f>
        <v>38.28</v>
      </c>
      <c r="E17" s="16">
        <f>SUM(E15:E16)</f>
        <v>1.0048780487804878</v>
      </c>
      <c r="F17" s="19">
        <f>SUM(F15:F16)</f>
        <v>1905.3165853658536</v>
      </c>
      <c r="G17" s="20"/>
      <c r="H17" s="19">
        <f>G17-F17</f>
        <v>-1905.3165853658536</v>
      </c>
    </row>
    <row r="18" spans="1:6" ht="22.5">
      <c r="A18" s="9" t="s">
        <v>30</v>
      </c>
      <c r="B18" s="5" t="s">
        <v>6</v>
      </c>
      <c r="C18" s="3">
        <v>14.9</v>
      </c>
      <c r="D18" s="4">
        <f>C18*1.16</f>
        <v>17.284</v>
      </c>
      <c r="E18" s="4">
        <f>(17.9+2.7)/41</f>
        <v>0.5024390243902439</v>
      </c>
      <c r="F18" s="4">
        <f>(D18+E18)*48.5</f>
        <v>862.6422926829268</v>
      </c>
    </row>
    <row r="19" spans="1:6" ht="22.5">
      <c r="A19" s="9" t="s">
        <v>30</v>
      </c>
      <c r="B19" s="5" t="s">
        <v>4</v>
      </c>
      <c r="C19" s="3">
        <v>8.5</v>
      </c>
      <c r="D19" s="4">
        <f>C19*1.16</f>
        <v>9.86</v>
      </c>
      <c r="E19" s="4">
        <f>(17.9+2.7)/41</f>
        <v>0.5024390243902439</v>
      </c>
      <c r="F19" s="4">
        <f>(D19+E19)*48.5</f>
        <v>502.57829268292676</v>
      </c>
    </row>
    <row r="20" spans="1:6" ht="33.75">
      <c r="A20" s="9" t="s">
        <v>30</v>
      </c>
      <c r="B20" s="5" t="s">
        <v>5</v>
      </c>
      <c r="C20" s="3">
        <v>9.5</v>
      </c>
      <c r="D20" s="4">
        <f>C20*1.16</f>
        <v>11.02</v>
      </c>
      <c r="E20" s="4">
        <f>(17.9+2.7)/41</f>
        <v>0.5024390243902439</v>
      </c>
      <c r="F20" s="4">
        <f>(D20+E20)*48.5</f>
        <v>558.8382926829267</v>
      </c>
    </row>
    <row r="21" spans="1:8" ht="20.25">
      <c r="A21" s="9" t="s">
        <v>30</v>
      </c>
      <c r="B21" s="2"/>
      <c r="D21" s="4">
        <f>SUM(D18:D20)</f>
        <v>38.164</v>
      </c>
      <c r="E21" s="4">
        <f>SUM(E18:E20)</f>
        <v>1.5073170731707317</v>
      </c>
      <c r="F21" s="6">
        <f>SUM(F18:F20)</f>
        <v>1924.0588780487803</v>
      </c>
      <c r="G21" s="7"/>
      <c r="H21" s="6">
        <f>G21-F21</f>
        <v>-1924.0588780487803</v>
      </c>
    </row>
    <row r="22" spans="1:6" s="17" customFormat="1" ht="22.5">
      <c r="A22" s="13" t="s">
        <v>26</v>
      </c>
      <c r="B22" s="14" t="s">
        <v>15</v>
      </c>
      <c r="C22" s="15">
        <v>2.9</v>
      </c>
      <c r="D22" s="16">
        <f>C22*1.16</f>
        <v>3.364</v>
      </c>
      <c r="E22" s="16">
        <f>(17.9+2.7)/41</f>
        <v>0.5024390243902439</v>
      </c>
      <c r="F22" s="16">
        <f>(D22+E22)*48.5</f>
        <v>187.52229268292683</v>
      </c>
    </row>
    <row r="23" spans="1:8" s="17" customFormat="1" ht="20.25">
      <c r="A23" s="13" t="s">
        <v>26</v>
      </c>
      <c r="B23" s="18"/>
      <c r="C23" s="15"/>
      <c r="D23" s="16">
        <f>D22</f>
        <v>3.364</v>
      </c>
      <c r="E23" s="16">
        <f>E22</f>
        <v>0.5024390243902439</v>
      </c>
      <c r="F23" s="19">
        <f>F22</f>
        <v>187.52229268292683</v>
      </c>
      <c r="G23" s="20"/>
      <c r="H23" s="19">
        <f>G23-F23</f>
        <v>-187.52229268292683</v>
      </c>
    </row>
    <row r="24" spans="1:6" ht="36">
      <c r="A24" s="9" t="s">
        <v>31</v>
      </c>
      <c r="B24" s="5" t="s">
        <v>8</v>
      </c>
      <c r="C24" s="3">
        <v>18.9</v>
      </c>
      <c r="D24" s="4">
        <f>C24*1.16</f>
        <v>21.923999999999996</v>
      </c>
      <c r="E24" s="4">
        <f>(17.9+2.7)/41</f>
        <v>0.5024390243902439</v>
      </c>
      <c r="F24" s="4">
        <f>(D24+E24)*48.5</f>
        <v>1087.6822926829268</v>
      </c>
    </row>
    <row r="25" spans="1:6" ht="36">
      <c r="A25" s="9" t="s">
        <v>31</v>
      </c>
      <c r="B25" s="5" t="s">
        <v>12</v>
      </c>
      <c r="C25" s="3">
        <v>8.5</v>
      </c>
      <c r="D25" s="4">
        <f>C25*1.16</f>
        <v>9.86</v>
      </c>
      <c r="E25" s="4">
        <f>(17.9+2.7)/41</f>
        <v>0.5024390243902439</v>
      </c>
      <c r="F25" s="4">
        <f>(D25+E25)*48.5</f>
        <v>502.57829268292676</v>
      </c>
    </row>
    <row r="26" spans="1:8" ht="36">
      <c r="A26" s="9" t="s">
        <v>31</v>
      </c>
      <c r="B26" s="2"/>
      <c r="D26" s="4">
        <f>SUM(D24:D25)</f>
        <v>31.783999999999995</v>
      </c>
      <c r="E26" s="4">
        <f>SUM(E24:E25)</f>
        <v>1.0048780487804878</v>
      </c>
      <c r="F26" s="6">
        <f>SUM(F24:F25)</f>
        <v>1590.2605853658536</v>
      </c>
      <c r="G26" s="7"/>
      <c r="H26" s="6">
        <f>G26-F26</f>
        <v>-1590.2605853658536</v>
      </c>
    </row>
    <row r="27" spans="1:6" s="17" customFormat="1" ht="22.5">
      <c r="A27" s="13" t="s">
        <v>32</v>
      </c>
      <c r="B27" s="14" t="s">
        <v>9</v>
      </c>
      <c r="C27" s="15">
        <v>27.5</v>
      </c>
      <c r="D27" s="16">
        <f>C27*1.16</f>
        <v>31.9</v>
      </c>
      <c r="E27" s="16">
        <f>(17.9+2.7)/41</f>
        <v>0.5024390243902439</v>
      </c>
      <c r="F27" s="16">
        <f>(D27+E27)*48.5</f>
        <v>1571.5182926829266</v>
      </c>
    </row>
    <row r="28" spans="1:8" s="17" customFormat="1" ht="20.25">
      <c r="A28" s="13" t="s">
        <v>32</v>
      </c>
      <c r="B28" s="18"/>
      <c r="C28" s="15"/>
      <c r="D28" s="16">
        <f>D27</f>
        <v>31.9</v>
      </c>
      <c r="E28" s="16">
        <f>E27</f>
        <v>0.5024390243902439</v>
      </c>
      <c r="F28" s="19">
        <f>F27</f>
        <v>1571.5182926829266</v>
      </c>
      <c r="G28" s="20"/>
      <c r="H28" s="19">
        <f>G28-F28</f>
        <v>-1571.5182926829266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2014-02-04T13:49:28Z</dcterms:created>
  <dcterms:modified xsi:type="dcterms:W3CDTF">2014-02-04T13:57:11Z</dcterms:modified>
  <cp:category/>
  <cp:version/>
  <cp:contentType/>
  <cp:contentStatus/>
</cp:coreProperties>
</file>