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<sst xmlns="http://schemas.openxmlformats.org/spreadsheetml/2006/main" count="67" uniqueCount="44">
  <si>
    <t>Артикул</t>
  </si>
  <si>
    <t>Товары (работы, услуги)</t>
  </si>
  <si>
    <t>Кол-во</t>
  </si>
  <si>
    <t>Цена</t>
  </si>
  <si>
    <t>Блуза женская (52, серый)</t>
  </si>
  <si>
    <t>Блуза женская (46, леопардовый)</t>
  </si>
  <si>
    <t>Блуза женская (50, голубой)</t>
  </si>
  <si>
    <t>Блуза женская (52, салатовый)</t>
  </si>
  <si>
    <t>Блуза женская (44-46, черный)</t>
  </si>
  <si>
    <t>Блуза женская (46, цветной)</t>
  </si>
  <si>
    <t>Платье женское (44, черный с т.серым)</t>
  </si>
  <si>
    <t>Платье женское (50, салатовый)</t>
  </si>
  <si>
    <t>Платье женское (46, цветной)</t>
  </si>
  <si>
    <t>Платье женское (50, сиреневый)</t>
  </si>
  <si>
    <t>Плащ женский (42, охра)</t>
  </si>
  <si>
    <t>Сорочка кор/рук мужская (46, синий)</t>
  </si>
  <si>
    <t>Сорочка кор/рук мужская (41; рост 170-178, голубой)</t>
  </si>
  <si>
    <t>Сорочка кор/рук мужская (45/46, цветной)</t>
  </si>
  <si>
    <t>Сорочка кор/рук мужская (L (41-42), сиреневый)</t>
  </si>
  <si>
    <t>Сорочка кор/рук мужская (приталенная) (XL (42-43), черно-голубой в клетку)</t>
  </si>
  <si>
    <t>Туника женская (48, голубой/желтый)</t>
  </si>
  <si>
    <t>Туника женская (52, цветной)</t>
  </si>
  <si>
    <t>Футболка женская (46, красный)</t>
  </si>
  <si>
    <t>Футболка мужская (46, черный)</t>
  </si>
  <si>
    <t>Шапка женская (белый)</t>
  </si>
  <si>
    <t>Юбка женская (44, черный)</t>
  </si>
  <si>
    <t>Анастасия Сергеевна</t>
  </si>
  <si>
    <t>Светлана Богатырёва (Орлова)</t>
  </si>
  <si>
    <t>Радмила Адамова</t>
  </si>
  <si>
    <t>НМ</t>
  </si>
  <si>
    <t>Алиса Тростникова (Кузьмина) </t>
  </si>
  <si>
    <t>Яна Мерзлякова</t>
  </si>
  <si>
    <t>Марина Савина</t>
  </si>
  <si>
    <t>Ольга Богданова (Перова)</t>
  </si>
  <si>
    <t>Елена Яблонская (Кайль)</t>
  </si>
  <si>
    <t>Галина Николаевн Ткаченко-Прокопович</t>
  </si>
  <si>
    <t>Ирин@ Дегтярев@ (Охрименко)</t>
  </si>
  <si>
    <t>Татьяна Т </t>
  </si>
  <si>
    <t>Надежда Онуфриенко (Микрюкова)</t>
  </si>
  <si>
    <t>Елена Яблонская (Кайль) </t>
  </si>
  <si>
    <t>Сумма с орг %</t>
  </si>
  <si>
    <t>Тр</t>
  </si>
  <si>
    <t>Сдано</t>
  </si>
  <si>
    <t>Баланс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</si>
</sst>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Fill="0" applyBorder="0" applyProtection="0">
      <alignment horizontal="left" vertical="top" wrapText="1"/>
    </xf>
    <xf numFmtId="0" fontId="3" fillId="0" borderId="3" applyFill="0" applyProtection="0">
      <alignment horizontal="center" vertical="center"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Fill="0" applyProtection="0">
      <alignment horizontal="center" vertical="center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12" applyFill="0" applyProtection="0">
      <alignment horizontal="left" vertical="center"/>
    </xf>
    <xf numFmtId="0" fontId="2" fillId="0" borderId="0" applyFill="0" applyBorder="0" applyProtection="0">
      <alignment horizontal="left" vertical="center"/>
    </xf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 horizontal="left"/>
    </xf>
    <xf numFmtId="0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" fontId="21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7"/>
  <sheetViews>
    <sheetView tabSelected="1" zoomScalePageLayoutView="0" workbookViewId="0" topLeftCell="A1">
      <selection activeCell="A2" sqref="A2"/>
    </sheetView>
  </sheetViews>
  <sheetFormatPr defaultColWidth="10.66015625" defaultRowHeight="11.25"/>
  <cols>
    <col min="1" max="1" width="50.33203125" style="5" customWidth="1"/>
    <col min="2" max="2" width="12.83203125" style="3" customWidth="1"/>
    <col min="3" max="3" width="36.33203125" style="3" customWidth="1"/>
    <col min="4" max="4" width="8.66015625" style="3" customWidth="1"/>
    <col min="5" max="16384" width="10.66015625" style="3" customWidth="1"/>
  </cols>
  <sheetData>
    <row r="1" spans="2:9" ht="22.5">
      <c r="B1" s="4" t="s">
        <v>0</v>
      </c>
      <c r="C1" s="4" t="s">
        <v>1</v>
      </c>
      <c r="D1" s="4" t="s">
        <v>2</v>
      </c>
      <c r="E1" s="3" t="s">
        <v>3</v>
      </c>
      <c r="F1" s="3" t="s">
        <v>40</v>
      </c>
      <c r="G1" s="3" t="s">
        <v>41</v>
      </c>
      <c r="H1" s="3" t="s">
        <v>42</v>
      </c>
      <c r="I1" s="3" t="s">
        <v>43</v>
      </c>
    </row>
    <row r="2" spans="1:7" ht="36">
      <c r="A2" s="5" t="s">
        <v>30</v>
      </c>
      <c r="B2" s="2">
        <v>700613</v>
      </c>
      <c r="C2" s="1" t="s">
        <v>9</v>
      </c>
      <c r="D2" s="2">
        <v>1</v>
      </c>
      <c r="E2" s="3">
        <v>230</v>
      </c>
      <c r="F2" s="3">
        <f>E2*1.16</f>
        <v>266.79999999999995</v>
      </c>
      <c r="G2" s="3">
        <v>5</v>
      </c>
    </row>
    <row r="3" spans="1:9" ht="36">
      <c r="A3" s="5" t="s">
        <v>30</v>
      </c>
      <c r="B3" s="2"/>
      <c r="C3" s="1"/>
      <c r="D3" s="2"/>
      <c r="F3" s="6">
        <f>F2</f>
        <v>266.79999999999995</v>
      </c>
      <c r="G3" s="6">
        <f>G2</f>
        <v>5</v>
      </c>
      <c r="H3" s="6"/>
      <c r="I3" s="6">
        <f>H3-G3-F3</f>
        <v>-271.79999999999995</v>
      </c>
    </row>
    <row r="4" spans="1:7" ht="18">
      <c r="A4" s="5" t="s">
        <v>26</v>
      </c>
      <c r="B4" s="2">
        <v>605213</v>
      </c>
      <c r="C4" s="1" t="s">
        <v>5</v>
      </c>
      <c r="D4" s="2">
        <v>1</v>
      </c>
      <c r="E4" s="3">
        <v>320</v>
      </c>
      <c r="F4" s="3">
        <f aca="true" t="shared" si="0" ref="F4:F36">E4*1.16</f>
        <v>371.2</v>
      </c>
      <c r="G4" s="3">
        <v>5</v>
      </c>
    </row>
    <row r="5" spans="1:7" ht="18">
      <c r="A5" s="5" t="s">
        <v>26</v>
      </c>
      <c r="B5" s="2">
        <v>704702</v>
      </c>
      <c r="C5" s="1" t="s">
        <v>7</v>
      </c>
      <c r="D5" s="2">
        <v>1</v>
      </c>
      <c r="E5" s="3">
        <v>425</v>
      </c>
      <c r="F5" s="3">
        <f t="shared" si="0"/>
        <v>492.99999999999994</v>
      </c>
      <c r="G5" s="3">
        <v>5</v>
      </c>
    </row>
    <row r="6" spans="1:7" ht="22.5">
      <c r="A6" s="5" t="s">
        <v>26</v>
      </c>
      <c r="B6" s="2">
        <v>4670912</v>
      </c>
      <c r="C6" s="1" t="s">
        <v>17</v>
      </c>
      <c r="D6" s="2">
        <v>1</v>
      </c>
      <c r="E6" s="3">
        <v>360</v>
      </c>
      <c r="F6" s="3">
        <f t="shared" si="0"/>
        <v>417.59999999999997</v>
      </c>
      <c r="G6" s="3">
        <v>5</v>
      </c>
    </row>
    <row r="7" spans="1:7" ht="18">
      <c r="A7" s="5" t="s">
        <v>26</v>
      </c>
      <c r="B7" s="2">
        <v>704404</v>
      </c>
      <c r="C7" s="1" t="s">
        <v>20</v>
      </c>
      <c r="D7" s="2">
        <v>1</v>
      </c>
      <c r="E7" s="3">
        <v>560</v>
      </c>
      <c r="F7" s="3">
        <f t="shared" si="0"/>
        <v>649.5999999999999</v>
      </c>
      <c r="G7" s="3">
        <v>5</v>
      </c>
    </row>
    <row r="8" spans="1:7" ht="18">
      <c r="A8" s="5" t="s">
        <v>26</v>
      </c>
      <c r="B8" s="2">
        <v>704406</v>
      </c>
      <c r="C8" s="1" t="s">
        <v>21</v>
      </c>
      <c r="D8" s="2">
        <v>1</v>
      </c>
      <c r="E8" s="3">
        <v>560</v>
      </c>
      <c r="F8" s="3">
        <f t="shared" si="0"/>
        <v>649.5999999999999</v>
      </c>
      <c r="G8" s="3">
        <v>5</v>
      </c>
    </row>
    <row r="9" spans="1:9" ht="20.25">
      <c r="A9" s="5" t="s">
        <v>26</v>
      </c>
      <c r="B9" s="2"/>
      <c r="C9" s="1"/>
      <c r="D9" s="2"/>
      <c r="F9" s="6">
        <f>SUM(F4:F8)</f>
        <v>2581</v>
      </c>
      <c r="G9" s="6">
        <f>SUM(G4:G8)</f>
        <v>25</v>
      </c>
      <c r="H9" s="6"/>
      <c r="I9" s="6">
        <f>H9-G9-F9</f>
        <v>-2606</v>
      </c>
    </row>
    <row r="10" spans="1:7" ht="36">
      <c r="A10" s="5" t="s">
        <v>35</v>
      </c>
      <c r="B10" s="2">
        <v>4670782</v>
      </c>
      <c r="C10" s="1" t="s">
        <v>15</v>
      </c>
      <c r="D10" s="2">
        <v>1</v>
      </c>
      <c r="E10" s="3">
        <v>325</v>
      </c>
      <c r="F10" s="3">
        <f t="shared" si="0"/>
        <v>377</v>
      </c>
      <c r="G10" s="3">
        <v>5</v>
      </c>
    </row>
    <row r="11" spans="1:7" ht="36">
      <c r="A11" s="5" t="s">
        <v>35</v>
      </c>
      <c r="B11" s="2">
        <v>4570301</v>
      </c>
      <c r="C11" s="1" t="s">
        <v>23</v>
      </c>
      <c r="D11" s="2">
        <v>1</v>
      </c>
      <c r="E11" s="3">
        <v>255</v>
      </c>
      <c r="F11" s="3">
        <f t="shared" si="0"/>
        <v>295.79999999999995</v>
      </c>
      <c r="G11" s="3">
        <v>5</v>
      </c>
    </row>
    <row r="12" spans="1:9" ht="36">
      <c r="A12" s="5" t="s">
        <v>35</v>
      </c>
      <c r="B12" s="2"/>
      <c r="C12" s="1"/>
      <c r="D12" s="2"/>
      <c r="F12" s="6">
        <f>SUM(F10:F11)</f>
        <v>672.8</v>
      </c>
      <c r="G12" s="6">
        <f>SUM(G10:G11)</f>
        <v>10</v>
      </c>
      <c r="H12" s="6"/>
      <c r="I12" s="6">
        <f>H12-G12-F12</f>
        <v>-682.8</v>
      </c>
    </row>
    <row r="13" spans="1:7" ht="18">
      <c r="A13" s="5" t="s">
        <v>34</v>
      </c>
      <c r="B13" s="2">
        <v>3200229</v>
      </c>
      <c r="C13" s="1" t="s">
        <v>14</v>
      </c>
      <c r="D13" s="2">
        <v>1</v>
      </c>
      <c r="E13" s="3">
        <v>750</v>
      </c>
      <c r="F13" s="3">
        <f t="shared" si="0"/>
        <v>869.9999999999999</v>
      </c>
      <c r="G13" s="3">
        <v>5</v>
      </c>
    </row>
    <row r="14" spans="1:7" ht="18">
      <c r="A14" s="5" t="s">
        <v>39</v>
      </c>
      <c r="B14" s="2">
        <v>9801199</v>
      </c>
      <c r="C14" s="1" t="s">
        <v>24</v>
      </c>
      <c r="D14" s="2">
        <v>1</v>
      </c>
      <c r="E14" s="3">
        <v>150</v>
      </c>
      <c r="F14" s="3">
        <f t="shared" si="0"/>
        <v>174</v>
      </c>
      <c r="G14" s="3">
        <v>5</v>
      </c>
    </row>
    <row r="15" spans="1:7" ht="18">
      <c r="A15" s="5" t="s">
        <v>39</v>
      </c>
      <c r="B15" s="2">
        <v>3760432</v>
      </c>
      <c r="C15" s="1" t="s">
        <v>25</v>
      </c>
      <c r="D15" s="2">
        <v>1</v>
      </c>
      <c r="E15" s="3">
        <v>320</v>
      </c>
      <c r="F15" s="3">
        <f t="shared" si="0"/>
        <v>371.2</v>
      </c>
      <c r="G15" s="3">
        <v>5</v>
      </c>
    </row>
    <row r="16" spans="1:9" ht="20.25">
      <c r="A16" s="5" t="s">
        <v>39</v>
      </c>
      <c r="B16" s="2"/>
      <c r="C16" s="1"/>
      <c r="D16" s="2"/>
      <c r="F16" s="6">
        <f>SUM(F13:F15)</f>
        <v>1415.2</v>
      </c>
      <c r="G16" s="6">
        <f>SUM(G13:G15)</f>
        <v>15</v>
      </c>
      <c r="H16" s="6"/>
      <c r="I16" s="6">
        <f>H16-G16-F16</f>
        <v>-1430.2</v>
      </c>
    </row>
    <row r="17" spans="1:7" ht="36">
      <c r="A17" s="5" t="s">
        <v>36</v>
      </c>
      <c r="B17" s="2">
        <v>4670847</v>
      </c>
      <c r="C17" s="1" t="s">
        <v>16</v>
      </c>
      <c r="D17" s="2">
        <v>1</v>
      </c>
      <c r="E17" s="3">
        <v>325</v>
      </c>
      <c r="F17" s="3">
        <f t="shared" si="0"/>
        <v>377</v>
      </c>
      <c r="G17" s="3">
        <v>5</v>
      </c>
    </row>
    <row r="18" spans="1:7" ht="36">
      <c r="A18" s="5" t="s">
        <v>36</v>
      </c>
      <c r="B18" s="2">
        <v>4670859</v>
      </c>
      <c r="C18" s="1" t="s">
        <v>18</v>
      </c>
      <c r="D18" s="2">
        <v>1</v>
      </c>
      <c r="E18" s="3">
        <v>325</v>
      </c>
      <c r="F18" s="3">
        <f t="shared" si="0"/>
        <v>377</v>
      </c>
      <c r="G18" s="3">
        <v>5</v>
      </c>
    </row>
    <row r="19" spans="1:9" ht="36">
      <c r="A19" s="5" t="s">
        <v>36</v>
      </c>
      <c r="B19" s="2"/>
      <c r="C19" s="1"/>
      <c r="D19" s="2"/>
      <c r="F19" s="6">
        <f>SUM(F17:F18)</f>
        <v>754</v>
      </c>
      <c r="G19" s="6">
        <f>SUM(G17:G18)</f>
        <v>10</v>
      </c>
      <c r="H19" s="6"/>
      <c r="I19" s="6">
        <f>H19-G19-F19</f>
        <v>-764</v>
      </c>
    </row>
    <row r="20" spans="1:7" ht="18">
      <c r="A20" s="5" t="s">
        <v>32</v>
      </c>
      <c r="B20" s="2">
        <v>702209</v>
      </c>
      <c r="C20" s="1" t="s">
        <v>11</v>
      </c>
      <c r="D20" s="2">
        <v>1</v>
      </c>
      <c r="E20" s="3">
        <v>640</v>
      </c>
      <c r="F20" s="3">
        <f t="shared" si="0"/>
        <v>742.4</v>
      </c>
      <c r="G20" s="3">
        <v>5</v>
      </c>
    </row>
    <row r="21" spans="1:9" ht="20.25">
      <c r="A21" s="5" t="s">
        <v>32</v>
      </c>
      <c r="B21" s="2"/>
      <c r="C21" s="1"/>
      <c r="D21" s="2"/>
      <c r="F21" s="6">
        <f>F20</f>
        <v>742.4</v>
      </c>
      <c r="G21" s="6">
        <f>G20</f>
        <v>5</v>
      </c>
      <c r="H21" s="6"/>
      <c r="I21" s="6">
        <f>H21-G21-F21</f>
        <v>-747.4</v>
      </c>
    </row>
    <row r="22" spans="1:7" ht="36">
      <c r="A22" s="5" t="s">
        <v>38</v>
      </c>
      <c r="B22" s="2">
        <v>3570320</v>
      </c>
      <c r="C22" s="1" t="s">
        <v>22</v>
      </c>
      <c r="D22" s="2">
        <v>1</v>
      </c>
      <c r="E22" s="3">
        <v>235</v>
      </c>
      <c r="F22" s="3">
        <f t="shared" si="0"/>
        <v>272.59999999999997</v>
      </c>
      <c r="G22" s="3">
        <v>5</v>
      </c>
    </row>
    <row r="23" spans="1:9" ht="36">
      <c r="A23" s="5" t="s">
        <v>38</v>
      </c>
      <c r="B23" s="2"/>
      <c r="C23" s="1"/>
      <c r="D23" s="2"/>
      <c r="F23" s="6">
        <f>F22</f>
        <v>272.59999999999997</v>
      </c>
      <c r="G23" s="6">
        <f>G22</f>
        <v>5</v>
      </c>
      <c r="H23" s="6"/>
      <c r="I23" s="6">
        <f>H23-G23-F23</f>
        <v>-277.59999999999997</v>
      </c>
    </row>
    <row r="24" spans="1:7" ht="18" hidden="1">
      <c r="A24" s="5" t="s">
        <v>29</v>
      </c>
      <c r="B24" s="2">
        <v>705703</v>
      </c>
      <c r="C24" s="1" t="s">
        <v>4</v>
      </c>
      <c r="D24" s="2">
        <v>1</v>
      </c>
      <c r="E24" s="3">
        <v>476</v>
      </c>
      <c r="F24" s="3">
        <f>E24</f>
        <v>476</v>
      </c>
      <c r="G24" s="3">
        <v>5</v>
      </c>
    </row>
    <row r="25" spans="1:7" ht="18" hidden="1">
      <c r="A25" s="5" t="s">
        <v>29</v>
      </c>
      <c r="B25" s="2">
        <v>601130</v>
      </c>
      <c r="C25" s="1" t="s">
        <v>4</v>
      </c>
      <c r="D25" s="2">
        <v>1</v>
      </c>
      <c r="E25" s="3">
        <v>456</v>
      </c>
      <c r="F25" s="3">
        <f>E25</f>
        <v>456</v>
      </c>
      <c r="G25" s="3">
        <v>5</v>
      </c>
    </row>
    <row r="26" spans="1:9" ht="20.25" hidden="1">
      <c r="A26" s="5" t="s">
        <v>29</v>
      </c>
      <c r="B26" s="2"/>
      <c r="C26" s="1"/>
      <c r="D26" s="2"/>
      <c r="F26" s="6">
        <f>SUM(F24:F25)</f>
        <v>932</v>
      </c>
      <c r="G26" s="6">
        <f>SUM(G24:G25)</f>
        <v>10</v>
      </c>
      <c r="H26" s="6"/>
      <c r="I26" s="6">
        <f>H26-G26-F26</f>
        <v>-942</v>
      </c>
    </row>
    <row r="27" spans="1:7" ht="18">
      <c r="A27" s="5" t="s">
        <v>33</v>
      </c>
      <c r="B27" s="2">
        <v>102266</v>
      </c>
      <c r="C27" s="1" t="s">
        <v>12</v>
      </c>
      <c r="D27" s="2">
        <v>1</v>
      </c>
      <c r="E27" s="3">
        <v>580</v>
      </c>
      <c r="F27" s="3">
        <f t="shared" si="0"/>
        <v>672.8</v>
      </c>
      <c r="G27" s="3">
        <v>5</v>
      </c>
    </row>
    <row r="28" spans="1:9" ht="20.25">
      <c r="A28" s="5" t="s">
        <v>33</v>
      </c>
      <c r="B28" s="2"/>
      <c r="C28" s="1"/>
      <c r="D28" s="2"/>
      <c r="F28" s="6">
        <f>F27</f>
        <v>672.8</v>
      </c>
      <c r="G28" s="6">
        <f>G27</f>
        <v>5</v>
      </c>
      <c r="H28" s="6"/>
      <c r="I28" s="6">
        <f>H28-G28-F28</f>
        <v>-677.8</v>
      </c>
    </row>
    <row r="29" spans="1:7" ht="18">
      <c r="A29" s="5" t="s">
        <v>28</v>
      </c>
      <c r="B29" s="2">
        <v>3630542</v>
      </c>
      <c r="C29" s="1" t="s">
        <v>8</v>
      </c>
      <c r="D29" s="2">
        <v>1</v>
      </c>
      <c r="E29" s="3">
        <v>320</v>
      </c>
      <c r="F29" s="3">
        <f t="shared" si="0"/>
        <v>371.2</v>
      </c>
      <c r="G29" s="3">
        <v>5</v>
      </c>
    </row>
    <row r="30" spans="1:9" ht="20.25">
      <c r="A30" s="5" t="s">
        <v>28</v>
      </c>
      <c r="B30" s="2"/>
      <c r="C30" s="1"/>
      <c r="D30" s="2"/>
      <c r="F30" s="6">
        <f>F29</f>
        <v>371.2</v>
      </c>
      <c r="G30" s="6">
        <f>G29</f>
        <v>5</v>
      </c>
      <c r="H30" s="6"/>
      <c r="I30" s="6">
        <f>H30-G30-F30</f>
        <v>-376.2</v>
      </c>
    </row>
    <row r="31" spans="1:7" ht="36">
      <c r="A31" s="5" t="s">
        <v>27</v>
      </c>
      <c r="B31" s="2">
        <v>701711</v>
      </c>
      <c r="C31" s="1" t="s">
        <v>6</v>
      </c>
      <c r="D31" s="2">
        <v>1</v>
      </c>
      <c r="E31" s="3">
        <v>455</v>
      </c>
      <c r="F31" s="3">
        <f t="shared" si="0"/>
        <v>527.8</v>
      </c>
      <c r="G31" s="3">
        <v>5</v>
      </c>
    </row>
    <row r="32" spans="1:7" ht="36">
      <c r="A32" s="5" t="s">
        <v>27</v>
      </c>
      <c r="B32" s="2">
        <v>1115152</v>
      </c>
      <c r="C32" s="1" t="s">
        <v>13</v>
      </c>
      <c r="D32" s="2">
        <v>1</v>
      </c>
      <c r="E32" s="3">
        <v>560</v>
      </c>
      <c r="F32" s="3">
        <f t="shared" si="0"/>
        <v>649.5999999999999</v>
      </c>
      <c r="G32" s="3">
        <v>5</v>
      </c>
    </row>
    <row r="33" spans="1:9" ht="36">
      <c r="A33" s="5" t="s">
        <v>27</v>
      </c>
      <c r="B33" s="2"/>
      <c r="C33" s="1"/>
      <c r="D33" s="2"/>
      <c r="F33" s="6">
        <f>SUM(F31:F32)</f>
        <v>1177.3999999999999</v>
      </c>
      <c r="G33" s="6">
        <f>SUM(G31:G32)</f>
        <v>10</v>
      </c>
      <c r="H33" s="6"/>
      <c r="I33" s="6">
        <f>H33-G33-F33</f>
        <v>-1187.3999999999999</v>
      </c>
    </row>
    <row r="34" spans="1:7" ht="33.75">
      <c r="A34" s="5" t="s">
        <v>37</v>
      </c>
      <c r="B34" s="2">
        <v>4670825</v>
      </c>
      <c r="C34" s="1" t="s">
        <v>19</v>
      </c>
      <c r="D34" s="2">
        <v>1</v>
      </c>
      <c r="E34" s="3">
        <v>325</v>
      </c>
      <c r="F34" s="3">
        <f t="shared" si="0"/>
        <v>377</v>
      </c>
      <c r="G34" s="3">
        <v>5</v>
      </c>
    </row>
    <row r="35" spans="1:9" ht="20.25">
      <c r="A35" s="5" t="s">
        <v>37</v>
      </c>
      <c r="B35" s="2"/>
      <c r="C35" s="1"/>
      <c r="D35" s="2"/>
      <c r="F35" s="6">
        <f>F34</f>
        <v>377</v>
      </c>
      <c r="G35" s="6">
        <f>G34</f>
        <v>5</v>
      </c>
      <c r="H35" s="6"/>
      <c r="I35" s="6">
        <f>H35-G35-F35</f>
        <v>-382</v>
      </c>
    </row>
    <row r="36" spans="1:7" ht="18">
      <c r="A36" s="5" t="s">
        <v>31</v>
      </c>
      <c r="B36" s="2">
        <v>20250</v>
      </c>
      <c r="C36" s="1" t="s">
        <v>10</v>
      </c>
      <c r="D36" s="2">
        <v>1</v>
      </c>
      <c r="E36" s="3">
        <v>520</v>
      </c>
      <c r="F36" s="3">
        <f t="shared" si="0"/>
        <v>603.1999999999999</v>
      </c>
      <c r="G36" s="3">
        <v>5</v>
      </c>
    </row>
    <row r="37" spans="1:9" ht="20.25">
      <c r="A37" s="5" t="s">
        <v>31</v>
      </c>
      <c r="B37" s="2"/>
      <c r="C37" s="1"/>
      <c r="D37" s="2"/>
      <c r="F37" s="6">
        <f>F36</f>
        <v>603.1999999999999</v>
      </c>
      <c r="G37" s="6">
        <f>G36</f>
        <v>5</v>
      </c>
      <c r="H37" s="6"/>
      <c r="I37" s="6">
        <f>H37-G37-F37</f>
        <v>-608.1999999999999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2014-07-02T06:41:31Z</cp:lastPrinted>
  <dcterms:created xsi:type="dcterms:W3CDTF">2014-07-02T06:41:31Z</dcterms:created>
  <dcterms:modified xsi:type="dcterms:W3CDTF">2014-07-03T18:42:55Z</dcterms:modified>
  <cp:category/>
  <cp:version/>
  <cp:contentType/>
  <cp:contentStatus/>
  <cp:revision>1</cp:revision>
</cp:coreProperties>
</file>