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'TDSheet'!$A$1:$I$60</definedName>
  </definedNames>
  <calcPr fullCalcOnLoad="1" refMode="R1C1"/>
</workbook>
</file>

<file path=xl/sharedStrings.xml><?xml version="1.0" encoding="utf-8"?>
<sst xmlns="http://schemas.openxmlformats.org/spreadsheetml/2006/main" count="105" uniqueCount="66">
  <si>
    <t>Артикул</t>
  </si>
  <si>
    <t>Товары (работы, услуги)</t>
  </si>
  <si>
    <t>Кол-во</t>
  </si>
  <si>
    <t>Цена</t>
  </si>
  <si>
    <t>Блуза женская (46, горчичный)</t>
  </si>
  <si>
    <t>Куртка мужская на синтепоне (50, черный)</t>
  </si>
  <si>
    <t>Джемпер женский (48, персиковый)</t>
  </si>
  <si>
    <t>Джемпер женский (50, медовый)</t>
  </si>
  <si>
    <t>Джемпер женский (44, M, желтый/серый)</t>
  </si>
  <si>
    <t>Джемпер женский (46, какао)</t>
  </si>
  <si>
    <t>Джемпер женский (44, серый)</t>
  </si>
  <si>
    <t>Пуховик женский (46; M; рост 170, черный)</t>
  </si>
  <si>
    <t>Джемпер мужской (56, оранжевый)</t>
  </si>
  <si>
    <t>Блуза женская (46, белый)</t>
  </si>
  <si>
    <t>Блуза женская (50, белый)</t>
  </si>
  <si>
    <t>Джинсы мужские (54; рост 180-190, синий)</t>
  </si>
  <si>
    <t>Блуза женская (42, темно-синий)</t>
  </si>
  <si>
    <t>Жакет женский (44, M, охра)</t>
  </si>
  <si>
    <t>Топ женский (44, терракотовый)</t>
  </si>
  <si>
    <t>Блуза женская (48, горчичный)</t>
  </si>
  <si>
    <t>Блуза женская (44, синий)</t>
  </si>
  <si>
    <t>Блуза женская (50, изумрудный)</t>
  </si>
  <si>
    <t>Демисезонное пальто на синтепоне женское (42, красный)</t>
  </si>
  <si>
    <t>Джемпер женский (44, M, какао)</t>
  </si>
  <si>
    <t>Жилет женский (42, серый)</t>
  </si>
  <si>
    <t>Комплект берет и шарф (розовый)</t>
  </si>
  <si>
    <t>Комплект женский (туника+бриджи) (48-50, леопардовый)</t>
  </si>
  <si>
    <t>Майка для девочки (110-116 рост; 60 обхват, желтый)</t>
  </si>
  <si>
    <t>Пальто демисезонное женское на синтепоне (44; S; рост 164, молочный)</t>
  </si>
  <si>
    <t>Платье женское (50, т. серый)</t>
  </si>
  <si>
    <t>Платье женское (50, черный/серый)</t>
  </si>
  <si>
    <t>Платье женское (46, шоколадный/молочный)</t>
  </si>
  <si>
    <t>Платье женское (46, цветной)</t>
  </si>
  <si>
    <t>Платье женское (46, бежевый)</t>
  </si>
  <si>
    <t>Пуховик женский (44; S; рост 164, вишневый)</t>
  </si>
  <si>
    <t>Сумка женская (50*35*30 см) (оранжевый)</t>
  </si>
  <si>
    <t>Топ женский (46, синий)</t>
  </si>
  <si>
    <t>Футболка мужская (48, серый)</t>
  </si>
  <si>
    <t>Шапка женская (молочный)</t>
  </si>
  <si>
    <t>Юбка женская (46, бежевый)</t>
  </si>
  <si>
    <t>Татьяна Алабугина</t>
  </si>
  <si>
    <t>Юлия Корнева</t>
  </si>
  <si>
    <t>Василина Викторовна)</t>
  </si>
  <si>
    <t>Елена Владимировна</t>
  </si>
  <si>
    <t>Елена Чигренева</t>
  </si>
  <si>
    <t>Анастасия Кондратенко (Гаранина)</t>
  </si>
  <si>
    <t>Наталья Лысова</t>
  </si>
  <si>
    <t>Лилия Васильева(Пушкарёва)</t>
  </si>
  <si>
    <t>Лидия Катаева</t>
  </si>
  <si>
    <t>Марина Петрина</t>
  </si>
  <si>
    <t>Татьяна Беликова (Козлобродова)</t>
  </si>
  <si>
    <t>Наталья Савинова</t>
  </si>
  <si>
    <t>наталья пустовойтенко</t>
  </si>
  <si>
    <t>Ирина Борщёва (Игнатова)</t>
  </si>
  <si>
    <t>Ветровка мужская (50)</t>
  </si>
  <si>
    <t>Ольга Нестеренко (Серикова)</t>
  </si>
  <si>
    <t>ღ Ю л е н ь к А ღ</t>
  </si>
  <si>
    <t>Анастасия Бутина</t>
  </si>
  <si>
    <t>Лариса Пирязева</t>
  </si>
  <si>
    <t>Толя Самсоненко и Татьяна Черкасова</t>
  </si>
  <si>
    <t>ОℜᏣᎯℋᎯ ♕ӃყѯዡᏋЏℴჩᎯ♕</t>
  </si>
  <si>
    <t>Светлана Богатырёва (Орлова)</t>
  </si>
  <si>
    <t>Сумма с орг %</t>
  </si>
  <si>
    <t>Тр</t>
  </si>
  <si>
    <t>Сдано</t>
  </si>
  <si>
    <t>баланс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</si>
</sst>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38"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10.66015625" defaultRowHeight="11.25"/>
  <cols>
    <col min="1" max="1" width="56.16015625" style="9" customWidth="1"/>
    <col min="2" max="2" width="9.83203125" style="1" customWidth="1"/>
    <col min="3" max="3" width="51.33203125" style="1" customWidth="1"/>
    <col min="4" max="5" width="9.33203125" style="1" customWidth="1"/>
    <col min="6" max="6" width="16.66015625" style="0" customWidth="1"/>
    <col min="7" max="7" width="9.33203125" style="0" customWidth="1"/>
  </cols>
  <sheetData>
    <row r="1" spans="1:9" ht="18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3" t="s">
        <v>62</v>
      </c>
      <c r="G1" s="13" t="s">
        <v>63</v>
      </c>
      <c r="H1" s="13" t="s">
        <v>64</v>
      </c>
      <c r="I1" s="13" t="s">
        <v>65</v>
      </c>
    </row>
    <row r="2" spans="1:9" ht="18">
      <c r="A2" s="12" t="s">
        <v>57</v>
      </c>
      <c r="B2" s="2">
        <v>3600615</v>
      </c>
      <c r="C2" s="3" t="s">
        <v>24</v>
      </c>
      <c r="D2" s="4">
        <v>1</v>
      </c>
      <c r="E2" s="5">
        <v>540</v>
      </c>
      <c r="F2" s="14">
        <f>E2*1.16</f>
        <v>626.4</v>
      </c>
      <c r="G2" s="14">
        <v>10</v>
      </c>
      <c r="H2" s="14"/>
      <c r="I2" s="14"/>
    </row>
    <row r="3" spans="1:9" ht="18">
      <c r="A3" s="12" t="s">
        <v>57</v>
      </c>
      <c r="B3" s="2"/>
      <c r="C3" s="3"/>
      <c r="D3" s="4"/>
      <c r="E3" s="5"/>
      <c r="F3" s="15">
        <f>F2</f>
        <v>626.4</v>
      </c>
      <c r="G3" s="15">
        <f>G2</f>
        <v>10</v>
      </c>
      <c r="H3" s="15"/>
      <c r="I3" s="15">
        <f>H3-G3-F3</f>
        <v>-636.4</v>
      </c>
    </row>
    <row r="4" spans="1:9" ht="36">
      <c r="A4" s="12" t="s">
        <v>45</v>
      </c>
      <c r="B4" s="2">
        <v>3600556</v>
      </c>
      <c r="C4" s="3" t="s">
        <v>9</v>
      </c>
      <c r="D4" s="4">
        <v>1</v>
      </c>
      <c r="E4" s="5">
        <v>420</v>
      </c>
      <c r="F4" s="14">
        <f aca="true" t="shared" si="0" ref="F4:F59">E4*1.16</f>
        <v>487.2</v>
      </c>
      <c r="G4" s="14">
        <v>10</v>
      </c>
      <c r="H4" s="14"/>
      <c r="I4" s="14"/>
    </row>
    <row r="5" spans="1:9" ht="36">
      <c r="A5" s="12" t="s">
        <v>45</v>
      </c>
      <c r="B5" s="2">
        <v>3600567</v>
      </c>
      <c r="C5" s="3" t="s">
        <v>10</v>
      </c>
      <c r="D5" s="4">
        <v>1</v>
      </c>
      <c r="E5" s="5">
        <v>560</v>
      </c>
      <c r="F5" s="14">
        <f t="shared" si="0"/>
        <v>649.5999999999999</v>
      </c>
      <c r="G5" s="14">
        <v>10</v>
      </c>
      <c r="H5" s="14"/>
      <c r="I5" s="14"/>
    </row>
    <row r="6" spans="1:9" ht="36">
      <c r="A6" s="12" t="s">
        <v>45</v>
      </c>
      <c r="B6" s="2"/>
      <c r="C6" s="3"/>
      <c r="D6" s="4"/>
      <c r="E6" s="5"/>
      <c r="F6" s="15">
        <f>F5+F4</f>
        <v>1136.8</v>
      </c>
      <c r="G6" s="15">
        <f>G5+G4</f>
        <v>20</v>
      </c>
      <c r="H6" s="15"/>
      <c r="I6" s="15">
        <f>H6-G6-F6</f>
        <v>-1156.8</v>
      </c>
    </row>
    <row r="7" spans="1:9" ht="18">
      <c r="A7" s="12" t="s">
        <v>42</v>
      </c>
      <c r="B7" s="2">
        <v>266654</v>
      </c>
      <c r="C7" s="3" t="s">
        <v>6</v>
      </c>
      <c r="D7" s="4">
        <v>1</v>
      </c>
      <c r="E7" s="5">
        <v>320</v>
      </c>
      <c r="F7" s="14">
        <f t="shared" si="0"/>
        <v>371.2</v>
      </c>
      <c r="G7" s="14">
        <v>10</v>
      </c>
      <c r="H7" s="14"/>
      <c r="I7" s="14"/>
    </row>
    <row r="8" spans="1:9" ht="18">
      <c r="A8" s="12" t="s">
        <v>42</v>
      </c>
      <c r="B8" s="2"/>
      <c r="C8" s="3"/>
      <c r="D8" s="4"/>
      <c r="E8" s="5"/>
      <c r="F8" s="15">
        <f>F7</f>
        <v>371.2</v>
      </c>
      <c r="G8" s="15">
        <f>G7</f>
        <v>10</v>
      </c>
      <c r="H8" s="15"/>
      <c r="I8" s="15">
        <f>H8-G8-F8</f>
        <v>-381.2</v>
      </c>
    </row>
    <row r="9" spans="1:9" ht="18">
      <c r="A9" s="12" t="s">
        <v>43</v>
      </c>
      <c r="B9" s="2">
        <v>3600565</v>
      </c>
      <c r="C9" s="3" t="s">
        <v>7</v>
      </c>
      <c r="D9" s="4">
        <v>1</v>
      </c>
      <c r="E9" s="5">
        <v>560</v>
      </c>
      <c r="F9" s="14">
        <f t="shared" si="0"/>
        <v>649.5999999999999</v>
      </c>
      <c r="G9" s="14">
        <v>10</v>
      </c>
      <c r="H9" s="14"/>
      <c r="I9" s="14"/>
    </row>
    <row r="10" spans="1:9" ht="18">
      <c r="A10" s="12" t="s">
        <v>43</v>
      </c>
      <c r="B10" s="2">
        <v>706009</v>
      </c>
      <c r="C10" s="3" t="s">
        <v>14</v>
      </c>
      <c r="D10" s="4">
        <v>1</v>
      </c>
      <c r="E10" s="5">
        <v>530</v>
      </c>
      <c r="F10" s="14">
        <f t="shared" si="0"/>
        <v>614.8</v>
      </c>
      <c r="G10" s="14">
        <v>10</v>
      </c>
      <c r="H10" s="14"/>
      <c r="I10" s="14"/>
    </row>
    <row r="11" spans="1:9" ht="18">
      <c r="A11" s="12" t="s">
        <v>43</v>
      </c>
      <c r="B11" s="2"/>
      <c r="C11" s="3"/>
      <c r="D11" s="4"/>
      <c r="E11" s="5"/>
      <c r="F11" s="15">
        <f>F10+F9</f>
        <v>1264.3999999999999</v>
      </c>
      <c r="G11" s="15">
        <f>G10+G9</f>
        <v>20</v>
      </c>
      <c r="H11" s="15"/>
      <c r="I11" s="15">
        <f>H11-G11-F11</f>
        <v>-1284.3999999999999</v>
      </c>
    </row>
    <row r="12" spans="1:9" ht="18">
      <c r="A12" s="12" t="s">
        <v>44</v>
      </c>
      <c r="B12" s="2">
        <v>3600669</v>
      </c>
      <c r="C12" s="3" t="s">
        <v>8</v>
      </c>
      <c r="D12" s="4">
        <v>1</v>
      </c>
      <c r="E12" s="5">
        <v>590</v>
      </c>
      <c r="F12" s="14">
        <f t="shared" si="0"/>
        <v>684.4</v>
      </c>
      <c r="G12" s="14">
        <v>10</v>
      </c>
      <c r="H12" s="14"/>
      <c r="I12" s="14"/>
    </row>
    <row r="13" spans="1:9" ht="18">
      <c r="A13" s="12" t="s">
        <v>44</v>
      </c>
      <c r="B13" s="2"/>
      <c r="C13" s="3"/>
      <c r="D13" s="4"/>
      <c r="E13" s="5"/>
      <c r="F13" s="15">
        <f>F12</f>
        <v>684.4</v>
      </c>
      <c r="G13" s="15">
        <f>G12</f>
        <v>10</v>
      </c>
      <c r="H13" s="15"/>
      <c r="I13" s="15">
        <f>H13-G13-F13</f>
        <v>-694.4</v>
      </c>
    </row>
    <row r="14" spans="1:9" ht="18">
      <c r="A14" s="12" t="s">
        <v>53</v>
      </c>
      <c r="B14" s="2">
        <v>4200107</v>
      </c>
      <c r="C14" s="8" t="s">
        <v>54</v>
      </c>
      <c r="D14" s="4">
        <v>1</v>
      </c>
      <c r="E14" s="5">
        <v>450</v>
      </c>
      <c r="F14" s="14">
        <f t="shared" si="0"/>
        <v>522</v>
      </c>
      <c r="G14" s="14">
        <v>10</v>
      </c>
      <c r="H14" s="14"/>
      <c r="I14" s="14"/>
    </row>
    <row r="15" spans="1:9" ht="18">
      <c r="A15" s="12" t="s">
        <v>53</v>
      </c>
      <c r="B15" s="2"/>
      <c r="C15" s="3"/>
      <c r="D15" s="4"/>
      <c r="E15" s="5"/>
      <c r="F15" s="15">
        <f>F14</f>
        <v>522</v>
      </c>
      <c r="G15" s="15">
        <f>G14</f>
        <v>10</v>
      </c>
      <c r="H15" s="15"/>
      <c r="I15" s="15">
        <f>H15-G15-F15</f>
        <v>-532</v>
      </c>
    </row>
    <row r="16" spans="1:9" ht="18">
      <c r="A16" s="12" t="s">
        <v>58</v>
      </c>
      <c r="B16" s="2">
        <v>9900299</v>
      </c>
      <c r="C16" s="3" t="s">
        <v>25</v>
      </c>
      <c r="D16" s="4">
        <v>1</v>
      </c>
      <c r="E16" s="5">
        <v>390</v>
      </c>
      <c r="F16" s="14">
        <f>E16*1.1</f>
        <v>429.00000000000006</v>
      </c>
      <c r="G16" s="14">
        <v>10</v>
      </c>
      <c r="H16" s="14"/>
      <c r="I16" s="14"/>
    </row>
    <row r="17" spans="1:9" ht="18">
      <c r="A17" s="12" t="s">
        <v>58</v>
      </c>
      <c r="B17" s="2">
        <v>5370018</v>
      </c>
      <c r="C17" s="3" t="s">
        <v>27</v>
      </c>
      <c r="D17" s="4">
        <v>1</v>
      </c>
      <c r="E17" s="5">
        <v>110</v>
      </c>
      <c r="F17" s="14">
        <f aca="true" t="shared" si="1" ref="F17:F25">E17*1.1</f>
        <v>121.00000000000001</v>
      </c>
      <c r="G17" s="14">
        <v>10</v>
      </c>
      <c r="H17" s="14"/>
      <c r="I17" s="14"/>
    </row>
    <row r="18" spans="1:9" ht="22.5">
      <c r="A18" s="12" t="s">
        <v>58</v>
      </c>
      <c r="B18" s="2">
        <v>3230156</v>
      </c>
      <c r="C18" s="3" t="s">
        <v>28</v>
      </c>
      <c r="D18" s="4">
        <v>1</v>
      </c>
      <c r="E18" s="6">
        <v>2300</v>
      </c>
      <c r="F18" s="14">
        <f t="shared" si="1"/>
        <v>2530</v>
      </c>
      <c r="G18" s="14">
        <v>10</v>
      </c>
      <c r="H18" s="14"/>
      <c r="I18" s="14"/>
    </row>
    <row r="19" spans="1:9" ht="18">
      <c r="A19" s="12" t="s">
        <v>58</v>
      </c>
      <c r="B19" s="2">
        <v>101241</v>
      </c>
      <c r="C19" s="3" t="s">
        <v>31</v>
      </c>
      <c r="D19" s="4">
        <v>1</v>
      </c>
      <c r="E19" s="5">
        <v>560</v>
      </c>
      <c r="F19" s="14">
        <f t="shared" si="1"/>
        <v>616</v>
      </c>
      <c r="G19" s="14">
        <v>10</v>
      </c>
      <c r="H19" s="14"/>
      <c r="I19" s="14"/>
    </row>
    <row r="20" spans="1:9" ht="18">
      <c r="A20" s="12" t="s">
        <v>58</v>
      </c>
      <c r="B20" s="2">
        <v>111592</v>
      </c>
      <c r="C20" s="3" t="s">
        <v>32</v>
      </c>
      <c r="D20" s="4">
        <v>1</v>
      </c>
      <c r="E20" s="5">
        <v>395</v>
      </c>
      <c r="F20" s="14">
        <f t="shared" si="1"/>
        <v>434.50000000000006</v>
      </c>
      <c r="G20" s="14">
        <v>10</v>
      </c>
      <c r="H20" s="14"/>
      <c r="I20" s="14"/>
    </row>
    <row r="21" spans="1:9" ht="18">
      <c r="A21" s="12" t="s">
        <v>58</v>
      </c>
      <c r="B21" s="2">
        <v>1013651</v>
      </c>
      <c r="C21" s="3" t="s">
        <v>33</v>
      </c>
      <c r="D21" s="4">
        <v>1</v>
      </c>
      <c r="E21" s="5">
        <v>520</v>
      </c>
      <c r="F21" s="14">
        <f t="shared" si="1"/>
        <v>572</v>
      </c>
      <c r="G21" s="14">
        <v>10</v>
      </c>
      <c r="H21" s="14"/>
      <c r="I21" s="14"/>
    </row>
    <row r="22" spans="1:9" ht="18">
      <c r="A22" s="12" t="s">
        <v>58</v>
      </c>
      <c r="B22" s="2">
        <v>3220182</v>
      </c>
      <c r="C22" s="3" t="s">
        <v>34</v>
      </c>
      <c r="D22" s="4">
        <v>1</v>
      </c>
      <c r="E22" s="6">
        <v>3200</v>
      </c>
      <c r="F22" s="14">
        <f t="shared" si="1"/>
        <v>3520.0000000000005</v>
      </c>
      <c r="G22" s="14">
        <v>10</v>
      </c>
      <c r="H22" s="14"/>
      <c r="I22" s="14"/>
    </row>
    <row r="23" spans="1:9" ht="18">
      <c r="A23" s="12" t="s">
        <v>58</v>
      </c>
      <c r="B23" s="2">
        <v>2800022</v>
      </c>
      <c r="C23" s="3" t="s">
        <v>35</v>
      </c>
      <c r="D23" s="4">
        <v>1</v>
      </c>
      <c r="E23" s="5">
        <v>290</v>
      </c>
      <c r="F23" s="14">
        <f t="shared" si="1"/>
        <v>319</v>
      </c>
      <c r="G23" s="14">
        <v>10</v>
      </c>
      <c r="H23" s="14"/>
      <c r="I23" s="14"/>
    </row>
    <row r="24" spans="1:9" ht="18">
      <c r="A24" s="12" t="s">
        <v>58</v>
      </c>
      <c r="B24" s="2">
        <v>3190278</v>
      </c>
      <c r="C24" s="3" t="s">
        <v>36</v>
      </c>
      <c r="D24" s="4">
        <v>1</v>
      </c>
      <c r="E24" s="5">
        <v>230</v>
      </c>
      <c r="F24" s="14">
        <f t="shared" si="1"/>
        <v>253.00000000000003</v>
      </c>
      <c r="G24" s="14">
        <v>10</v>
      </c>
      <c r="H24" s="14"/>
      <c r="I24" s="14"/>
    </row>
    <row r="25" spans="1:9" ht="18">
      <c r="A25" s="12" t="s">
        <v>58</v>
      </c>
      <c r="B25" s="2">
        <v>2270378</v>
      </c>
      <c r="C25" s="3" t="s">
        <v>38</v>
      </c>
      <c r="D25" s="4">
        <v>1</v>
      </c>
      <c r="E25" s="5">
        <v>180</v>
      </c>
      <c r="F25" s="14">
        <f t="shared" si="1"/>
        <v>198.00000000000003</v>
      </c>
      <c r="G25" s="14">
        <v>10</v>
      </c>
      <c r="H25" s="14"/>
      <c r="I25" s="14"/>
    </row>
    <row r="26" spans="1:9" ht="18">
      <c r="A26" s="12" t="s">
        <v>58</v>
      </c>
      <c r="B26" s="2"/>
      <c r="C26" s="3"/>
      <c r="D26" s="4"/>
      <c r="E26" s="5"/>
      <c r="F26" s="15">
        <f>SUM(F16:F25)</f>
        <v>8992.5</v>
      </c>
      <c r="G26" s="15">
        <f>SUM(G16:G25)</f>
        <v>100</v>
      </c>
      <c r="H26" s="15"/>
      <c r="I26" s="15">
        <f>H26-G26-F26</f>
        <v>-9092.5</v>
      </c>
    </row>
    <row r="27" spans="1:9" ht="18">
      <c r="A27" s="12" t="s">
        <v>48</v>
      </c>
      <c r="B27" s="2">
        <v>4450493</v>
      </c>
      <c r="C27" s="3" t="s">
        <v>15</v>
      </c>
      <c r="D27" s="4">
        <v>1</v>
      </c>
      <c r="E27" s="5">
        <v>620</v>
      </c>
      <c r="F27" s="14">
        <f t="shared" si="0"/>
        <v>719.1999999999999</v>
      </c>
      <c r="G27" s="14">
        <v>10</v>
      </c>
      <c r="H27" s="14"/>
      <c r="I27" s="14"/>
    </row>
    <row r="28" spans="1:9" ht="18">
      <c r="A28" s="12" t="s">
        <v>48</v>
      </c>
      <c r="B28" s="2"/>
      <c r="C28" s="3"/>
      <c r="D28" s="4"/>
      <c r="E28" s="5"/>
      <c r="F28" s="15">
        <f>F27</f>
        <v>719.1999999999999</v>
      </c>
      <c r="G28" s="15">
        <f>G27</f>
        <v>10</v>
      </c>
      <c r="H28" s="15"/>
      <c r="I28" s="15">
        <f>H28-G28-F28</f>
        <v>-729.1999999999999</v>
      </c>
    </row>
    <row r="29" spans="1:9" ht="18">
      <c r="A29" s="12" t="s">
        <v>47</v>
      </c>
      <c r="B29" s="2">
        <v>112176</v>
      </c>
      <c r="C29" s="3" t="s">
        <v>12</v>
      </c>
      <c r="D29" s="4">
        <v>1</v>
      </c>
      <c r="E29" s="5">
        <v>490</v>
      </c>
      <c r="F29" s="14">
        <f t="shared" si="0"/>
        <v>568.4</v>
      </c>
      <c r="G29" s="14">
        <v>10</v>
      </c>
      <c r="H29" s="14"/>
      <c r="I29" s="14"/>
    </row>
    <row r="30" spans="1:9" ht="18">
      <c r="A30" s="12" t="s">
        <v>47</v>
      </c>
      <c r="B30" s="2"/>
      <c r="C30" s="3"/>
      <c r="D30" s="4"/>
      <c r="E30" s="5"/>
      <c r="F30" s="15">
        <f>F29</f>
        <v>568.4</v>
      </c>
      <c r="G30" s="15">
        <f>G29</f>
        <v>10</v>
      </c>
      <c r="H30" s="15"/>
      <c r="I30" s="15">
        <f>H30-G30-F30</f>
        <v>-578.4</v>
      </c>
    </row>
    <row r="31" spans="1:9" ht="18">
      <c r="A31" s="12" t="s">
        <v>49</v>
      </c>
      <c r="B31" s="2">
        <v>704907</v>
      </c>
      <c r="C31" s="3" t="s">
        <v>16</v>
      </c>
      <c r="D31" s="4">
        <v>1</v>
      </c>
      <c r="E31" s="5">
        <v>480</v>
      </c>
      <c r="F31" s="14">
        <f t="shared" si="0"/>
        <v>556.8</v>
      </c>
      <c r="G31" s="14">
        <v>10</v>
      </c>
      <c r="H31" s="14"/>
      <c r="I31" s="14"/>
    </row>
    <row r="32" spans="1:9" ht="18">
      <c r="A32" s="12" t="s">
        <v>49</v>
      </c>
      <c r="B32" s="2"/>
      <c r="C32" s="3"/>
      <c r="D32" s="4"/>
      <c r="E32" s="5"/>
      <c r="F32" s="15">
        <f>F31</f>
        <v>556.8</v>
      </c>
      <c r="G32" s="15">
        <f>G31</f>
        <v>10</v>
      </c>
      <c r="H32" s="15"/>
      <c r="I32" s="15">
        <f>H32-G32-F32</f>
        <v>-566.8</v>
      </c>
    </row>
    <row r="33" spans="1:9" ht="18">
      <c r="A33" s="12" t="s">
        <v>46</v>
      </c>
      <c r="B33" s="2">
        <v>3230160</v>
      </c>
      <c r="C33" s="3" t="s">
        <v>11</v>
      </c>
      <c r="D33" s="4">
        <v>1</v>
      </c>
      <c r="E33" s="6">
        <v>3500</v>
      </c>
      <c r="F33" s="14">
        <f t="shared" si="0"/>
        <v>4059.9999999999995</v>
      </c>
      <c r="G33" s="14">
        <v>10</v>
      </c>
      <c r="H33" s="14"/>
      <c r="I33" s="14"/>
    </row>
    <row r="34" spans="1:9" ht="18">
      <c r="A34" s="12" t="s">
        <v>46</v>
      </c>
      <c r="B34" s="2"/>
      <c r="C34" s="3"/>
      <c r="D34" s="4"/>
      <c r="E34" s="5"/>
      <c r="F34" s="15">
        <f>F33</f>
        <v>4059.9999999999995</v>
      </c>
      <c r="G34" s="15">
        <f>G33</f>
        <v>10</v>
      </c>
      <c r="H34" s="15"/>
      <c r="I34" s="15">
        <f>H34-G34-F34</f>
        <v>-4069.9999999999995</v>
      </c>
    </row>
    <row r="35" spans="1:9" ht="18">
      <c r="A35" s="12" t="s">
        <v>52</v>
      </c>
      <c r="B35" s="2">
        <v>607800</v>
      </c>
      <c r="C35" s="3" t="s">
        <v>19</v>
      </c>
      <c r="D35" s="4">
        <v>1</v>
      </c>
      <c r="E35" s="5">
        <v>320</v>
      </c>
      <c r="F35" s="14">
        <f t="shared" si="0"/>
        <v>371.2</v>
      </c>
      <c r="G35" s="14">
        <v>10</v>
      </c>
      <c r="H35" s="14"/>
      <c r="I35" s="14"/>
    </row>
    <row r="36" spans="1:9" ht="18">
      <c r="A36" s="12" t="s">
        <v>52</v>
      </c>
      <c r="B36" s="2">
        <v>607803</v>
      </c>
      <c r="C36" s="3" t="s">
        <v>20</v>
      </c>
      <c r="D36" s="4">
        <v>1</v>
      </c>
      <c r="E36" s="5">
        <v>320</v>
      </c>
      <c r="F36" s="14">
        <f t="shared" si="0"/>
        <v>371.2</v>
      </c>
      <c r="G36" s="14">
        <v>10</v>
      </c>
      <c r="H36" s="14"/>
      <c r="I36" s="14"/>
    </row>
    <row r="37" spans="1:9" ht="18">
      <c r="A37" s="12" t="s">
        <v>52</v>
      </c>
      <c r="B37" s="2"/>
      <c r="C37" s="3"/>
      <c r="D37" s="4"/>
      <c r="E37" s="5"/>
      <c r="F37" s="15">
        <f>F36+F35</f>
        <v>742.4</v>
      </c>
      <c r="G37" s="15">
        <f>G36+G35</f>
        <v>20</v>
      </c>
      <c r="H37" s="15"/>
      <c r="I37" s="15">
        <f>H37-G37-F37</f>
        <v>-762.4</v>
      </c>
    </row>
    <row r="38" spans="1:9" ht="18">
      <c r="A38" s="12" t="s">
        <v>51</v>
      </c>
      <c r="B38" s="2">
        <v>708000</v>
      </c>
      <c r="C38" s="3" t="s">
        <v>10</v>
      </c>
      <c r="D38" s="4">
        <v>1</v>
      </c>
      <c r="E38" s="5">
        <v>460</v>
      </c>
      <c r="F38" s="14">
        <f t="shared" si="0"/>
        <v>533.5999999999999</v>
      </c>
      <c r="G38" s="14">
        <v>10</v>
      </c>
      <c r="H38" s="14"/>
      <c r="I38" s="14"/>
    </row>
    <row r="39" spans="1:9" ht="18">
      <c r="A39" s="12" t="s">
        <v>51</v>
      </c>
      <c r="B39" s="2"/>
      <c r="C39" s="3"/>
      <c r="D39" s="4"/>
      <c r="E39" s="5"/>
      <c r="F39" s="15">
        <f>F38</f>
        <v>533.5999999999999</v>
      </c>
      <c r="G39" s="15">
        <f>G38</f>
        <v>10</v>
      </c>
      <c r="H39" s="15"/>
      <c r="I39" s="15">
        <f>H39-G39-F39</f>
        <v>-543.5999999999999</v>
      </c>
    </row>
    <row r="40" spans="1:9" ht="18">
      <c r="A40" s="12" t="s">
        <v>60</v>
      </c>
      <c r="B40" s="2">
        <v>20080</v>
      </c>
      <c r="C40" s="3" t="s">
        <v>29</v>
      </c>
      <c r="D40" s="4">
        <v>1</v>
      </c>
      <c r="E40" s="5">
        <v>330</v>
      </c>
      <c r="F40" s="14">
        <f t="shared" si="0"/>
        <v>382.79999999999995</v>
      </c>
      <c r="G40" s="14">
        <v>10</v>
      </c>
      <c r="H40" s="14"/>
      <c r="I40" s="14"/>
    </row>
    <row r="41" spans="1:9" ht="18">
      <c r="A41" s="12" t="s">
        <v>60</v>
      </c>
      <c r="B41" s="2"/>
      <c r="C41" s="3"/>
      <c r="D41" s="4"/>
      <c r="E41" s="5"/>
      <c r="F41" s="15">
        <f>F40</f>
        <v>382.79999999999995</v>
      </c>
      <c r="G41" s="15">
        <f>G40</f>
        <v>10</v>
      </c>
      <c r="H41" s="15"/>
      <c r="I41" s="15">
        <f>H41-G41-F41</f>
        <v>-392.79999999999995</v>
      </c>
    </row>
    <row r="42" spans="1:9" ht="22.5">
      <c r="A42" s="12" t="s">
        <v>55</v>
      </c>
      <c r="B42" s="7">
        <v>903601</v>
      </c>
      <c r="C42" s="3" t="s">
        <v>22</v>
      </c>
      <c r="D42" s="4">
        <v>1</v>
      </c>
      <c r="E42" s="5">
        <v>950</v>
      </c>
      <c r="F42" s="14">
        <f t="shared" si="0"/>
        <v>1102</v>
      </c>
      <c r="G42" s="14">
        <v>10</v>
      </c>
      <c r="H42" s="14"/>
      <c r="I42" s="14"/>
    </row>
    <row r="43" spans="1:9" ht="18">
      <c r="A43" s="12" t="s">
        <v>55</v>
      </c>
      <c r="B43" s="2">
        <v>4570339</v>
      </c>
      <c r="C43" s="3" t="s">
        <v>37</v>
      </c>
      <c r="D43" s="4">
        <v>1</v>
      </c>
      <c r="E43" s="5">
        <v>290</v>
      </c>
      <c r="F43" s="14">
        <f t="shared" si="0"/>
        <v>336.4</v>
      </c>
      <c r="G43" s="14">
        <v>10</v>
      </c>
      <c r="H43" s="14"/>
      <c r="I43" s="14"/>
    </row>
    <row r="44" spans="1:9" ht="18">
      <c r="A44" s="12" t="s">
        <v>55</v>
      </c>
      <c r="B44" s="2"/>
      <c r="C44" s="3"/>
      <c r="D44" s="4"/>
      <c r="E44" s="5"/>
      <c r="F44" s="15">
        <f>F43+F42</f>
        <v>1438.4</v>
      </c>
      <c r="G44" s="15">
        <f>G43+G42</f>
        <v>20</v>
      </c>
      <c r="H44" s="15"/>
      <c r="I44" s="15">
        <f>H44-G44-F44</f>
        <v>-1458.4</v>
      </c>
    </row>
    <row r="45" spans="1:9" ht="18">
      <c r="A45" s="12" t="s">
        <v>61</v>
      </c>
      <c r="B45" s="2">
        <v>3661018</v>
      </c>
      <c r="C45" s="3" t="s">
        <v>30</v>
      </c>
      <c r="D45" s="4">
        <v>1</v>
      </c>
      <c r="E45" s="5">
        <v>630</v>
      </c>
      <c r="F45" s="14">
        <f t="shared" si="0"/>
        <v>730.8</v>
      </c>
      <c r="G45" s="14">
        <v>10</v>
      </c>
      <c r="H45" s="14"/>
      <c r="I45" s="14"/>
    </row>
    <row r="46" spans="1:9" ht="18">
      <c r="A46" s="12" t="s">
        <v>61</v>
      </c>
      <c r="B46" s="2"/>
      <c r="C46" s="3"/>
      <c r="D46" s="4"/>
      <c r="E46" s="5"/>
      <c r="F46" s="15">
        <f>F45</f>
        <v>730.8</v>
      </c>
      <c r="G46" s="15">
        <f>G45</f>
        <v>10</v>
      </c>
      <c r="H46" s="15"/>
      <c r="I46" s="15">
        <f>H46-G46-F46</f>
        <v>-740.8</v>
      </c>
    </row>
    <row r="47" spans="1:9" ht="18">
      <c r="A47" s="12" t="s">
        <v>40</v>
      </c>
      <c r="B47" s="2">
        <v>607112</v>
      </c>
      <c r="C47" s="3" t="s">
        <v>4</v>
      </c>
      <c r="D47" s="4">
        <v>1</v>
      </c>
      <c r="E47" s="5">
        <v>480</v>
      </c>
      <c r="F47" s="14">
        <f t="shared" si="0"/>
        <v>556.8</v>
      </c>
      <c r="G47" s="14">
        <v>10</v>
      </c>
      <c r="H47" s="14"/>
      <c r="I47" s="14"/>
    </row>
    <row r="48" spans="1:9" ht="18">
      <c r="A48" s="12" t="s">
        <v>40</v>
      </c>
      <c r="B48" s="2">
        <v>704904</v>
      </c>
      <c r="C48" s="3" t="s">
        <v>13</v>
      </c>
      <c r="D48" s="4">
        <v>1</v>
      </c>
      <c r="E48" s="5">
        <v>480</v>
      </c>
      <c r="F48" s="14">
        <f t="shared" si="0"/>
        <v>556.8</v>
      </c>
      <c r="G48" s="14">
        <v>10</v>
      </c>
      <c r="H48" s="14"/>
      <c r="I48" s="14"/>
    </row>
    <row r="49" spans="1:9" ht="18">
      <c r="A49" s="12" t="s">
        <v>40</v>
      </c>
      <c r="B49" s="2">
        <v>608204</v>
      </c>
      <c r="C49" s="8" t="s">
        <v>21</v>
      </c>
      <c r="D49" s="4">
        <v>1</v>
      </c>
      <c r="E49" s="5">
        <v>425</v>
      </c>
      <c r="F49" s="14">
        <f t="shared" si="0"/>
        <v>492.99999999999994</v>
      </c>
      <c r="G49" s="14">
        <v>10</v>
      </c>
      <c r="H49" s="14"/>
      <c r="I49" s="14"/>
    </row>
    <row r="50" spans="1:9" ht="18">
      <c r="A50" s="12" t="s">
        <v>40</v>
      </c>
      <c r="B50" s="2">
        <v>706400</v>
      </c>
      <c r="C50" s="3" t="s">
        <v>39</v>
      </c>
      <c r="D50" s="4">
        <v>1</v>
      </c>
      <c r="E50" s="5">
        <v>230</v>
      </c>
      <c r="F50" s="14">
        <f t="shared" si="0"/>
        <v>266.79999999999995</v>
      </c>
      <c r="G50" s="14">
        <v>10</v>
      </c>
      <c r="H50" s="14"/>
      <c r="I50" s="14"/>
    </row>
    <row r="51" spans="1:9" ht="18">
      <c r="A51" s="12" t="s">
        <v>40</v>
      </c>
      <c r="B51" s="2"/>
      <c r="C51" s="3"/>
      <c r="D51" s="4"/>
      <c r="E51" s="5"/>
      <c r="F51" s="15">
        <f>SUM(F47:F50)</f>
        <v>1873.3999999999999</v>
      </c>
      <c r="G51" s="15">
        <f>SUM(G47:G50)</f>
        <v>40</v>
      </c>
      <c r="H51" s="15"/>
      <c r="I51" s="15">
        <f>H51-G51-F51</f>
        <v>-1913.3999999999999</v>
      </c>
    </row>
    <row r="52" spans="1:9" ht="36">
      <c r="A52" s="12" t="s">
        <v>50</v>
      </c>
      <c r="B52" s="2">
        <v>3620483</v>
      </c>
      <c r="C52" s="3" t="s">
        <v>17</v>
      </c>
      <c r="D52" s="4">
        <v>1</v>
      </c>
      <c r="E52" s="5">
        <v>620</v>
      </c>
      <c r="F52" s="14">
        <f t="shared" si="0"/>
        <v>719.1999999999999</v>
      </c>
      <c r="G52" s="14">
        <v>10</v>
      </c>
      <c r="H52" s="14"/>
      <c r="I52" s="14"/>
    </row>
    <row r="53" spans="1:9" ht="36">
      <c r="A53" s="12" t="s">
        <v>50</v>
      </c>
      <c r="B53" s="2">
        <v>3190300</v>
      </c>
      <c r="C53" s="3" t="s">
        <v>18</v>
      </c>
      <c r="D53" s="4">
        <v>1</v>
      </c>
      <c r="E53" s="5">
        <v>250</v>
      </c>
      <c r="F53" s="14">
        <f t="shared" si="0"/>
        <v>290</v>
      </c>
      <c r="G53" s="14">
        <v>10</v>
      </c>
      <c r="H53" s="14"/>
      <c r="I53" s="14"/>
    </row>
    <row r="54" spans="1:9" ht="36">
      <c r="A54" s="12" t="s">
        <v>50</v>
      </c>
      <c r="B54" s="2"/>
      <c r="C54" s="3"/>
      <c r="D54" s="4"/>
      <c r="E54" s="5"/>
      <c r="F54" s="15">
        <f>F53+F52</f>
        <v>1009.1999999999999</v>
      </c>
      <c r="G54" s="15">
        <f>G53+G52</f>
        <v>20</v>
      </c>
      <c r="H54" s="15"/>
      <c r="I54" s="15">
        <f>H54-G54-F54</f>
        <v>-1029.1999999999998</v>
      </c>
    </row>
    <row r="55" spans="1:9" ht="36">
      <c r="A55" s="12" t="s">
        <v>59</v>
      </c>
      <c r="B55" s="2">
        <v>3150112</v>
      </c>
      <c r="C55" s="3" t="s">
        <v>26</v>
      </c>
      <c r="D55" s="4">
        <v>1</v>
      </c>
      <c r="E55" s="5">
        <v>230</v>
      </c>
      <c r="F55" s="14">
        <f t="shared" si="0"/>
        <v>266.79999999999995</v>
      </c>
      <c r="G55" s="14">
        <v>10</v>
      </c>
      <c r="H55" s="14"/>
      <c r="I55" s="14"/>
    </row>
    <row r="56" spans="1:9" ht="36">
      <c r="A56" s="12" t="s">
        <v>59</v>
      </c>
      <c r="B56" s="2"/>
      <c r="C56" s="3"/>
      <c r="D56" s="4"/>
      <c r="E56" s="5"/>
      <c r="F56" s="15">
        <f>F55</f>
        <v>266.79999999999995</v>
      </c>
      <c r="G56" s="15">
        <f>G55</f>
        <v>10</v>
      </c>
      <c r="H56" s="15"/>
      <c r="I56" s="15">
        <f>H56-G56-F56</f>
        <v>-276.79999999999995</v>
      </c>
    </row>
    <row r="57" spans="1:9" ht="18">
      <c r="A57" s="12" t="s">
        <v>41</v>
      </c>
      <c r="B57" s="2">
        <v>4220120</v>
      </c>
      <c r="C57" s="3" t="s">
        <v>5</v>
      </c>
      <c r="D57" s="4">
        <v>1</v>
      </c>
      <c r="E57" s="5">
        <v>790</v>
      </c>
      <c r="F57" s="14">
        <f t="shared" si="0"/>
        <v>916.4</v>
      </c>
      <c r="G57" s="14">
        <v>10</v>
      </c>
      <c r="H57" s="14"/>
      <c r="I57" s="14"/>
    </row>
    <row r="58" spans="1:9" ht="18">
      <c r="A58" s="12" t="s">
        <v>41</v>
      </c>
      <c r="B58" s="2"/>
      <c r="C58" s="3"/>
      <c r="D58" s="4"/>
      <c r="E58" s="5"/>
      <c r="F58" s="15">
        <f>F57</f>
        <v>916.4</v>
      </c>
      <c r="G58" s="15">
        <f>G57</f>
        <v>10</v>
      </c>
      <c r="H58" s="15"/>
      <c r="I58" s="15">
        <f>H58-G58-F58</f>
        <v>-926.4</v>
      </c>
    </row>
    <row r="59" spans="1:9" ht="18">
      <c r="A59" s="12" t="s">
        <v>56</v>
      </c>
      <c r="B59" s="2">
        <v>3600670</v>
      </c>
      <c r="C59" s="3" t="s">
        <v>23</v>
      </c>
      <c r="D59" s="4">
        <v>1</v>
      </c>
      <c r="E59" s="5">
        <v>590</v>
      </c>
      <c r="F59" s="14">
        <f t="shared" si="0"/>
        <v>684.4</v>
      </c>
      <c r="G59" s="14">
        <v>10</v>
      </c>
      <c r="H59" s="14"/>
      <c r="I59" s="14"/>
    </row>
    <row r="60" spans="1:9" ht="18">
      <c r="A60" s="12" t="s">
        <v>56</v>
      </c>
      <c r="B60" s="2"/>
      <c r="C60" s="3"/>
      <c r="D60" s="4"/>
      <c r="E60" s="5"/>
      <c r="F60" s="15">
        <f>F59</f>
        <v>684.4</v>
      </c>
      <c r="G60" s="15">
        <f>G59</f>
        <v>10</v>
      </c>
      <c r="H60" s="15"/>
      <c r="I60" s="15">
        <f>H60-G60-F60</f>
        <v>-694.4</v>
      </c>
    </row>
  </sheetData>
  <sheetProtection/>
  <autoFilter ref="A1:I6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2014-09-05T08:57:49Z</cp:lastPrinted>
  <dcterms:created xsi:type="dcterms:W3CDTF">2014-09-05T08:57:49Z</dcterms:created>
  <dcterms:modified xsi:type="dcterms:W3CDTF">2014-09-07T10:36:42Z</dcterms:modified>
  <cp:category/>
  <cp:version/>
  <cp:contentType/>
  <cp:contentStatus/>
  <cp:revision>1</cp:revision>
</cp:coreProperties>
</file>