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'TDSheet'!$A$1:$I$37</definedName>
  </definedNames>
  <calcPr fullCalcOnLoad="1" refMode="R1C1"/>
</workbook>
</file>

<file path=xl/sharedStrings.xml><?xml version="1.0" encoding="utf-8"?>
<sst xmlns="http://schemas.openxmlformats.org/spreadsheetml/2006/main" count="65" uniqueCount="44">
  <si>
    <t>Артикул</t>
  </si>
  <si>
    <t>Товары (работы, услуги)</t>
  </si>
  <si>
    <t>Кол-во</t>
  </si>
  <si>
    <t>Цена</t>
  </si>
  <si>
    <t>Блуза женская (42, розовый)</t>
  </si>
  <si>
    <t>Блуза женская (44, кремовый)</t>
  </si>
  <si>
    <t>Джемпер женский (48, L, серый)</t>
  </si>
  <si>
    <t>Джемпер трикотажный (48, кофейный/голубой)</t>
  </si>
  <si>
    <t>Джемпер трикотажный (50, серый/бордовый)</t>
  </si>
  <si>
    <t>Джемпер трикотажный (52, черно-белый)</t>
  </si>
  <si>
    <t>Платье женское (48, черный)</t>
  </si>
  <si>
    <t>Платье женское (44, шоколадный)</t>
  </si>
  <si>
    <t>Платье женское (50, сливовый)</t>
  </si>
  <si>
    <t>Платье женское (50, черный)</t>
  </si>
  <si>
    <t>Платье женское (52, серый)</t>
  </si>
  <si>
    <t>Платье из джерси (48, черный)</t>
  </si>
  <si>
    <t>Платье из джерси (50, черный)</t>
  </si>
  <si>
    <t>Пуховик женский (46; M; рост 170, бирюзовый)</t>
  </si>
  <si>
    <t>Сорочка дл/рук мужская (39; рост 170-178, цветной)</t>
  </si>
  <si>
    <t>Топ женский (50, бежевый)</t>
  </si>
  <si>
    <t>Юбка женская (52, кофейный/голубой)</t>
  </si>
  <si>
    <t>Юбка женская (42, черный)</t>
  </si>
  <si>
    <t>Ольга Нестеренко (Серикова)</t>
  </si>
  <si>
    <t>Светлана Богатырёва (Орлова)</t>
  </si>
  <si>
    <t>Анна Яковлева</t>
  </si>
  <si>
    <t>Марина Николаевна</t>
  </si>
  <si>
    <t>мама</t>
  </si>
  <si>
    <t>ИРИНА Шмакова (Щелканова)</t>
  </si>
  <si>
    <t>Майка женская (50)</t>
  </si>
  <si>
    <t>Ольга Сметанникова</t>
  </si>
  <si>
    <t>Я</t>
  </si>
  <si>
    <t>Светлана Овчинникова</t>
  </si>
  <si>
    <t>Олеся Тимофеева (Хомутова)</t>
  </si>
  <si>
    <t>Татьяна СулеймановаБелобородова</t>
  </si>
  <si>
    <t>наталья пустовойтенко</t>
  </si>
  <si>
    <t>Елена Синцова</t>
  </si>
  <si>
    <t>Олеся Бежовец</t>
  </si>
  <si>
    <t>Анна Пашкова ТАМАДА</t>
  </si>
  <si>
    <t>Оксана Фоменко</t>
  </si>
  <si>
    <t>УЗ</t>
  </si>
  <si>
    <t>Сумма с орг %</t>
  </si>
  <si>
    <t>Транспорт</t>
  </si>
  <si>
    <t>Сдано</t>
  </si>
  <si>
    <t>Баланс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</si>
</sst>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tabSelected="1" zoomScalePageLayoutView="0" workbookViewId="0" topLeftCell="A1">
      <selection activeCell="A28" sqref="A1:IV16384"/>
    </sheetView>
  </sheetViews>
  <sheetFormatPr defaultColWidth="10.66015625" defaultRowHeight="11.25"/>
  <cols>
    <col min="1" max="1" width="60.16015625" style="12" customWidth="1"/>
    <col min="2" max="2" width="9.5" style="13" customWidth="1"/>
    <col min="3" max="3" width="46.16015625" style="13" customWidth="1"/>
    <col min="4" max="4" width="8.33203125" style="13" customWidth="1"/>
    <col min="5" max="5" width="10.16015625" style="13" customWidth="1"/>
    <col min="6" max="16384" width="10.66015625" style="9" customWidth="1"/>
  </cols>
  <sheetData>
    <row r="1" spans="1:9" ht="25.5">
      <c r="A1" s="8" t="s">
        <v>39</v>
      </c>
      <c r="B1" s="16" t="s">
        <v>0</v>
      </c>
      <c r="C1" s="16" t="s">
        <v>1</v>
      </c>
      <c r="D1" s="16" t="s">
        <v>2</v>
      </c>
      <c r="E1" s="16" t="s">
        <v>3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ht="20.25">
      <c r="A2" s="10" t="s">
        <v>37</v>
      </c>
      <c r="B2" s="3">
        <v>707800</v>
      </c>
      <c r="C2" s="1" t="s">
        <v>20</v>
      </c>
      <c r="D2" s="4">
        <v>1</v>
      </c>
      <c r="E2" s="5">
        <v>360</v>
      </c>
      <c r="F2" s="17">
        <f>E2*1.16</f>
        <v>417.59999999999997</v>
      </c>
      <c r="G2" s="17">
        <f>200/20</f>
        <v>10</v>
      </c>
      <c r="H2" s="17"/>
      <c r="I2" s="17"/>
    </row>
    <row r="3" spans="1:9" ht="20.25">
      <c r="A3" s="10" t="s">
        <v>37</v>
      </c>
      <c r="B3" s="3"/>
      <c r="C3" s="1"/>
      <c r="D3" s="4"/>
      <c r="E3" s="5"/>
      <c r="F3" s="14">
        <f>F2</f>
        <v>417.59999999999997</v>
      </c>
      <c r="G3" s="14">
        <f>G2</f>
        <v>10</v>
      </c>
      <c r="H3" s="15"/>
      <c r="I3" s="14">
        <f>H3-G3-F3</f>
        <v>-427.59999999999997</v>
      </c>
    </row>
    <row r="4" spans="1:9" ht="20.25">
      <c r="A4" s="10" t="s">
        <v>24</v>
      </c>
      <c r="B4" s="3">
        <v>102303</v>
      </c>
      <c r="C4" s="1" t="s">
        <v>6</v>
      </c>
      <c r="D4" s="4">
        <v>1</v>
      </c>
      <c r="E4" s="5">
        <v>490</v>
      </c>
      <c r="F4" s="17">
        <f aca="true" t="shared" si="0" ref="F4:F34">E4*1.16</f>
        <v>568.4</v>
      </c>
      <c r="G4" s="17">
        <f aca="true" t="shared" si="1" ref="G4:G36">200/20</f>
        <v>10</v>
      </c>
      <c r="H4" s="17"/>
      <c r="I4" s="17"/>
    </row>
    <row r="5" spans="1:9" ht="20.25">
      <c r="A5" s="10" t="s">
        <v>24</v>
      </c>
      <c r="B5" s="3">
        <v>708705</v>
      </c>
      <c r="C5" s="1" t="s">
        <v>7</v>
      </c>
      <c r="D5" s="4">
        <v>1</v>
      </c>
      <c r="E5" s="5">
        <v>530</v>
      </c>
      <c r="F5" s="17">
        <f t="shared" si="0"/>
        <v>614.8</v>
      </c>
      <c r="G5" s="17">
        <f t="shared" si="1"/>
        <v>10</v>
      </c>
      <c r="H5" s="17"/>
      <c r="I5" s="17"/>
    </row>
    <row r="6" spans="1:9" ht="20.25">
      <c r="A6" s="10" t="s">
        <v>24</v>
      </c>
      <c r="B6" s="3"/>
      <c r="C6" s="1"/>
      <c r="D6" s="4"/>
      <c r="E6" s="5"/>
      <c r="F6" s="14">
        <f>F5+F4</f>
        <v>1183.1999999999998</v>
      </c>
      <c r="G6" s="14">
        <f>G5+G4</f>
        <v>20</v>
      </c>
      <c r="H6" s="15"/>
      <c r="I6" s="14">
        <f>H6-G6-F6</f>
        <v>-1203.1999999999998</v>
      </c>
    </row>
    <row r="7" spans="1:9" ht="20.25">
      <c r="A7" s="10" t="s">
        <v>35</v>
      </c>
      <c r="B7" s="3">
        <v>3220185</v>
      </c>
      <c r="C7" s="1" t="s">
        <v>17</v>
      </c>
      <c r="D7" s="4">
        <v>1</v>
      </c>
      <c r="E7" s="6">
        <v>1900</v>
      </c>
      <c r="F7" s="17">
        <f t="shared" si="0"/>
        <v>2204</v>
      </c>
      <c r="G7" s="17">
        <f t="shared" si="1"/>
        <v>10</v>
      </c>
      <c r="H7" s="17"/>
      <c r="I7" s="17"/>
    </row>
    <row r="8" spans="1:9" ht="20.25">
      <c r="A8" s="10" t="s">
        <v>35</v>
      </c>
      <c r="B8" s="3"/>
      <c r="C8" s="1"/>
      <c r="D8" s="4"/>
      <c r="E8" s="5"/>
      <c r="F8" s="14">
        <f>F7</f>
        <v>2204</v>
      </c>
      <c r="G8" s="14">
        <f>G7</f>
        <v>10</v>
      </c>
      <c r="H8" s="15"/>
      <c r="I8" s="14">
        <f>H8-G8-F8</f>
        <v>-2214</v>
      </c>
    </row>
    <row r="9" spans="1:9" ht="20.25">
      <c r="A9" s="10" t="s">
        <v>27</v>
      </c>
      <c r="B9" s="3">
        <v>3190301</v>
      </c>
      <c r="C9" s="2" t="s">
        <v>28</v>
      </c>
      <c r="D9" s="4">
        <v>1</v>
      </c>
      <c r="E9" s="5">
        <v>230</v>
      </c>
      <c r="F9" s="17">
        <f t="shared" si="0"/>
        <v>266.79999999999995</v>
      </c>
      <c r="G9" s="17">
        <f t="shared" si="1"/>
        <v>10</v>
      </c>
      <c r="H9" s="17"/>
      <c r="I9" s="17"/>
    </row>
    <row r="10" spans="1:9" ht="20.25">
      <c r="A10" s="10" t="s">
        <v>27</v>
      </c>
      <c r="B10" s="3">
        <v>1035231</v>
      </c>
      <c r="C10" s="1" t="s">
        <v>12</v>
      </c>
      <c r="D10" s="4">
        <v>1</v>
      </c>
      <c r="E10" s="5">
        <v>490</v>
      </c>
      <c r="F10" s="17">
        <f t="shared" si="0"/>
        <v>568.4</v>
      </c>
      <c r="G10" s="17">
        <f t="shared" si="1"/>
        <v>10</v>
      </c>
      <c r="H10" s="17"/>
      <c r="I10" s="17"/>
    </row>
    <row r="11" spans="1:9" ht="20.25">
      <c r="A11" s="10" t="s">
        <v>27</v>
      </c>
      <c r="B11" s="3">
        <v>708401</v>
      </c>
      <c r="C11" s="1" t="s">
        <v>16</v>
      </c>
      <c r="D11" s="4">
        <v>1</v>
      </c>
      <c r="E11" s="5">
        <v>620</v>
      </c>
      <c r="F11" s="17">
        <f t="shared" si="0"/>
        <v>719.1999999999999</v>
      </c>
      <c r="G11" s="17">
        <f t="shared" si="1"/>
        <v>10</v>
      </c>
      <c r="H11" s="17"/>
      <c r="I11" s="17"/>
    </row>
    <row r="12" spans="1:9" ht="20.25">
      <c r="A12" s="10" t="s">
        <v>27</v>
      </c>
      <c r="B12" s="3">
        <v>600201</v>
      </c>
      <c r="C12" s="1" t="s">
        <v>19</v>
      </c>
      <c r="D12" s="4">
        <v>1</v>
      </c>
      <c r="E12" s="5">
        <v>225</v>
      </c>
      <c r="F12" s="17">
        <f t="shared" si="0"/>
        <v>261</v>
      </c>
      <c r="G12" s="17">
        <f t="shared" si="1"/>
        <v>10</v>
      </c>
      <c r="H12" s="17"/>
      <c r="I12" s="17"/>
    </row>
    <row r="13" spans="1:9" ht="20.25">
      <c r="A13" s="10" t="s">
        <v>27</v>
      </c>
      <c r="B13" s="3"/>
      <c r="C13" s="1"/>
      <c r="D13" s="4"/>
      <c r="E13" s="5"/>
      <c r="F13" s="14">
        <f>SUM(F9:F12)</f>
        <v>1815.3999999999999</v>
      </c>
      <c r="G13" s="14">
        <f>SUM(G9:G12)</f>
        <v>40</v>
      </c>
      <c r="H13" s="15"/>
      <c r="I13" s="14">
        <f>H13-G13-F13</f>
        <v>-1855.3999999999999</v>
      </c>
    </row>
    <row r="14" spans="1:9" ht="20.25">
      <c r="A14" s="10" t="s">
        <v>26</v>
      </c>
      <c r="B14" s="3">
        <v>703509</v>
      </c>
      <c r="C14" s="1" t="s">
        <v>9</v>
      </c>
      <c r="D14" s="4">
        <v>1</v>
      </c>
      <c r="E14" s="5">
        <v>550</v>
      </c>
      <c r="F14" s="18">
        <f>E14</f>
        <v>550</v>
      </c>
      <c r="G14" s="17">
        <f t="shared" si="1"/>
        <v>10</v>
      </c>
      <c r="H14" s="17"/>
      <c r="I14" s="17"/>
    </row>
    <row r="15" spans="1:9" ht="20.25">
      <c r="A15" s="10" t="s">
        <v>26</v>
      </c>
      <c r="B15" s="3"/>
      <c r="C15" s="1"/>
      <c r="D15" s="4"/>
      <c r="E15" s="5"/>
      <c r="F15" s="14">
        <f>F14</f>
        <v>550</v>
      </c>
      <c r="G15" s="14">
        <f>G14</f>
        <v>10</v>
      </c>
      <c r="H15" s="15">
        <v>560</v>
      </c>
      <c r="I15" s="14">
        <f>H15-G15-F15</f>
        <v>0</v>
      </c>
    </row>
    <row r="16" spans="1:9" ht="20.25">
      <c r="A16" s="10" t="s">
        <v>25</v>
      </c>
      <c r="B16" s="3">
        <v>708702</v>
      </c>
      <c r="C16" s="1" t="s">
        <v>8</v>
      </c>
      <c r="D16" s="4">
        <v>1</v>
      </c>
      <c r="E16" s="5">
        <v>530</v>
      </c>
      <c r="F16" s="17">
        <f t="shared" si="0"/>
        <v>614.8</v>
      </c>
      <c r="G16" s="17">
        <f t="shared" si="1"/>
        <v>10</v>
      </c>
      <c r="H16" s="17"/>
      <c r="I16" s="17"/>
    </row>
    <row r="17" spans="1:9" ht="20.25">
      <c r="A17" s="10" t="s">
        <v>25</v>
      </c>
      <c r="B17" s="3"/>
      <c r="C17" s="1"/>
      <c r="D17" s="4"/>
      <c r="E17" s="5"/>
      <c r="F17" s="14">
        <f>F16</f>
        <v>614.8</v>
      </c>
      <c r="G17" s="14">
        <f>G16</f>
        <v>10</v>
      </c>
      <c r="H17" s="15"/>
      <c r="I17" s="14">
        <f>H17-G17-F17</f>
        <v>-624.8</v>
      </c>
    </row>
    <row r="18" spans="1:9" ht="20.25">
      <c r="A18" s="10" t="s">
        <v>34</v>
      </c>
      <c r="B18" s="3">
        <v>708401</v>
      </c>
      <c r="C18" s="1" t="s">
        <v>16</v>
      </c>
      <c r="D18" s="4">
        <v>1</v>
      </c>
      <c r="E18" s="5">
        <v>620</v>
      </c>
      <c r="F18" s="17">
        <f t="shared" si="0"/>
        <v>719.1999999999999</v>
      </c>
      <c r="G18" s="17">
        <f t="shared" si="1"/>
        <v>10</v>
      </c>
      <c r="H18" s="17"/>
      <c r="I18" s="17"/>
    </row>
    <row r="19" spans="1:9" ht="20.25">
      <c r="A19" s="10" t="s">
        <v>34</v>
      </c>
      <c r="B19" s="3"/>
      <c r="C19" s="1"/>
      <c r="D19" s="4"/>
      <c r="E19" s="5"/>
      <c r="F19" s="14">
        <f>F18</f>
        <v>719.1999999999999</v>
      </c>
      <c r="G19" s="14">
        <f>G18</f>
        <v>10</v>
      </c>
      <c r="H19" s="15"/>
      <c r="I19" s="14">
        <f>H19-G19-F19</f>
        <v>-729.1999999999999</v>
      </c>
    </row>
    <row r="20" spans="1:9" ht="20.25">
      <c r="A20" s="10" t="s">
        <v>38</v>
      </c>
      <c r="B20" s="3">
        <v>3760371</v>
      </c>
      <c r="C20" s="1" t="s">
        <v>21</v>
      </c>
      <c r="D20" s="4">
        <v>1</v>
      </c>
      <c r="E20" s="5">
        <v>190</v>
      </c>
      <c r="F20" s="17">
        <f t="shared" si="0"/>
        <v>220.39999999999998</v>
      </c>
      <c r="G20" s="17">
        <f t="shared" si="1"/>
        <v>10</v>
      </c>
      <c r="H20" s="17"/>
      <c r="I20" s="17"/>
    </row>
    <row r="21" spans="1:9" ht="20.25">
      <c r="A21" s="10" t="s">
        <v>38</v>
      </c>
      <c r="B21" s="3"/>
      <c r="C21" s="1"/>
      <c r="D21" s="4"/>
      <c r="E21" s="5"/>
      <c r="F21" s="14">
        <f>F20</f>
        <v>220.39999999999998</v>
      </c>
      <c r="G21" s="14">
        <f>G20</f>
        <v>10</v>
      </c>
      <c r="H21" s="15"/>
      <c r="I21" s="14">
        <f>H21-G21-F21</f>
        <v>-230.39999999999998</v>
      </c>
    </row>
    <row r="22" spans="1:9" ht="22.5">
      <c r="A22" s="10" t="s">
        <v>36</v>
      </c>
      <c r="B22" s="3">
        <v>4671021</v>
      </c>
      <c r="C22" s="1" t="s">
        <v>18</v>
      </c>
      <c r="D22" s="4">
        <v>1</v>
      </c>
      <c r="E22" s="5">
        <v>360</v>
      </c>
      <c r="F22" s="17">
        <f t="shared" si="0"/>
        <v>417.59999999999997</v>
      </c>
      <c r="G22" s="17">
        <f t="shared" si="1"/>
        <v>10</v>
      </c>
      <c r="H22" s="17"/>
      <c r="I22" s="17"/>
    </row>
    <row r="23" spans="1:9" ht="20.25">
      <c r="A23" s="10" t="s">
        <v>36</v>
      </c>
      <c r="B23" s="3"/>
      <c r="C23" s="1"/>
      <c r="D23" s="4"/>
      <c r="E23" s="5"/>
      <c r="F23" s="14">
        <f>F22</f>
        <v>417.59999999999997</v>
      </c>
      <c r="G23" s="14">
        <f>G22</f>
        <v>10</v>
      </c>
      <c r="H23" s="15"/>
      <c r="I23" s="14">
        <f>H23-G23-F23</f>
        <v>-427.59999999999997</v>
      </c>
    </row>
    <row r="24" spans="1:9" ht="20.25">
      <c r="A24" s="10" t="s">
        <v>32</v>
      </c>
      <c r="B24" s="3">
        <v>102301</v>
      </c>
      <c r="C24" s="1" t="s">
        <v>14</v>
      </c>
      <c r="D24" s="4">
        <v>1</v>
      </c>
      <c r="E24" s="5">
        <v>430</v>
      </c>
      <c r="F24" s="17">
        <f t="shared" si="0"/>
        <v>498.79999999999995</v>
      </c>
      <c r="G24" s="17">
        <f t="shared" si="1"/>
        <v>10</v>
      </c>
      <c r="H24" s="17"/>
      <c r="I24" s="17"/>
    </row>
    <row r="25" spans="1:9" ht="20.25">
      <c r="A25" s="10" t="s">
        <v>32</v>
      </c>
      <c r="B25" s="3"/>
      <c r="C25" s="1"/>
      <c r="D25" s="4"/>
      <c r="E25" s="5"/>
      <c r="F25" s="14">
        <f>F24</f>
        <v>498.79999999999995</v>
      </c>
      <c r="G25" s="14">
        <f>G24</f>
        <v>10</v>
      </c>
      <c r="H25" s="15"/>
      <c r="I25" s="14">
        <f>H25-G25-F25</f>
        <v>-508.79999999999995</v>
      </c>
    </row>
    <row r="26" spans="1:9" ht="20.25">
      <c r="A26" s="11" t="s">
        <v>22</v>
      </c>
      <c r="B26" s="3">
        <v>705905</v>
      </c>
      <c r="C26" s="1" t="s">
        <v>4</v>
      </c>
      <c r="D26" s="4">
        <v>1</v>
      </c>
      <c r="E26" s="5">
        <v>580</v>
      </c>
      <c r="F26" s="17">
        <f t="shared" si="0"/>
        <v>672.8</v>
      </c>
      <c r="G26" s="17">
        <f t="shared" si="1"/>
        <v>10</v>
      </c>
      <c r="H26" s="17"/>
      <c r="I26" s="17"/>
    </row>
    <row r="27" spans="1:9" ht="20.25">
      <c r="A27" s="11" t="s">
        <v>22</v>
      </c>
      <c r="B27" s="3"/>
      <c r="C27" s="1"/>
      <c r="D27" s="4"/>
      <c r="E27" s="5"/>
      <c r="F27" s="14">
        <f>F26</f>
        <v>672.8</v>
      </c>
      <c r="G27" s="14">
        <f>G26</f>
        <v>10</v>
      </c>
      <c r="H27" s="15"/>
      <c r="I27" s="14">
        <f>H27-G27-F27</f>
        <v>-682.8</v>
      </c>
    </row>
    <row r="28" spans="1:9" ht="20.25">
      <c r="A28" s="10" t="s">
        <v>29</v>
      </c>
      <c r="B28" s="3">
        <v>3661137</v>
      </c>
      <c r="C28" s="1" t="s">
        <v>10</v>
      </c>
      <c r="D28" s="4">
        <v>1</v>
      </c>
      <c r="E28" s="5">
        <v>650</v>
      </c>
      <c r="F28" s="17">
        <f t="shared" si="0"/>
        <v>754</v>
      </c>
      <c r="G28" s="17">
        <f t="shared" si="1"/>
        <v>10</v>
      </c>
      <c r="H28" s="17"/>
      <c r="I28" s="17"/>
    </row>
    <row r="29" spans="1:9" ht="20.25">
      <c r="A29" s="10" t="s">
        <v>29</v>
      </c>
      <c r="B29" s="3"/>
      <c r="C29" s="1"/>
      <c r="D29" s="4"/>
      <c r="E29" s="5"/>
      <c r="F29" s="14">
        <f>F28</f>
        <v>754</v>
      </c>
      <c r="G29" s="14">
        <f>G28</f>
        <v>10</v>
      </c>
      <c r="H29" s="15"/>
      <c r="I29" s="14">
        <f>H29-G29-F29</f>
        <v>-764</v>
      </c>
    </row>
    <row r="30" spans="1:9" ht="20.25">
      <c r="A30" s="10" t="s">
        <v>23</v>
      </c>
      <c r="B30" s="3">
        <v>701008</v>
      </c>
      <c r="C30" s="1" t="s">
        <v>5</v>
      </c>
      <c r="D30" s="4">
        <v>1</v>
      </c>
      <c r="E30" s="5">
        <v>420</v>
      </c>
      <c r="F30" s="17">
        <f t="shared" si="0"/>
        <v>487.2</v>
      </c>
      <c r="G30" s="17">
        <f t="shared" si="1"/>
        <v>10</v>
      </c>
      <c r="H30" s="17"/>
      <c r="I30" s="17"/>
    </row>
    <row r="31" spans="1:9" ht="20.25">
      <c r="A31" s="10" t="s">
        <v>23</v>
      </c>
      <c r="B31" s="3"/>
      <c r="C31" s="1"/>
      <c r="D31" s="4"/>
      <c r="E31" s="5"/>
      <c r="F31" s="14">
        <f>F30</f>
        <v>487.2</v>
      </c>
      <c r="G31" s="14">
        <f>G30</f>
        <v>10</v>
      </c>
      <c r="H31" s="15"/>
      <c r="I31" s="14">
        <f>H31-G31-F31</f>
        <v>-497.2</v>
      </c>
    </row>
    <row r="32" spans="1:9" ht="20.25">
      <c r="A32" s="10" t="s">
        <v>31</v>
      </c>
      <c r="B32" s="3">
        <v>3661047</v>
      </c>
      <c r="C32" s="1" t="s">
        <v>13</v>
      </c>
      <c r="D32" s="4">
        <v>1</v>
      </c>
      <c r="E32" s="5">
        <v>630</v>
      </c>
      <c r="F32" s="17">
        <f t="shared" si="0"/>
        <v>730.8</v>
      </c>
      <c r="G32" s="17">
        <f t="shared" si="1"/>
        <v>10</v>
      </c>
      <c r="H32" s="17"/>
      <c r="I32" s="17"/>
    </row>
    <row r="33" spans="1:9" ht="20.25">
      <c r="A33" s="10" t="s">
        <v>31</v>
      </c>
      <c r="B33" s="3"/>
      <c r="C33" s="1"/>
      <c r="D33" s="4"/>
      <c r="E33" s="5"/>
      <c r="F33" s="14">
        <f>F32</f>
        <v>730.8</v>
      </c>
      <c r="G33" s="14">
        <f>G32</f>
        <v>10</v>
      </c>
      <c r="H33" s="15"/>
      <c r="I33" s="14">
        <f>H33-G33-F33</f>
        <v>-740.8</v>
      </c>
    </row>
    <row r="34" spans="1:9" ht="40.5">
      <c r="A34" s="10" t="s">
        <v>33</v>
      </c>
      <c r="B34" s="3">
        <v>708401</v>
      </c>
      <c r="C34" s="1" t="s">
        <v>15</v>
      </c>
      <c r="D34" s="4">
        <v>1</v>
      </c>
      <c r="E34" s="5">
        <v>620</v>
      </c>
      <c r="F34" s="17">
        <f t="shared" si="0"/>
        <v>719.1999999999999</v>
      </c>
      <c r="G34" s="17">
        <f t="shared" si="1"/>
        <v>10</v>
      </c>
      <c r="H34" s="17"/>
      <c r="I34" s="17"/>
    </row>
    <row r="35" spans="1:9" ht="40.5">
      <c r="A35" s="10" t="s">
        <v>33</v>
      </c>
      <c r="B35" s="3"/>
      <c r="C35" s="1"/>
      <c r="D35" s="4"/>
      <c r="E35" s="5"/>
      <c r="F35" s="14">
        <f>F34</f>
        <v>719.1999999999999</v>
      </c>
      <c r="G35" s="14">
        <f>G34</f>
        <v>10</v>
      </c>
      <c r="H35" s="15"/>
      <c r="I35" s="14">
        <f>H35-G35-F35</f>
        <v>-729.1999999999999</v>
      </c>
    </row>
    <row r="36" spans="1:9" ht="20.25">
      <c r="A36" s="10" t="s">
        <v>30</v>
      </c>
      <c r="B36" s="3">
        <v>3660539</v>
      </c>
      <c r="C36" s="1" t="s">
        <v>11</v>
      </c>
      <c r="D36" s="4">
        <v>1</v>
      </c>
      <c r="E36" s="5">
        <v>360</v>
      </c>
      <c r="F36" s="17"/>
      <c r="G36" s="17">
        <f t="shared" si="1"/>
        <v>10</v>
      </c>
      <c r="H36" s="17"/>
      <c r="I36" s="17"/>
    </row>
    <row r="37" spans="1:9" ht="20.25">
      <c r="A37" s="10" t="s">
        <v>30</v>
      </c>
      <c r="B37" s="3"/>
      <c r="C37" s="1"/>
      <c r="D37" s="4"/>
      <c r="E37" s="5"/>
      <c r="F37" s="14">
        <f>F36</f>
        <v>0</v>
      </c>
      <c r="G37" s="14">
        <f>G36</f>
        <v>10</v>
      </c>
      <c r="H37" s="15">
        <v>10</v>
      </c>
      <c r="I37" s="14">
        <f>H37-G37-F37</f>
        <v>0</v>
      </c>
    </row>
  </sheetData>
  <sheetProtection/>
  <autoFilter ref="A1:I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2014-10-29T14:43:33Z</cp:lastPrinted>
  <dcterms:created xsi:type="dcterms:W3CDTF">2014-10-29T14:43:33Z</dcterms:created>
  <dcterms:modified xsi:type="dcterms:W3CDTF">2014-10-30T19:53:04Z</dcterms:modified>
  <cp:category/>
  <cp:version/>
  <cp:contentType/>
  <cp:contentStatus/>
  <cp:revision>1</cp:revision>
</cp:coreProperties>
</file>