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'TDSheet'!$A$1:$I$52</definedName>
  </definedNames>
  <calcPr fullCalcOnLoad="1" refMode="R1C1"/>
</workbook>
</file>

<file path=xl/sharedStrings.xml><?xml version="1.0" encoding="utf-8"?>
<sst xmlns="http://schemas.openxmlformats.org/spreadsheetml/2006/main" count="96" uniqueCount="60">
  <si>
    <t>Товар</t>
  </si>
  <si>
    <t>Кол-во</t>
  </si>
  <si>
    <t>Цена</t>
  </si>
  <si>
    <t>Сумма</t>
  </si>
  <si>
    <t>4131, Аксессуары д/ногтей, 4131</t>
  </si>
  <si>
    <t>4008, Часы, 4008</t>
  </si>
  <si>
    <t>1024, Аксессуары для волос, 1024</t>
  </si>
  <si>
    <t>4246, Наклейки, 4246</t>
  </si>
  <si>
    <t>3011, Браслет, 3011</t>
  </si>
  <si>
    <t>4236, Наклейки, 4236</t>
  </si>
  <si>
    <t>4015, Часы, 4015</t>
  </si>
  <si>
    <t>4104, Наклейки д/ногтей, 4104</t>
  </si>
  <si>
    <t>4243, Наклейки, 4243</t>
  </si>
  <si>
    <t>4126, Фольга-лента, 4126</t>
  </si>
  <si>
    <t>1002, Аксессуары для волос, 1002</t>
  </si>
  <si>
    <t>3198, Браслет, 3198</t>
  </si>
  <si>
    <t>3001, Браслет, 3001</t>
  </si>
  <si>
    <t>4001, Часы, 4001</t>
  </si>
  <si>
    <t>4014, Часы, 4014</t>
  </si>
  <si>
    <t>3004, Браслет, 3004</t>
  </si>
  <si>
    <t>3104, Браслет, 3104</t>
  </si>
  <si>
    <t>3105, Браслет, 3105</t>
  </si>
  <si>
    <t>3109, Браслет, 3109</t>
  </si>
  <si>
    <t>3159, Браслет, 3159</t>
  </si>
  <si>
    <t>3100, Браслет, 3100</t>
  </si>
  <si>
    <t>3101, Браслет (2шт), 3101</t>
  </si>
  <si>
    <t>3103, Браслет (2шт), 3103</t>
  </si>
  <si>
    <t>2128, Подвески, 2128</t>
  </si>
  <si>
    <t>3171, Браслет, 3171</t>
  </si>
  <si>
    <t>7000, Косметичка, 7000</t>
  </si>
  <si>
    <t>6070, Серьги, 6070</t>
  </si>
  <si>
    <t>8002, Кольцо, 8002</t>
  </si>
  <si>
    <t>4250, Наклейки, 4250</t>
  </si>
  <si>
    <t>3172, Браслет, 3172</t>
  </si>
  <si>
    <t>4011, Часы, 4011</t>
  </si>
  <si>
    <t>Ольга Коровкина (Животикова)</t>
  </si>
  <si>
    <t>УЗ</t>
  </si>
  <si>
    <t>Галина Николаевн Ткаченко-Прокопович</t>
  </si>
  <si>
    <t>Инга Калинина</t>
  </si>
  <si>
    <t>Екатерина Кузьменко (Рубанова)</t>
  </si>
  <si>
    <t>Татьяна Огнева</t>
  </si>
  <si>
    <t>Наталья Савинова</t>
  </si>
  <si>
    <t>9011, Брошь, 9011, красный</t>
  </si>
  <si>
    <t>9011, Брошь, 9011, молочный</t>
  </si>
  <si>
    <t>Софья Гилёва</t>
  </si>
  <si>
    <t xml:space="preserve">Ольга Коровкина (Животикова) </t>
  </si>
  <si>
    <t>Ольга Солод(Трофимова)</t>
  </si>
  <si>
    <t>Ольга Соловьёва (Ефремова)</t>
  </si>
  <si>
    <t>3174, Браслет, 3174, зеленый</t>
  </si>
  <si>
    <t>3174, Браслет, 3174, цветной</t>
  </si>
  <si>
    <t>инна Гурина (Бутакова)</t>
  </si>
  <si>
    <t>Женя Павлова</t>
  </si>
  <si>
    <t>TATIANA Tati</t>
  </si>
  <si>
    <t>Татьяна Шанская (Юрьева)</t>
  </si>
  <si>
    <t>Наталья Подольская-Одинцова</t>
  </si>
  <si>
    <t>Анна Сусуркина (Куртова)</t>
  </si>
  <si>
    <t>Сумма с орг %</t>
  </si>
  <si>
    <t>Транпортные</t>
  </si>
  <si>
    <t>Сдано</t>
  </si>
  <si>
    <t>баланс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</si>
</sst>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  <numFmt numFmtId="165" formatCode="0.0"/>
  </numFmts>
  <fonts count="42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20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1" fontId="23" fillId="0" borderId="10" xfId="0" applyNumberFormat="1" applyFont="1" applyBorder="1" applyAlignment="1">
      <alignment horizontal="right" vertical="top" wrapText="1"/>
    </xf>
    <xf numFmtId="2" fontId="23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vertical="top" wrapText="1"/>
    </xf>
    <xf numFmtId="0" fontId="20" fillId="0" borderId="10" xfId="0" applyFont="1" applyFill="1" applyBorder="1" applyAlignment="1" applyProtection="1">
      <alignment horizontal="right" vertical="top" wrapText="1"/>
      <protection/>
    </xf>
    <xf numFmtId="165" fontId="21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>
      <alignment horizontal="right" vertical="top" wrapText="1"/>
    </xf>
    <xf numFmtId="1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66015625" defaultRowHeight="11.25"/>
  <cols>
    <col min="1" max="1" width="43.5" style="12" customWidth="1"/>
    <col min="2" max="2" width="31.33203125" style="16" customWidth="1"/>
    <col min="3" max="3" width="8.33203125" style="17" customWidth="1"/>
    <col min="4" max="4" width="8.66015625" style="17" customWidth="1"/>
    <col min="5" max="6" width="10.66015625" style="7" customWidth="1"/>
    <col min="7" max="7" width="10.66015625" style="10" customWidth="1"/>
    <col min="8" max="16384" width="10.66015625" style="4" customWidth="1"/>
  </cols>
  <sheetData>
    <row r="1" spans="1:9" ht="30">
      <c r="A1" s="12" t="s">
        <v>36</v>
      </c>
      <c r="B1" s="13" t="s">
        <v>0</v>
      </c>
      <c r="C1" s="14" t="s">
        <v>1</v>
      </c>
      <c r="D1" s="14" t="s">
        <v>2</v>
      </c>
      <c r="E1" s="3" t="s">
        <v>3</v>
      </c>
      <c r="F1" s="3" t="s">
        <v>56</v>
      </c>
      <c r="G1" s="8" t="s">
        <v>57</v>
      </c>
      <c r="H1" s="3" t="s">
        <v>58</v>
      </c>
      <c r="I1" s="3" t="s">
        <v>59</v>
      </c>
    </row>
    <row r="2" spans="1:7" ht="18">
      <c r="A2" s="15" t="s">
        <v>52</v>
      </c>
      <c r="B2" s="1" t="s">
        <v>29</v>
      </c>
      <c r="C2" s="5">
        <v>1</v>
      </c>
      <c r="D2" s="6">
        <v>60</v>
      </c>
      <c r="E2" s="7">
        <f>C2*D2</f>
        <v>60</v>
      </c>
      <c r="F2" s="7">
        <f>E2*1.16</f>
        <v>69.6</v>
      </c>
      <c r="G2" s="9">
        <f>C2*300/70</f>
        <v>4.285714285714286</v>
      </c>
    </row>
    <row r="3" spans="1:9" ht="18">
      <c r="A3" s="15" t="s">
        <v>52</v>
      </c>
      <c r="B3" s="1"/>
      <c r="C3" s="5"/>
      <c r="D3" s="6"/>
      <c r="F3" s="11">
        <f>F2</f>
        <v>69.6</v>
      </c>
      <c r="G3" s="11">
        <f>G2</f>
        <v>4.285714285714286</v>
      </c>
      <c r="H3" s="15"/>
      <c r="I3" s="11">
        <f>H3-G3-F3</f>
        <v>-73.88571428571429</v>
      </c>
    </row>
    <row r="4" spans="1:7" ht="36">
      <c r="A4" s="15" t="s">
        <v>55</v>
      </c>
      <c r="B4" s="2" t="s">
        <v>34</v>
      </c>
      <c r="C4" s="5">
        <v>1</v>
      </c>
      <c r="D4" s="6">
        <v>180</v>
      </c>
      <c r="E4" s="7">
        <f aca="true" t="shared" si="0" ref="E4:E51">C4*D4</f>
        <v>180</v>
      </c>
      <c r="F4" s="7">
        <f aca="true" t="shared" si="1" ref="F4:F51">E4*1.16</f>
        <v>208.79999999999998</v>
      </c>
      <c r="G4" s="9">
        <f>C4*300/70</f>
        <v>4.285714285714286</v>
      </c>
    </row>
    <row r="5" spans="1:9" ht="36">
      <c r="A5" s="15" t="s">
        <v>55</v>
      </c>
      <c r="B5" s="1"/>
      <c r="C5" s="5"/>
      <c r="D5" s="6"/>
      <c r="F5" s="11">
        <f>F4</f>
        <v>208.79999999999998</v>
      </c>
      <c r="G5" s="11">
        <f>G4</f>
        <v>4.285714285714286</v>
      </c>
      <c r="H5" s="15"/>
      <c r="I5" s="11">
        <f>H5-G5-F5</f>
        <v>-213.08571428571426</v>
      </c>
    </row>
    <row r="6" spans="1:7" ht="36">
      <c r="A6" s="15" t="s">
        <v>37</v>
      </c>
      <c r="B6" s="1" t="s">
        <v>5</v>
      </c>
      <c r="C6" s="5">
        <v>1</v>
      </c>
      <c r="D6" s="6">
        <v>180</v>
      </c>
      <c r="E6" s="7">
        <f t="shared" si="0"/>
        <v>180</v>
      </c>
      <c r="F6" s="7">
        <f t="shared" si="1"/>
        <v>208.79999999999998</v>
      </c>
      <c r="G6" s="9">
        <f>C6*300/70</f>
        <v>4.285714285714286</v>
      </c>
    </row>
    <row r="7" spans="1:7" ht="36">
      <c r="A7" s="15" t="s">
        <v>37</v>
      </c>
      <c r="B7" s="1" t="s">
        <v>7</v>
      </c>
      <c r="C7" s="5">
        <v>1</v>
      </c>
      <c r="D7" s="6">
        <v>180</v>
      </c>
      <c r="E7" s="7">
        <f t="shared" si="0"/>
        <v>180</v>
      </c>
      <c r="F7" s="7">
        <f t="shared" si="1"/>
        <v>208.79999999999998</v>
      </c>
      <c r="G7" s="9">
        <f>C7*300/70</f>
        <v>4.285714285714286</v>
      </c>
    </row>
    <row r="8" spans="1:7" ht="36">
      <c r="A8" s="15" t="s">
        <v>37</v>
      </c>
      <c r="B8" s="1" t="s">
        <v>13</v>
      </c>
      <c r="C8" s="5">
        <v>1</v>
      </c>
      <c r="D8" s="6">
        <v>60</v>
      </c>
      <c r="E8" s="7">
        <f t="shared" si="0"/>
        <v>60</v>
      </c>
      <c r="F8" s="7">
        <f t="shared" si="1"/>
        <v>69.6</v>
      </c>
      <c r="G8" s="9">
        <f>C8*300/70</f>
        <v>4.285714285714286</v>
      </c>
    </row>
    <row r="9" spans="1:9" ht="36">
      <c r="A9" s="15" t="s">
        <v>37</v>
      </c>
      <c r="B9" s="1"/>
      <c r="C9" s="5"/>
      <c r="D9" s="6"/>
      <c r="F9" s="11">
        <f>SUM(F6:F8)</f>
        <v>487.19999999999993</v>
      </c>
      <c r="G9" s="11">
        <f>SUM(G6:G8)</f>
        <v>12.857142857142858</v>
      </c>
      <c r="H9" s="15"/>
      <c r="I9" s="11">
        <f>H9-G9-F9</f>
        <v>-500.05714285714276</v>
      </c>
    </row>
    <row r="10" spans="1:7" ht="36">
      <c r="A10" s="15" t="s">
        <v>39</v>
      </c>
      <c r="B10" s="1" t="s">
        <v>8</v>
      </c>
      <c r="C10" s="5">
        <v>1</v>
      </c>
      <c r="D10" s="6">
        <v>60</v>
      </c>
      <c r="E10" s="7">
        <f t="shared" si="0"/>
        <v>60</v>
      </c>
      <c r="F10" s="7">
        <f t="shared" si="1"/>
        <v>69.6</v>
      </c>
      <c r="G10" s="9">
        <f>C10*300/70</f>
        <v>4.285714285714286</v>
      </c>
    </row>
    <row r="11" spans="1:9" ht="36">
      <c r="A11" s="15" t="s">
        <v>39</v>
      </c>
      <c r="B11" s="1"/>
      <c r="C11" s="5"/>
      <c r="D11" s="6"/>
      <c r="F11" s="11">
        <f>F10</f>
        <v>69.6</v>
      </c>
      <c r="G11" s="11">
        <f>G10</f>
        <v>4.285714285714286</v>
      </c>
      <c r="H11" s="15"/>
      <c r="I11" s="11">
        <f>H11-G11-F11</f>
        <v>-73.88571428571429</v>
      </c>
    </row>
    <row r="12" spans="1:7" ht="18">
      <c r="A12" s="15" t="s">
        <v>51</v>
      </c>
      <c r="B12" s="2" t="s">
        <v>28</v>
      </c>
      <c r="C12" s="5">
        <v>1</v>
      </c>
      <c r="D12" s="6">
        <v>60</v>
      </c>
      <c r="E12" s="7">
        <f t="shared" si="0"/>
        <v>60</v>
      </c>
      <c r="F12" s="7">
        <f t="shared" si="1"/>
        <v>69.6</v>
      </c>
      <c r="G12" s="9">
        <f>C12*300/70</f>
        <v>4.285714285714286</v>
      </c>
    </row>
    <row r="13" spans="1:7" ht="18">
      <c r="A13" s="15" t="s">
        <v>51</v>
      </c>
      <c r="B13" s="2" t="s">
        <v>33</v>
      </c>
      <c r="C13" s="5">
        <v>1</v>
      </c>
      <c r="D13" s="6">
        <v>60</v>
      </c>
      <c r="E13" s="7">
        <f t="shared" si="0"/>
        <v>60</v>
      </c>
      <c r="F13" s="7">
        <f t="shared" si="1"/>
        <v>69.6</v>
      </c>
      <c r="G13" s="9">
        <f>C13*300/70</f>
        <v>4.285714285714286</v>
      </c>
    </row>
    <row r="14" spans="1:9" ht="18">
      <c r="A14" s="15" t="s">
        <v>51</v>
      </c>
      <c r="B14" s="1"/>
      <c r="C14" s="5"/>
      <c r="D14" s="6"/>
      <c r="F14" s="11">
        <f>SUM(F12:F13)</f>
        <v>139.2</v>
      </c>
      <c r="G14" s="11">
        <f>SUM(G12:G13)</f>
        <v>8.571428571428571</v>
      </c>
      <c r="H14" s="15"/>
      <c r="I14" s="11">
        <f>H14-G14-F14</f>
        <v>-147.77142857142857</v>
      </c>
    </row>
    <row r="15" spans="1:7" ht="22.5">
      <c r="A15" s="15" t="s">
        <v>38</v>
      </c>
      <c r="B15" s="1" t="s">
        <v>6</v>
      </c>
      <c r="C15" s="5">
        <v>1</v>
      </c>
      <c r="D15" s="6">
        <v>60</v>
      </c>
      <c r="E15" s="7">
        <f t="shared" si="0"/>
        <v>60</v>
      </c>
      <c r="F15" s="7">
        <f t="shared" si="1"/>
        <v>69.6</v>
      </c>
      <c r="G15" s="9">
        <f>C15*300/70</f>
        <v>4.285714285714286</v>
      </c>
    </row>
    <row r="16" spans="1:7" ht="22.5">
      <c r="A16" s="15" t="s">
        <v>38</v>
      </c>
      <c r="B16" s="1" t="s">
        <v>14</v>
      </c>
      <c r="C16" s="5">
        <v>1</v>
      </c>
      <c r="D16" s="6">
        <v>60</v>
      </c>
      <c r="E16" s="7">
        <f t="shared" si="0"/>
        <v>60</v>
      </c>
      <c r="F16" s="7">
        <f t="shared" si="1"/>
        <v>69.6</v>
      </c>
      <c r="G16" s="9">
        <f>C16*300/70</f>
        <v>4.285714285714286</v>
      </c>
    </row>
    <row r="17" spans="1:9" ht="18">
      <c r="A17" s="15" t="s">
        <v>38</v>
      </c>
      <c r="B17" s="1"/>
      <c r="C17" s="5"/>
      <c r="D17" s="6"/>
      <c r="F17" s="11">
        <f>SUM(F15:F16)</f>
        <v>139.2</v>
      </c>
      <c r="G17" s="11">
        <f>SUM(G15:G16)</f>
        <v>8.571428571428571</v>
      </c>
      <c r="H17" s="15"/>
      <c r="I17" s="11">
        <f>H17-G17-F17</f>
        <v>-147.77142857142857</v>
      </c>
    </row>
    <row r="18" spans="1:7" ht="18">
      <c r="A18" s="15" t="s">
        <v>50</v>
      </c>
      <c r="B18" s="2" t="s">
        <v>27</v>
      </c>
      <c r="C18" s="5">
        <v>1</v>
      </c>
      <c r="D18" s="6">
        <v>60</v>
      </c>
      <c r="E18" s="7">
        <f t="shared" si="0"/>
        <v>60</v>
      </c>
      <c r="F18" s="7">
        <f t="shared" si="1"/>
        <v>69.6</v>
      </c>
      <c r="G18" s="9">
        <f>C18*300/70</f>
        <v>4.285714285714286</v>
      </c>
    </row>
    <row r="19" spans="1:7" ht="18">
      <c r="A19" s="15" t="s">
        <v>50</v>
      </c>
      <c r="B19" s="1" t="s">
        <v>30</v>
      </c>
      <c r="C19" s="5">
        <v>1</v>
      </c>
      <c r="D19" s="6">
        <v>60</v>
      </c>
      <c r="E19" s="7">
        <f t="shared" si="0"/>
        <v>60</v>
      </c>
      <c r="F19" s="7">
        <f t="shared" si="1"/>
        <v>69.6</v>
      </c>
      <c r="G19" s="9">
        <f>C19*300/70</f>
        <v>4.285714285714286</v>
      </c>
    </row>
    <row r="20" spans="1:9" ht="18">
      <c r="A20" s="15" t="s">
        <v>50</v>
      </c>
      <c r="B20" s="1"/>
      <c r="C20" s="5"/>
      <c r="D20" s="6"/>
      <c r="F20" s="11">
        <f>SUM(F18:F19)</f>
        <v>139.2</v>
      </c>
      <c r="G20" s="11">
        <f>SUM(G18:G19)</f>
        <v>8.571428571428571</v>
      </c>
      <c r="H20" s="15"/>
      <c r="I20" s="11">
        <f>H20-G20-F20</f>
        <v>-147.77142857142857</v>
      </c>
    </row>
    <row r="21" spans="1:7" ht="36">
      <c r="A21" s="15" t="s">
        <v>54</v>
      </c>
      <c r="B21" s="2" t="s">
        <v>32</v>
      </c>
      <c r="C21" s="5">
        <v>1</v>
      </c>
      <c r="D21" s="6">
        <v>180</v>
      </c>
      <c r="E21" s="7">
        <f t="shared" si="0"/>
        <v>180</v>
      </c>
      <c r="F21" s="7">
        <f t="shared" si="1"/>
        <v>208.79999999999998</v>
      </c>
      <c r="G21" s="9">
        <f>C21*300/70</f>
        <v>4.285714285714286</v>
      </c>
    </row>
    <row r="22" spans="1:9" ht="36">
      <c r="A22" s="15" t="s">
        <v>54</v>
      </c>
      <c r="B22" s="1"/>
      <c r="C22" s="5"/>
      <c r="D22" s="6"/>
      <c r="F22" s="11">
        <f>F21</f>
        <v>208.79999999999998</v>
      </c>
      <c r="G22" s="11">
        <f>G21</f>
        <v>4.285714285714286</v>
      </c>
      <c r="H22" s="15"/>
      <c r="I22" s="11">
        <f>H22-G22-F22</f>
        <v>-213.08571428571426</v>
      </c>
    </row>
    <row r="23" spans="1:7" ht="18">
      <c r="A23" s="15" t="s">
        <v>41</v>
      </c>
      <c r="B23" s="1" t="s">
        <v>10</v>
      </c>
      <c r="C23" s="5">
        <v>1</v>
      </c>
      <c r="D23" s="6">
        <v>180</v>
      </c>
      <c r="E23" s="7">
        <f t="shared" si="0"/>
        <v>180</v>
      </c>
      <c r="F23" s="7">
        <f t="shared" si="1"/>
        <v>208.79999999999998</v>
      </c>
      <c r="G23" s="9">
        <f>C23*300/70</f>
        <v>4.285714285714286</v>
      </c>
    </row>
    <row r="24" spans="1:7" ht="18">
      <c r="A24" s="15" t="s">
        <v>41</v>
      </c>
      <c r="B24" s="1" t="s">
        <v>42</v>
      </c>
      <c r="C24" s="5">
        <v>1</v>
      </c>
      <c r="D24" s="6">
        <v>60</v>
      </c>
      <c r="E24" s="7">
        <f t="shared" si="0"/>
        <v>60</v>
      </c>
      <c r="F24" s="7">
        <f t="shared" si="1"/>
        <v>69.6</v>
      </c>
      <c r="G24" s="9">
        <f>C24*300/70</f>
        <v>4.285714285714286</v>
      </c>
    </row>
    <row r="25" spans="1:7" ht="18">
      <c r="A25" s="15" t="s">
        <v>41</v>
      </c>
      <c r="B25" s="1" t="s">
        <v>43</v>
      </c>
      <c r="C25" s="5">
        <v>1</v>
      </c>
      <c r="D25" s="6">
        <v>60</v>
      </c>
      <c r="E25" s="7">
        <f t="shared" si="0"/>
        <v>60</v>
      </c>
      <c r="F25" s="7">
        <f t="shared" si="1"/>
        <v>69.6</v>
      </c>
      <c r="G25" s="9">
        <f>C25*300/70</f>
        <v>4.285714285714286</v>
      </c>
    </row>
    <row r="26" spans="1:9" ht="18">
      <c r="A26" s="15" t="s">
        <v>41</v>
      </c>
      <c r="B26" s="1"/>
      <c r="C26" s="5"/>
      <c r="D26" s="6"/>
      <c r="F26" s="11">
        <f>SUM(F23:F25)</f>
        <v>348</v>
      </c>
      <c r="G26" s="11">
        <f>SUM(G23:G25)</f>
        <v>12.857142857142858</v>
      </c>
      <c r="H26" s="15"/>
      <c r="I26" s="11">
        <f>H26-G26-F26</f>
        <v>-360.85714285714283</v>
      </c>
    </row>
    <row r="27" spans="1:7" ht="36">
      <c r="A27" s="15" t="s">
        <v>35</v>
      </c>
      <c r="B27" s="1" t="s">
        <v>4</v>
      </c>
      <c r="C27" s="5">
        <v>1</v>
      </c>
      <c r="D27" s="6">
        <v>60</v>
      </c>
      <c r="E27" s="7">
        <f t="shared" si="0"/>
        <v>60</v>
      </c>
      <c r="F27" s="7">
        <f t="shared" si="1"/>
        <v>69.6</v>
      </c>
      <c r="G27" s="9">
        <f>C27*300/70</f>
        <v>4.285714285714286</v>
      </c>
    </row>
    <row r="28" spans="1:7" ht="36">
      <c r="A28" s="15" t="s">
        <v>45</v>
      </c>
      <c r="B28" s="1" t="s">
        <v>11</v>
      </c>
      <c r="C28" s="5">
        <v>1</v>
      </c>
      <c r="D28" s="6">
        <v>60</v>
      </c>
      <c r="E28" s="7">
        <f t="shared" si="0"/>
        <v>60</v>
      </c>
      <c r="F28" s="7">
        <f t="shared" si="1"/>
        <v>69.6</v>
      </c>
      <c r="G28" s="9">
        <f>C28*300/70</f>
        <v>4.285714285714286</v>
      </c>
    </row>
    <row r="29" spans="1:9" ht="36">
      <c r="A29" s="15" t="s">
        <v>45</v>
      </c>
      <c r="B29" s="1"/>
      <c r="C29" s="5"/>
      <c r="D29" s="6"/>
      <c r="F29" s="11">
        <f>SUM(F27:F28)</f>
        <v>139.2</v>
      </c>
      <c r="G29" s="11">
        <f>SUM(G27:G28)</f>
        <v>8.571428571428571</v>
      </c>
      <c r="H29" s="15"/>
      <c r="I29" s="11">
        <f>H29-G29-F29</f>
        <v>-147.77142857142857</v>
      </c>
    </row>
    <row r="30" spans="1:7" ht="36">
      <c r="A30" s="15" t="s">
        <v>47</v>
      </c>
      <c r="B30" s="1" t="s">
        <v>15</v>
      </c>
      <c r="C30" s="5">
        <v>1</v>
      </c>
      <c r="D30" s="6">
        <v>60</v>
      </c>
      <c r="E30" s="7">
        <f t="shared" si="0"/>
        <v>60</v>
      </c>
      <c r="F30" s="7">
        <f t="shared" si="1"/>
        <v>69.6</v>
      </c>
      <c r="G30" s="9">
        <f>C30*300/70</f>
        <v>4.285714285714286</v>
      </c>
    </row>
    <row r="31" spans="1:7" ht="36">
      <c r="A31" s="15" t="s">
        <v>47</v>
      </c>
      <c r="B31" s="1" t="s">
        <v>16</v>
      </c>
      <c r="C31" s="5">
        <v>1</v>
      </c>
      <c r="D31" s="6">
        <v>60</v>
      </c>
      <c r="E31" s="7">
        <f t="shared" si="0"/>
        <v>60</v>
      </c>
      <c r="F31" s="7">
        <f t="shared" si="1"/>
        <v>69.6</v>
      </c>
      <c r="G31" s="9">
        <f>C31*300/70</f>
        <v>4.285714285714286</v>
      </c>
    </row>
    <row r="32" spans="1:7" ht="36">
      <c r="A32" s="15" t="s">
        <v>47</v>
      </c>
      <c r="B32" s="1" t="s">
        <v>17</v>
      </c>
      <c r="C32" s="5">
        <v>1</v>
      </c>
      <c r="D32" s="6">
        <v>180</v>
      </c>
      <c r="E32" s="7">
        <f t="shared" si="0"/>
        <v>180</v>
      </c>
      <c r="F32" s="7">
        <f t="shared" si="1"/>
        <v>208.79999999999998</v>
      </c>
      <c r="G32" s="9">
        <f>C32*300/70</f>
        <v>4.285714285714286</v>
      </c>
    </row>
    <row r="33" spans="1:7" ht="36">
      <c r="A33" s="15" t="s">
        <v>47</v>
      </c>
      <c r="B33" s="2" t="s">
        <v>18</v>
      </c>
      <c r="C33" s="5">
        <v>1</v>
      </c>
      <c r="D33" s="6">
        <v>180</v>
      </c>
      <c r="E33" s="7">
        <f t="shared" si="0"/>
        <v>180</v>
      </c>
      <c r="F33" s="7">
        <f t="shared" si="1"/>
        <v>208.79999999999998</v>
      </c>
      <c r="G33" s="9">
        <f>C33*300/70</f>
        <v>4.285714285714286</v>
      </c>
    </row>
    <row r="34" spans="1:7" ht="36">
      <c r="A34" s="15" t="s">
        <v>47</v>
      </c>
      <c r="B34" s="2" t="s">
        <v>19</v>
      </c>
      <c r="C34" s="5">
        <v>1</v>
      </c>
      <c r="D34" s="6">
        <v>60</v>
      </c>
      <c r="E34" s="7">
        <f t="shared" si="0"/>
        <v>60</v>
      </c>
      <c r="F34" s="7">
        <f t="shared" si="1"/>
        <v>69.6</v>
      </c>
      <c r="G34" s="9">
        <f>C34*300/70</f>
        <v>4.285714285714286</v>
      </c>
    </row>
    <row r="35" spans="1:7" ht="36">
      <c r="A35" s="15" t="s">
        <v>47</v>
      </c>
      <c r="B35" s="2" t="s">
        <v>20</v>
      </c>
      <c r="C35" s="5">
        <v>1</v>
      </c>
      <c r="D35" s="6">
        <v>60</v>
      </c>
      <c r="E35" s="7">
        <f t="shared" si="0"/>
        <v>60</v>
      </c>
      <c r="F35" s="7">
        <f t="shared" si="1"/>
        <v>69.6</v>
      </c>
      <c r="G35" s="9">
        <f>C35*300/70</f>
        <v>4.285714285714286</v>
      </c>
    </row>
    <row r="36" spans="1:7" ht="36">
      <c r="A36" s="15" t="s">
        <v>47</v>
      </c>
      <c r="B36" s="2" t="s">
        <v>21</v>
      </c>
      <c r="C36" s="5">
        <v>1</v>
      </c>
      <c r="D36" s="6">
        <v>60</v>
      </c>
      <c r="E36" s="7">
        <f t="shared" si="0"/>
        <v>60</v>
      </c>
      <c r="F36" s="7">
        <f t="shared" si="1"/>
        <v>69.6</v>
      </c>
      <c r="G36" s="9">
        <f>C36*300/70</f>
        <v>4.285714285714286</v>
      </c>
    </row>
    <row r="37" spans="1:7" ht="36">
      <c r="A37" s="15" t="s">
        <v>47</v>
      </c>
      <c r="B37" s="2" t="s">
        <v>22</v>
      </c>
      <c r="C37" s="5">
        <v>1</v>
      </c>
      <c r="D37" s="6">
        <v>60</v>
      </c>
      <c r="E37" s="7">
        <f t="shared" si="0"/>
        <v>60</v>
      </c>
      <c r="F37" s="7">
        <f t="shared" si="1"/>
        <v>69.6</v>
      </c>
      <c r="G37" s="9">
        <f>C37*300/70</f>
        <v>4.285714285714286</v>
      </c>
    </row>
    <row r="38" spans="1:7" ht="36">
      <c r="A38" s="15" t="s">
        <v>47</v>
      </c>
      <c r="B38" s="2" t="s">
        <v>23</v>
      </c>
      <c r="C38" s="5">
        <v>1</v>
      </c>
      <c r="D38" s="6">
        <v>60</v>
      </c>
      <c r="E38" s="7">
        <f t="shared" si="0"/>
        <v>60</v>
      </c>
      <c r="F38" s="7">
        <f t="shared" si="1"/>
        <v>69.6</v>
      </c>
      <c r="G38" s="9">
        <f>C38*300/70</f>
        <v>4.285714285714286</v>
      </c>
    </row>
    <row r="39" spans="1:7" ht="36">
      <c r="A39" s="15" t="s">
        <v>47</v>
      </c>
      <c r="B39" s="2" t="s">
        <v>24</v>
      </c>
      <c r="C39" s="5">
        <v>1</v>
      </c>
      <c r="D39" s="6">
        <v>60</v>
      </c>
      <c r="E39" s="7">
        <f t="shared" si="0"/>
        <v>60</v>
      </c>
      <c r="F39" s="7">
        <f t="shared" si="1"/>
        <v>69.6</v>
      </c>
      <c r="G39" s="9">
        <f>C39*300/70</f>
        <v>4.285714285714286</v>
      </c>
    </row>
    <row r="40" spans="1:7" ht="36">
      <c r="A40" s="15" t="s">
        <v>47</v>
      </c>
      <c r="B40" s="2" t="s">
        <v>25</v>
      </c>
      <c r="C40" s="5">
        <v>1</v>
      </c>
      <c r="D40" s="6">
        <v>60</v>
      </c>
      <c r="E40" s="7">
        <f t="shared" si="0"/>
        <v>60</v>
      </c>
      <c r="F40" s="7">
        <f t="shared" si="1"/>
        <v>69.6</v>
      </c>
      <c r="G40" s="9">
        <f>C40*300/70</f>
        <v>4.285714285714286</v>
      </c>
    </row>
    <row r="41" spans="1:7" ht="36">
      <c r="A41" s="15" t="s">
        <v>47</v>
      </c>
      <c r="B41" s="2" t="s">
        <v>26</v>
      </c>
      <c r="C41" s="5">
        <v>1</v>
      </c>
      <c r="D41" s="6">
        <v>60</v>
      </c>
      <c r="E41" s="7">
        <f t="shared" si="0"/>
        <v>60</v>
      </c>
      <c r="F41" s="7">
        <f t="shared" si="1"/>
        <v>69.6</v>
      </c>
      <c r="G41" s="9">
        <f>C41*300/70</f>
        <v>4.285714285714286</v>
      </c>
    </row>
    <row r="42" spans="1:7" ht="36">
      <c r="A42" s="15" t="s">
        <v>47</v>
      </c>
      <c r="B42" s="1" t="s">
        <v>48</v>
      </c>
      <c r="C42" s="5">
        <v>1</v>
      </c>
      <c r="D42" s="6">
        <v>60</v>
      </c>
      <c r="E42" s="7">
        <f t="shared" si="0"/>
        <v>60</v>
      </c>
      <c r="F42" s="7">
        <f t="shared" si="1"/>
        <v>69.6</v>
      </c>
      <c r="G42" s="9">
        <f>C42*300/70</f>
        <v>4.285714285714286</v>
      </c>
    </row>
    <row r="43" spans="1:7" ht="36">
      <c r="A43" s="15" t="s">
        <v>47</v>
      </c>
      <c r="B43" s="1" t="s">
        <v>49</v>
      </c>
      <c r="C43" s="5">
        <v>1</v>
      </c>
      <c r="D43" s="6">
        <v>60</v>
      </c>
      <c r="E43" s="7">
        <f t="shared" si="0"/>
        <v>60</v>
      </c>
      <c r="F43" s="7">
        <f t="shared" si="1"/>
        <v>69.6</v>
      </c>
      <c r="G43" s="9">
        <f>C43*300/70</f>
        <v>4.285714285714286</v>
      </c>
    </row>
    <row r="44" spans="1:9" ht="36">
      <c r="A44" s="15" t="s">
        <v>47</v>
      </c>
      <c r="B44" s="1"/>
      <c r="C44" s="5"/>
      <c r="D44" s="6"/>
      <c r="F44" s="11">
        <f>SUM(F30:F43)</f>
        <v>1252.7999999999997</v>
      </c>
      <c r="G44" s="11">
        <f>SUM(G30:G43)</f>
        <v>59.99999999999999</v>
      </c>
      <c r="H44" s="15"/>
      <c r="I44" s="11">
        <f>H44-G44-F44</f>
        <v>-1312.7999999999997</v>
      </c>
    </row>
    <row r="45" spans="1:7" ht="36">
      <c r="A45" s="15" t="s">
        <v>46</v>
      </c>
      <c r="B45" s="1" t="s">
        <v>12</v>
      </c>
      <c r="C45" s="5">
        <v>1</v>
      </c>
      <c r="D45" s="6">
        <v>180</v>
      </c>
      <c r="E45" s="7">
        <f t="shared" si="0"/>
        <v>180</v>
      </c>
      <c r="F45" s="7">
        <f t="shared" si="1"/>
        <v>208.79999999999998</v>
      </c>
      <c r="G45" s="9">
        <f>C45*300/70</f>
        <v>4.285714285714286</v>
      </c>
    </row>
    <row r="46" spans="1:9" ht="36">
      <c r="A46" s="15" t="s">
        <v>46</v>
      </c>
      <c r="B46" s="1"/>
      <c r="C46" s="5"/>
      <c r="D46" s="6"/>
      <c r="F46" s="11">
        <f>F45</f>
        <v>208.79999999999998</v>
      </c>
      <c r="G46" s="11">
        <f>G45</f>
        <v>4.285714285714286</v>
      </c>
      <c r="H46" s="15"/>
      <c r="I46" s="11">
        <f>H46-G46-F46</f>
        <v>-213.08571428571426</v>
      </c>
    </row>
    <row r="47" spans="1:7" ht="18">
      <c r="A47" s="15" t="s">
        <v>44</v>
      </c>
      <c r="B47" s="1" t="s">
        <v>11</v>
      </c>
      <c r="C47" s="5">
        <v>1</v>
      </c>
      <c r="D47" s="6">
        <v>60</v>
      </c>
      <c r="E47" s="7">
        <f t="shared" si="0"/>
        <v>60</v>
      </c>
      <c r="F47" s="7">
        <f t="shared" si="1"/>
        <v>69.6</v>
      </c>
      <c r="G47" s="9">
        <f>C47*300/70</f>
        <v>4.285714285714286</v>
      </c>
    </row>
    <row r="48" spans="1:9" ht="18">
      <c r="A48" s="15" t="s">
        <v>44</v>
      </c>
      <c r="B48" s="1"/>
      <c r="C48" s="5"/>
      <c r="D48" s="6"/>
      <c r="F48" s="11">
        <f>F47</f>
        <v>69.6</v>
      </c>
      <c r="G48" s="11">
        <f>G47</f>
        <v>4.285714285714286</v>
      </c>
      <c r="H48" s="15"/>
      <c r="I48" s="11">
        <f>H48-G48-F48</f>
        <v>-73.88571428571429</v>
      </c>
    </row>
    <row r="49" spans="1:7" ht="18">
      <c r="A49" s="15" t="s">
        <v>40</v>
      </c>
      <c r="B49" s="1" t="s">
        <v>9</v>
      </c>
      <c r="C49" s="5">
        <v>1</v>
      </c>
      <c r="D49" s="6">
        <v>180</v>
      </c>
      <c r="E49" s="7">
        <f t="shared" si="0"/>
        <v>180</v>
      </c>
      <c r="F49" s="7">
        <f t="shared" si="1"/>
        <v>208.79999999999998</v>
      </c>
      <c r="G49" s="9">
        <f>C49*300/70</f>
        <v>4.285714285714286</v>
      </c>
    </row>
    <row r="50" spans="1:9" ht="18">
      <c r="A50" s="15" t="s">
        <v>40</v>
      </c>
      <c r="B50" s="1"/>
      <c r="C50" s="5"/>
      <c r="D50" s="6"/>
      <c r="F50" s="11">
        <f>F49</f>
        <v>208.79999999999998</v>
      </c>
      <c r="G50" s="11">
        <f>G49</f>
        <v>4.285714285714286</v>
      </c>
      <c r="H50" s="15"/>
      <c r="I50" s="11">
        <f>H50-G50-F50</f>
        <v>-213.08571428571426</v>
      </c>
    </row>
    <row r="51" spans="1:7" ht="36">
      <c r="A51" s="15" t="s">
        <v>53</v>
      </c>
      <c r="B51" s="2" t="s">
        <v>31</v>
      </c>
      <c r="C51" s="5">
        <v>1</v>
      </c>
      <c r="D51" s="6">
        <v>60</v>
      </c>
      <c r="E51" s="7">
        <f t="shared" si="0"/>
        <v>60</v>
      </c>
      <c r="F51" s="7">
        <f t="shared" si="1"/>
        <v>69.6</v>
      </c>
      <c r="G51" s="9">
        <f>C51*300/70</f>
        <v>4.285714285714286</v>
      </c>
    </row>
    <row r="52" spans="1:9" ht="36">
      <c r="A52" s="15" t="s">
        <v>53</v>
      </c>
      <c r="B52" s="1"/>
      <c r="C52" s="5"/>
      <c r="D52" s="6"/>
      <c r="F52" s="11">
        <f>F51</f>
        <v>69.6</v>
      </c>
      <c r="G52" s="11">
        <f>G51</f>
        <v>4.285714285714286</v>
      </c>
      <c r="H52" s="15"/>
      <c r="I52" s="11">
        <f>H52-G52-F52</f>
        <v>-73.88571428571429</v>
      </c>
    </row>
  </sheetData>
  <sheetProtection/>
  <autoFilter ref="A1:I5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2014-12-09T13:31:24Z</cp:lastPrinted>
  <dcterms:created xsi:type="dcterms:W3CDTF">2014-12-09T13:31:24Z</dcterms:created>
  <dcterms:modified xsi:type="dcterms:W3CDTF">2014-12-17T17:43:29Z</dcterms:modified>
  <cp:category/>
  <cp:version/>
  <cp:contentType/>
  <cp:contentStatus/>
  <cp:revision>1</cp:revision>
</cp:coreProperties>
</file>