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35" windowHeight="80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<sst xmlns="http://schemas.openxmlformats.org/spreadsheetml/2006/main" count="258" uniqueCount="109">
  <si>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</si>
  <si>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</si>
  <si>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</si>
  <si>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</si>
  <si>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</si>
  <si>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</si>
  <si>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</si>
  <si>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</si>
  <si>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</si>
  <si>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</si>
  <si>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Ткань портьерная "БЛЭКАУТ" BLT026 280 Цвет №6</t>
  </si>
  <si>
    <t>Блэкаут Люкс арт. J2265 цвет 4</t>
  </si>
  <si>
    <t>Тафта Версаль арт. 168 цвет 305</t>
  </si>
  <si>
    <t>Ткань портьерная ТАФТА TA001 150 Цвет №76</t>
  </si>
  <si>
    <t xml:space="preserve">Ткань портьерная ТАФТА TA001 150 Цвет №96 </t>
  </si>
  <si>
    <t>Ткань портьерная сатиновая 790 150 Цвет 73</t>
  </si>
  <si>
    <t xml:space="preserve">Тафта фантазия арт. 16130 цвет 119 </t>
  </si>
  <si>
    <t>Тюль органза "Фантазия" SAJ949 280 Цвет6</t>
  </si>
  <si>
    <t>Органза однотонная LF 300 Цвет №1</t>
  </si>
  <si>
    <t xml:space="preserve">Органза однотонная LF 300 Цвет №3 </t>
  </si>
  <si>
    <t>Тесьма шторная TF5-200</t>
  </si>
  <si>
    <t>Тесьма шторная TZ3-250</t>
  </si>
  <si>
    <t>Тесьма шторная Z1 6,0</t>
  </si>
  <si>
    <t>Тесьма шторная Z5/Zw</t>
  </si>
  <si>
    <t>Тесьма для штор "Магам" U2/3-260</t>
  </si>
  <si>
    <t xml:space="preserve"> ШТОРЫ_КРУЖЕВ_ЦВ_ВЕНЕЦИЯ 46069 -NOSIZE 1 230 </t>
  </si>
  <si>
    <t>Aliska</t>
  </si>
  <si>
    <t xml:space="preserve"> ШТОРЫ_НИТЬ_ГК_ЗАРА DS 9 2 285 </t>
  </si>
  <si>
    <t>НАТАЛИ БОЯРКИНА</t>
  </si>
  <si>
    <t xml:space="preserve"> ШТОРЫ_НИТЬ_ГК_ЗАРА_ТРАВКА YM 7 1 465 </t>
  </si>
  <si>
    <t>Асяна</t>
  </si>
  <si>
    <t xml:space="preserve"> ШТОРЫ_КРУЖЕВ_ЦВ_ВЕНЕЦИЯ 521 -NOSIZE 4 230 </t>
  </si>
  <si>
    <t>Mikola</t>
  </si>
  <si>
    <t xml:space="preserve"> КЛИПСА_МАГНИТ_СТРАЗЫ_КРУГ FL09218-1R 011 3 92 </t>
  </si>
  <si>
    <t>ТаТ&amp;ЯнА</t>
  </si>
  <si>
    <t xml:space="preserve">КЛИПСА_МАГНИТ_СТРАЗЫ_КРУГ FL09218-1R 011 1 92 </t>
  </si>
  <si>
    <t xml:space="preserve">Юлианк@ </t>
  </si>
  <si>
    <t xml:space="preserve"> КЛИПСА_МАГНИТ_СТРАЗЫ_КРУГ FL09218-1R 011 3 92</t>
  </si>
  <si>
    <t>СВОБОДНО</t>
  </si>
  <si>
    <t xml:space="preserve">roksi </t>
  </si>
  <si>
    <t xml:space="preserve">Olechka87 </t>
  </si>
  <si>
    <t xml:space="preserve">yulaysha </t>
  </si>
  <si>
    <t xml:space="preserve">ММариночка </t>
  </si>
  <si>
    <t xml:space="preserve">mamazara </t>
  </si>
  <si>
    <t xml:space="preserve">Алёнкин </t>
  </si>
  <si>
    <t xml:space="preserve">NosolevichEN </t>
  </si>
  <si>
    <t>Nelechka</t>
  </si>
  <si>
    <t xml:space="preserve">manina maninovna </t>
  </si>
  <si>
    <t>Bugorok2006</t>
  </si>
  <si>
    <t xml:space="preserve">Irina_Sur </t>
  </si>
  <si>
    <t xml:space="preserve">Aurica </t>
  </si>
  <si>
    <t xml:space="preserve">feika </t>
  </si>
  <si>
    <t xml:space="preserve">Klykovka </t>
  </si>
  <si>
    <t>MAMA KIRILLUSHKI</t>
  </si>
  <si>
    <t xml:space="preserve">zmz </t>
  </si>
  <si>
    <t xml:space="preserve">akme84 </t>
  </si>
  <si>
    <t>fuzz</t>
  </si>
  <si>
    <t xml:space="preserve">albik </t>
  </si>
  <si>
    <t xml:space="preserve">Noyabrskaya </t>
  </si>
  <si>
    <t xml:space="preserve">Татьяна РРР </t>
  </si>
  <si>
    <t xml:space="preserve">Olga27 </t>
  </si>
  <si>
    <t xml:space="preserve">larisaisk </t>
  </si>
  <si>
    <t xml:space="preserve">Fidanzata </t>
  </si>
  <si>
    <t xml:space="preserve">Ksu243 </t>
  </si>
  <si>
    <t xml:space="preserve">натан </t>
  </si>
  <si>
    <t xml:space="preserve">Bugorok2006 </t>
  </si>
  <si>
    <t xml:space="preserve">antoshka </t>
  </si>
  <si>
    <t xml:space="preserve">Чаруня </t>
  </si>
  <si>
    <t xml:space="preserve">Асяна </t>
  </si>
  <si>
    <t xml:space="preserve">мопа </t>
  </si>
  <si>
    <t xml:space="preserve">НАТАЛИ БОЯРКИНА </t>
  </si>
  <si>
    <t xml:space="preserve">livetoy </t>
  </si>
  <si>
    <t xml:space="preserve">десира </t>
  </si>
  <si>
    <t xml:space="preserve">trie </t>
  </si>
  <si>
    <t xml:space="preserve">EASidorova </t>
  </si>
  <si>
    <t xml:space="preserve">Надюшка22 </t>
  </si>
  <si>
    <t xml:space="preserve">Наталья555 </t>
  </si>
  <si>
    <t xml:space="preserve">Оляляя </t>
  </si>
  <si>
    <t>livetoy</t>
  </si>
  <si>
    <t xml:space="preserve">Асяна  </t>
  </si>
  <si>
    <t xml:space="preserve">mamchikk </t>
  </si>
  <si>
    <t xml:space="preserve">Анна К </t>
  </si>
  <si>
    <t xml:space="preserve">Оранжевая-мама </t>
  </si>
  <si>
    <t xml:space="preserve">Сибемолишна </t>
  </si>
  <si>
    <t xml:space="preserve">Олеся_нск </t>
  </si>
  <si>
    <t xml:space="preserve">ТаТ&amp;ЯнА </t>
  </si>
  <si>
    <t xml:space="preserve">Lerok </t>
  </si>
  <si>
    <t xml:space="preserve">Oksanalip14 </t>
  </si>
  <si>
    <t xml:space="preserve">kopi </t>
  </si>
  <si>
    <t xml:space="preserve">leeanna </t>
  </si>
  <si>
    <t>Mariyka_s</t>
  </si>
  <si>
    <t xml:space="preserve">lara2010 </t>
  </si>
  <si>
    <t xml:space="preserve">Karolina </t>
  </si>
  <si>
    <t xml:space="preserve">inaia </t>
  </si>
  <si>
    <t xml:space="preserve">Ольkа М </t>
  </si>
  <si>
    <t>Ммариночка</t>
  </si>
  <si>
    <t>Katerina5</t>
  </si>
  <si>
    <t xml:space="preserve">Чижик  </t>
  </si>
  <si>
    <t xml:space="preserve">Nelechka </t>
  </si>
  <si>
    <t xml:space="preserve">ЯТЯ </t>
  </si>
  <si>
    <t xml:space="preserve">Анна К  </t>
  </si>
  <si>
    <t xml:space="preserve">Алёнкин  </t>
  </si>
  <si>
    <t xml:space="preserve">ХАНЯ </t>
  </si>
  <si>
    <t>Ткань портьерная "БЛЭКАУТ" с тиснением EMB11 150 Цвет №11</t>
  </si>
  <si>
    <t>35м</t>
  </si>
  <si>
    <t>О_ля</t>
  </si>
  <si>
    <t>Ткань портьерная "БЛЭКАУТ" с тиснением EMB11</t>
  </si>
  <si>
    <t>ХАНЯ</t>
  </si>
  <si>
    <t>natysa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</si>
</sst>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27" fillId="34" borderId="10" xfId="0" applyFont="1" applyFill="1" applyBorder="1" applyAlignment="1">
      <alignment horizontal="left"/>
    </xf>
    <xf numFmtId="0" fontId="27" fillId="34" borderId="10" xfId="0" applyFont="1" applyFill="1" applyBorder="1" applyAlignment="1">
      <alignment/>
    </xf>
    <xf numFmtId="0" fontId="27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36" fillId="35" borderId="10" xfId="0" applyFont="1" applyFill="1" applyBorder="1" applyAlignment="1">
      <alignment/>
    </xf>
    <xf numFmtId="1" fontId="27" fillId="34" borderId="10" xfId="0" applyNumberFormat="1" applyFont="1" applyFill="1" applyBorder="1" applyAlignment="1">
      <alignment/>
    </xf>
    <xf numFmtId="1" fontId="27" fillId="35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7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1" fontId="27" fillId="36" borderId="10" xfId="0" applyNumberFormat="1" applyFont="1" applyFill="1" applyBorder="1" applyAlignment="1">
      <alignment/>
    </xf>
    <xf numFmtId="0" fontId="0" fillId="35" borderId="1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3.00390625" style="0" customWidth="1"/>
    <col min="2" max="2" width="52.57421875" style="0" customWidth="1"/>
    <col min="4" max="4" width="12.140625" style="0" customWidth="1"/>
    <col min="6" max="6" width="13.71093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3">
        <v>9316762</v>
      </c>
      <c r="B2" s="2" t="s">
        <v>17</v>
      </c>
      <c r="C2" s="2">
        <v>7</v>
      </c>
      <c r="D2" s="2">
        <v>130</v>
      </c>
      <c r="E2" s="2">
        <f aca="true" t="shared" si="0" ref="E2:E33">D2*C2</f>
        <v>910</v>
      </c>
      <c r="F2" s="2">
        <f>E2*1.15</f>
        <v>1046.5</v>
      </c>
      <c r="G2" s="8"/>
      <c r="H2" s="4"/>
      <c r="I2" s="4"/>
      <c r="J2" s="4"/>
    </row>
    <row r="3" spans="1:10" ht="15">
      <c r="A3" s="3">
        <v>9316762</v>
      </c>
      <c r="B3" s="2" t="s">
        <v>18</v>
      </c>
      <c r="C3" s="2">
        <v>3</v>
      </c>
      <c r="D3" s="2">
        <v>46</v>
      </c>
      <c r="E3" s="2">
        <f t="shared" si="0"/>
        <v>138</v>
      </c>
      <c r="F3" s="2">
        <f aca="true" t="shared" si="1" ref="F3:F68">E3*1.15</f>
        <v>158.7</v>
      </c>
      <c r="G3" s="8">
        <f>F2+F3</f>
        <v>1205.2</v>
      </c>
      <c r="H3" s="4"/>
      <c r="I3" s="4"/>
      <c r="J3" s="4"/>
    </row>
    <row r="4" spans="1:10" ht="15">
      <c r="A4" s="5" t="s">
        <v>55</v>
      </c>
      <c r="B4" s="6" t="s">
        <v>13</v>
      </c>
      <c r="C4" s="6">
        <v>5</v>
      </c>
      <c r="D4" s="6">
        <v>57.5</v>
      </c>
      <c r="E4" s="6">
        <f t="shared" si="0"/>
        <v>287.5</v>
      </c>
      <c r="F4" s="6">
        <f t="shared" si="1"/>
        <v>330.625</v>
      </c>
      <c r="G4" s="9">
        <f>F4</f>
        <v>330.625</v>
      </c>
      <c r="H4" s="5"/>
      <c r="I4" s="5"/>
      <c r="J4" s="5"/>
    </row>
    <row r="5" spans="1:10" ht="15">
      <c r="A5" s="4" t="s">
        <v>57</v>
      </c>
      <c r="B5" s="2" t="s">
        <v>14</v>
      </c>
      <c r="C5" s="2">
        <v>9</v>
      </c>
      <c r="D5" s="2">
        <v>57.5</v>
      </c>
      <c r="E5" s="2">
        <f t="shared" si="0"/>
        <v>517.5</v>
      </c>
      <c r="F5" s="2">
        <f t="shared" si="1"/>
        <v>595.125</v>
      </c>
      <c r="G5" s="8">
        <f>F5</f>
        <v>595.125</v>
      </c>
      <c r="H5" s="4"/>
      <c r="I5" s="4"/>
      <c r="J5" s="4"/>
    </row>
    <row r="6" spans="1:10" ht="15">
      <c r="A6" s="5" t="s">
        <v>26</v>
      </c>
      <c r="B6" s="6" t="s">
        <v>25</v>
      </c>
      <c r="C6" s="6">
        <v>1</v>
      </c>
      <c r="D6" s="6">
        <v>230</v>
      </c>
      <c r="E6" s="6">
        <f t="shared" si="0"/>
        <v>230</v>
      </c>
      <c r="F6" s="6">
        <f t="shared" si="1"/>
        <v>264.5</v>
      </c>
      <c r="G6" s="9">
        <f>F6</f>
        <v>264.5</v>
      </c>
      <c r="H6" s="5"/>
      <c r="I6" s="5"/>
      <c r="J6" s="5"/>
    </row>
    <row r="7" spans="1:10" ht="15">
      <c r="A7" s="4" t="s">
        <v>66</v>
      </c>
      <c r="B7" s="2" t="s">
        <v>17</v>
      </c>
      <c r="C7" s="2">
        <v>7</v>
      </c>
      <c r="D7" s="2">
        <v>130</v>
      </c>
      <c r="E7" s="2">
        <f t="shared" si="0"/>
        <v>910</v>
      </c>
      <c r="F7" s="2">
        <f t="shared" si="1"/>
        <v>1046.5</v>
      </c>
      <c r="G7" s="8">
        <f>F7</f>
        <v>1046.5</v>
      </c>
      <c r="H7" s="4">
        <v>1050</v>
      </c>
      <c r="I7" s="4"/>
      <c r="J7" s="4"/>
    </row>
    <row r="8" spans="1:10" ht="15">
      <c r="A8" s="11" t="s">
        <v>50</v>
      </c>
      <c r="B8" s="12" t="s">
        <v>12</v>
      </c>
      <c r="C8" s="12">
        <v>6</v>
      </c>
      <c r="D8" s="12">
        <v>210</v>
      </c>
      <c r="E8" s="12">
        <f t="shared" si="0"/>
        <v>1260</v>
      </c>
      <c r="F8" s="12">
        <f t="shared" si="1"/>
        <v>1449</v>
      </c>
      <c r="G8" s="13">
        <f>F8</f>
        <v>1449</v>
      </c>
      <c r="H8" s="11"/>
      <c r="I8" s="11"/>
      <c r="J8" s="11"/>
    </row>
    <row r="9" spans="1:10" ht="15">
      <c r="A9" s="5" t="s">
        <v>48</v>
      </c>
      <c r="B9" s="6" t="s">
        <v>12</v>
      </c>
      <c r="C9" s="6">
        <v>6</v>
      </c>
      <c r="D9" s="6">
        <v>210</v>
      </c>
      <c r="E9" s="6">
        <f t="shared" si="0"/>
        <v>1260</v>
      </c>
      <c r="F9" s="6">
        <f t="shared" si="1"/>
        <v>1449</v>
      </c>
      <c r="G9" s="9"/>
      <c r="H9" s="5"/>
      <c r="I9" s="5"/>
      <c r="J9" s="5"/>
    </row>
    <row r="10" spans="1:10" ht="15">
      <c r="A10" s="5" t="s">
        <v>65</v>
      </c>
      <c r="B10" s="6" t="s">
        <v>16</v>
      </c>
      <c r="C10" s="6">
        <v>6</v>
      </c>
      <c r="D10" s="6">
        <v>205</v>
      </c>
      <c r="E10" s="6">
        <f t="shared" si="0"/>
        <v>1230</v>
      </c>
      <c r="F10" s="6">
        <f t="shared" si="1"/>
        <v>1414.5</v>
      </c>
      <c r="G10" s="9">
        <f>F9+F10</f>
        <v>2863.5</v>
      </c>
      <c r="H10" s="5"/>
      <c r="I10" s="5"/>
      <c r="J10" s="5"/>
    </row>
    <row r="11" spans="1:10" ht="15">
      <c r="A11" s="11" t="s">
        <v>74</v>
      </c>
      <c r="B11" s="12" t="s">
        <v>18</v>
      </c>
      <c r="C11" s="12">
        <v>4</v>
      </c>
      <c r="D11" s="12">
        <v>46</v>
      </c>
      <c r="E11" s="12">
        <f t="shared" si="0"/>
        <v>184</v>
      </c>
      <c r="F11" s="12">
        <f t="shared" si="1"/>
        <v>211.6</v>
      </c>
      <c r="G11" s="13">
        <f>F11</f>
        <v>211.6</v>
      </c>
      <c r="H11" s="11"/>
      <c r="I11" s="11"/>
      <c r="J11" s="11"/>
    </row>
    <row r="12" spans="1:10" ht="15">
      <c r="A12" s="4" t="s">
        <v>51</v>
      </c>
      <c r="B12" s="2" t="s">
        <v>12</v>
      </c>
      <c r="C12" s="2">
        <v>6</v>
      </c>
      <c r="D12" s="2">
        <v>210</v>
      </c>
      <c r="E12" s="2">
        <f t="shared" si="0"/>
        <v>1260</v>
      </c>
      <c r="F12" s="2">
        <f t="shared" si="1"/>
        <v>1449</v>
      </c>
      <c r="G12" s="8">
        <f>F12</f>
        <v>1449</v>
      </c>
      <c r="H12" s="4"/>
      <c r="I12" s="4"/>
      <c r="J12" s="4"/>
    </row>
    <row r="13" spans="1:10" ht="15">
      <c r="A13" s="5" t="s">
        <v>62</v>
      </c>
      <c r="B13" s="6" t="s">
        <v>16</v>
      </c>
      <c r="C13" s="6">
        <v>6</v>
      </c>
      <c r="D13" s="6">
        <v>205</v>
      </c>
      <c r="E13" s="6">
        <f t="shared" si="0"/>
        <v>1230</v>
      </c>
      <c r="F13" s="6">
        <f t="shared" si="1"/>
        <v>1414.5</v>
      </c>
      <c r="G13" s="9">
        <f>F13</f>
        <v>1414.5</v>
      </c>
      <c r="H13" s="5">
        <v>1415</v>
      </c>
      <c r="I13" s="5"/>
      <c r="J13" s="5"/>
    </row>
    <row r="14" spans="1:10" ht="15">
      <c r="A14" s="4" t="s">
        <v>56</v>
      </c>
      <c r="B14" s="2" t="s">
        <v>13</v>
      </c>
      <c r="C14" s="2">
        <v>16</v>
      </c>
      <c r="D14" s="2">
        <v>57.5</v>
      </c>
      <c r="E14" s="2">
        <f t="shared" si="0"/>
        <v>920</v>
      </c>
      <c r="F14" s="2">
        <f t="shared" si="1"/>
        <v>1058</v>
      </c>
      <c r="G14" s="8"/>
      <c r="H14" s="4"/>
      <c r="I14" s="4"/>
      <c r="J14" s="4"/>
    </row>
    <row r="15" spans="1:10" ht="15">
      <c r="A15" s="4" t="s">
        <v>56</v>
      </c>
      <c r="B15" s="2" t="s">
        <v>19</v>
      </c>
      <c r="C15" s="2">
        <v>6</v>
      </c>
      <c r="D15" s="2">
        <v>46</v>
      </c>
      <c r="E15" s="2">
        <f t="shared" si="0"/>
        <v>276</v>
      </c>
      <c r="F15" s="2">
        <f t="shared" si="1"/>
        <v>317.4</v>
      </c>
      <c r="G15" s="8">
        <f>F14+F15</f>
        <v>1375.4</v>
      </c>
      <c r="H15" s="4"/>
      <c r="I15" s="4"/>
      <c r="J15" s="4"/>
    </row>
    <row r="16" spans="1:10" ht="15">
      <c r="A16" s="5" t="s">
        <v>93</v>
      </c>
      <c r="B16" s="6" t="s">
        <v>22</v>
      </c>
      <c r="C16" s="6">
        <v>12</v>
      </c>
      <c r="D16" s="6">
        <v>16.15</v>
      </c>
      <c r="E16" s="6">
        <f t="shared" si="0"/>
        <v>193.79999999999998</v>
      </c>
      <c r="F16" s="6">
        <f t="shared" si="1"/>
        <v>222.86999999999998</v>
      </c>
      <c r="G16" s="9">
        <f aca="true" t="shared" si="2" ref="G16:G27">F16</f>
        <v>222.86999999999998</v>
      </c>
      <c r="H16" s="5"/>
      <c r="I16" s="5"/>
      <c r="J16" s="5"/>
    </row>
    <row r="17" spans="1:10" ht="15">
      <c r="A17" s="4" t="s">
        <v>49</v>
      </c>
      <c r="B17" s="2" t="s">
        <v>12</v>
      </c>
      <c r="C17" s="2">
        <v>5</v>
      </c>
      <c r="D17" s="2">
        <v>210</v>
      </c>
      <c r="E17" s="2">
        <f t="shared" si="0"/>
        <v>1050</v>
      </c>
      <c r="F17" s="2">
        <f t="shared" si="1"/>
        <v>1207.5</v>
      </c>
      <c r="G17" s="8">
        <f t="shared" si="2"/>
        <v>1207.5</v>
      </c>
      <c r="H17" s="4"/>
      <c r="I17" s="4"/>
      <c r="J17" s="4"/>
    </row>
    <row r="18" spans="1:10" ht="15">
      <c r="A18" s="5" t="s">
        <v>92</v>
      </c>
      <c r="B18" s="6" t="s">
        <v>21</v>
      </c>
      <c r="C18" s="6">
        <v>9</v>
      </c>
      <c r="D18" s="6">
        <v>19</v>
      </c>
      <c r="E18" s="6">
        <f t="shared" si="0"/>
        <v>171</v>
      </c>
      <c r="F18" s="6">
        <f t="shared" si="1"/>
        <v>196.64999999999998</v>
      </c>
      <c r="G18" s="9">
        <f t="shared" si="2"/>
        <v>196.64999999999998</v>
      </c>
      <c r="H18" s="5"/>
      <c r="I18" s="5"/>
      <c r="J18" s="5"/>
    </row>
    <row r="19" spans="1:10" ht="15">
      <c r="A19" s="4" t="s">
        <v>96</v>
      </c>
      <c r="B19" s="2" t="s">
        <v>23</v>
      </c>
      <c r="C19" s="2">
        <v>9</v>
      </c>
      <c r="D19" s="2">
        <v>12.35</v>
      </c>
      <c r="E19" s="2">
        <f t="shared" si="0"/>
        <v>111.14999999999999</v>
      </c>
      <c r="F19" s="2">
        <f t="shared" si="1"/>
        <v>127.82249999999998</v>
      </c>
      <c r="G19" s="8">
        <f t="shared" si="2"/>
        <v>127.82249999999998</v>
      </c>
      <c r="H19" s="4"/>
      <c r="I19" s="4"/>
      <c r="J19" s="4"/>
    </row>
    <row r="20" spans="1:10" ht="15">
      <c r="A20" s="5" t="s">
        <v>52</v>
      </c>
      <c r="B20" s="6" t="s">
        <v>13</v>
      </c>
      <c r="C20" s="6">
        <v>15</v>
      </c>
      <c r="D20" s="6">
        <v>57.5</v>
      </c>
      <c r="E20" s="6">
        <f t="shared" si="0"/>
        <v>862.5</v>
      </c>
      <c r="F20" s="6">
        <f t="shared" si="1"/>
        <v>991.8749999999999</v>
      </c>
      <c r="G20" s="9">
        <f t="shared" si="2"/>
        <v>991.8749999999999</v>
      </c>
      <c r="H20" s="5">
        <v>992</v>
      </c>
      <c r="I20" s="5"/>
      <c r="J20" s="5"/>
    </row>
    <row r="21" spans="1:10" ht="15">
      <c r="A21" s="4" t="s">
        <v>88</v>
      </c>
      <c r="B21" s="2" t="s">
        <v>20</v>
      </c>
      <c r="C21" s="2">
        <v>11</v>
      </c>
      <c r="D21" s="2">
        <v>11.4</v>
      </c>
      <c r="E21" s="2">
        <f t="shared" si="0"/>
        <v>125.4</v>
      </c>
      <c r="F21" s="2">
        <f t="shared" si="1"/>
        <v>144.21</v>
      </c>
      <c r="G21" s="8">
        <f t="shared" si="2"/>
        <v>144.21</v>
      </c>
      <c r="H21" s="4"/>
      <c r="I21" s="4"/>
      <c r="J21" s="4"/>
    </row>
    <row r="22" spans="1:10" ht="15">
      <c r="A22" s="5" t="s">
        <v>63</v>
      </c>
      <c r="B22" s="6" t="s">
        <v>16</v>
      </c>
      <c r="C22" s="6">
        <v>6</v>
      </c>
      <c r="D22" s="6">
        <v>205</v>
      </c>
      <c r="E22" s="6">
        <f t="shared" si="0"/>
        <v>1230</v>
      </c>
      <c r="F22" s="6">
        <f t="shared" si="1"/>
        <v>1414.5</v>
      </c>
      <c r="G22" s="9">
        <f t="shared" si="2"/>
        <v>1414.5</v>
      </c>
      <c r="H22" s="5"/>
      <c r="I22" s="5"/>
      <c r="J22" s="5"/>
    </row>
    <row r="23" spans="1:10" ht="15">
      <c r="A23" s="4" t="s">
        <v>91</v>
      </c>
      <c r="B23" s="2" t="s">
        <v>21</v>
      </c>
      <c r="C23" s="2">
        <v>18</v>
      </c>
      <c r="D23" s="2">
        <v>19</v>
      </c>
      <c r="E23" s="2">
        <f t="shared" si="0"/>
        <v>342</v>
      </c>
      <c r="F23" s="2">
        <f t="shared" si="1"/>
        <v>393.29999999999995</v>
      </c>
      <c r="G23" s="8"/>
      <c r="H23" s="4"/>
      <c r="I23" s="4"/>
      <c r="J23" s="4"/>
    </row>
    <row r="24" spans="1:10" ht="15">
      <c r="A24" s="4" t="s">
        <v>91</v>
      </c>
      <c r="B24" s="2" t="s">
        <v>18</v>
      </c>
      <c r="C24" s="2">
        <v>12</v>
      </c>
      <c r="D24" s="2">
        <v>46</v>
      </c>
      <c r="E24" s="2">
        <f>D24*C24</f>
        <v>552</v>
      </c>
      <c r="F24" s="2">
        <f>E24*1.15</f>
        <v>634.8</v>
      </c>
      <c r="G24" s="8">
        <f>F23+F24</f>
        <v>1028.1</v>
      </c>
      <c r="H24" s="4"/>
      <c r="I24" s="4"/>
      <c r="J24" s="4"/>
    </row>
    <row r="25" spans="1:10" ht="15">
      <c r="A25" s="5" t="s">
        <v>61</v>
      </c>
      <c r="B25" s="6" t="s">
        <v>15</v>
      </c>
      <c r="C25" s="6">
        <v>10</v>
      </c>
      <c r="D25" s="6">
        <v>38</v>
      </c>
      <c r="E25" s="6">
        <f t="shared" si="0"/>
        <v>380</v>
      </c>
      <c r="F25" s="6">
        <f t="shared" si="1"/>
        <v>436.99999999999994</v>
      </c>
      <c r="G25" s="9">
        <f t="shared" si="2"/>
        <v>436.99999999999994</v>
      </c>
      <c r="H25" s="5"/>
      <c r="I25" s="5"/>
      <c r="J25" s="5"/>
    </row>
    <row r="26" spans="1:10" ht="15">
      <c r="A26" s="4" t="s">
        <v>89</v>
      </c>
      <c r="B26" s="2" t="s">
        <v>21</v>
      </c>
      <c r="C26" s="2">
        <v>16</v>
      </c>
      <c r="D26" s="2">
        <v>19</v>
      </c>
      <c r="E26" s="2">
        <f t="shared" si="0"/>
        <v>304</v>
      </c>
      <c r="F26" s="2">
        <f t="shared" si="1"/>
        <v>349.59999999999997</v>
      </c>
      <c r="G26" s="8">
        <f t="shared" si="2"/>
        <v>349.59999999999997</v>
      </c>
      <c r="H26" s="4"/>
      <c r="I26" s="4"/>
      <c r="J26" s="4"/>
    </row>
    <row r="27" spans="1:10" ht="15">
      <c r="A27" s="5" t="s">
        <v>86</v>
      </c>
      <c r="B27" s="6" t="s">
        <v>20</v>
      </c>
      <c r="C27" s="6">
        <v>9</v>
      </c>
      <c r="D27" s="6">
        <v>11.4</v>
      </c>
      <c r="E27" s="6">
        <f t="shared" si="0"/>
        <v>102.60000000000001</v>
      </c>
      <c r="F27" s="6">
        <f t="shared" si="1"/>
        <v>117.99</v>
      </c>
      <c r="G27" s="9">
        <f t="shared" si="2"/>
        <v>117.99</v>
      </c>
      <c r="H27" s="5"/>
      <c r="I27" s="5"/>
      <c r="J27" s="5"/>
    </row>
    <row r="28" spans="1:10" ht="15">
      <c r="A28" s="4" t="s">
        <v>78</v>
      </c>
      <c r="B28" s="2" t="s">
        <v>18</v>
      </c>
      <c r="C28" s="2">
        <v>6</v>
      </c>
      <c r="D28" s="2">
        <v>46</v>
      </c>
      <c r="E28" s="2">
        <f t="shared" si="0"/>
        <v>276</v>
      </c>
      <c r="F28" s="2">
        <f t="shared" si="1"/>
        <v>317.4</v>
      </c>
      <c r="G28" s="8"/>
      <c r="H28" s="4"/>
      <c r="I28" s="4"/>
      <c r="J28" s="4"/>
    </row>
    <row r="29" spans="1:10" ht="15">
      <c r="A29" s="4" t="s">
        <v>71</v>
      </c>
      <c r="B29" s="2" t="s">
        <v>17</v>
      </c>
      <c r="C29" s="2">
        <v>6</v>
      </c>
      <c r="D29" s="2">
        <v>130</v>
      </c>
      <c r="E29" s="2">
        <f t="shared" si="0"/>
        <v>780</v>
      </c>
      <c r="F29" s="2">
        <f t="shared" si="1"/>
        <v>896.9999999999999</v>
      </c>
      <c r="G29" s="8"/>
      <c r="H29" s="4"/>
      <c r="I29" s="4"/>
      <c r="J29" s="4"/>
    </row>
    <row r="30" spans="1:10" ht="15">
      <c r="A30" s="4" t="s">
        <v>71</v>
      </c>
      <c r="B30" s="2" t="s">
        <v>21</v>
      </c>
      <c r="C30" s="2">
        <v>12</v>
      </c>
      <c r="D30" s="2">
        <v>19</v>
      </c>
      <c r="E30" s="2">
        <f>D30*C30</f>
        <v>228</v>
      </c>
      <c r="F30" s="2">
        <f>E30*1.15</f>
        <v>262.2</v>
      </c>
      <c r="G30" s="8">
        <f>F28+F29+F30</f>
        <v>1476.6</v>
      </c>
      <c r="H30" s="4">
        <v>1477</v>
      </c>
      <c r="I30" s="4"/>
      <c r="J30" s="4"/>
    </row>
    <row r="31" spans="1:10" ht="15">
      <c r="A31" s="5" t="s">
        <v>53</v>
      </c>
      <c r="B31" s="6" t="s">
        <v>13</v>
      </c>
      <c r="C31" s="6">
        <v>4</v>
      </c>
      <c r="D31" s="6">
        <v>57.5</v>
      </c>
      <c r="E31" s="6">
        <f t="shared" si="0"/>
        <v>230</v>
      </c>
      <c r="F31" s="6">
        <f t="shared" si="1"/>
        <v>264.5</v>
      </c>
      <c r="G31" s="9">
        <f>F31</f>
        <v>264.5</v>
      </c>
      <c r="H31" s="5"/>
      <c r="I31" s="5"/>
      <c r="J31" s="5"/>
    </row>
    <row r="32" spans="1:10" ht="15">
      <c r="A32" s="4" t="s">
        <v>43</v>
      </c>
      <c r="B32" s="2" t="s">
        <v>10</v>
      </c>
      <c r="C32" s="2">
        <v>2</v>
      </c>
      <c r="D32" s="2">
        <v>210</v>
      </c>
      <c r="E32" s="2">
        <f t="shared" si="0"/>
        <v>420</v>
      </c>
      <c r="F32" s="2">
        <f t="shared" si="1"/>
        <v>482.99999999999994</v>
      </c>
      <c r="G32" s="8"/>
      <c r="H32" s="4"/>
      <c r="I32" s="4"/>
      <c r="J32" s="4"/>
    </row>
    <row r="33" spans="1:10" ht="15">
      <c r="A33" s="4" t="s">
        <v>43</v>
      </c>
      <c r="B33" s="2" t="s">
        <v>11</v>
      </c>
      <c r="C33" s="2">
        <v>6</v>
      </c>
      <c r="D33" s="2">
        <v>230</v>
      </c>
      <c r="E33" s="2">
        <f t="shared" si="0"/>
        <v>1380</v>
      </c>
      <c r="F33" s="2">
        <f t="shared" si="1"/>
        <v>1586.9999999999998</v>
      </c>
      <c r="G33" s="8">
        <f>F32+F33</f>
        <v>2069.9999999999995</v>
      </c>
      <c r="H33" s="4"/>
      <c r="I33" s="4"/>
      <c r="J33" s="4"/>
    </row>
    <row r="34" spans="1:10" ht="15">
      <c r="A34" s="5" t="s">
        <v>80</v>
      </c>
      <c r="B34" s="6" t="s">
        <v>18</v>
      </c>
      <c r="C34" s="6">
        <v>9</v>
      </c>
      <c r="D34" s="6">
        <v>46</v>
      </c>
      <c r="E34" s="6">
        <f aca="true" t="shared" si="3" ref="E34:E65">D34*C34</f>
        <v>414</v>
      </c>
      <c r="F34" s="6">
        <f t="shared" si="1"/>
        <v>476.09999999999997</v>
      </c>
      <c r="G34" s="9"/>
      <c r="H34" s="5"/>
      <c r="I34" s="5"/>
      <c r="J34" s="5"/>
    </row>
    <row r="35" spans="1:10" ht="15">
      <c r="A35" s="5" t="s">
        <v>80</v>
      </c>
      <c r="B35" s="6" t="s">
        <v>20</v>
      </c>
      <c r="C35" s="6">
        <v>10</v>
      </c>
      <c r="D35" s="6">
        <v>11.4</v>
      </c>
      <c r="E35" s="6">
        <f t="shared" si="3"/>
        <v>114</v>
      </c>
      <c r="F35" s="6">
        <f t="shared" si="1"/>
        <v>131.1</v>
      </c>
      <c r="G35" s="9"/>
      <c r="H35" s="5"/>
      <c r="I35" s="5"/>
      <c r="J35" s="5"/>
    </row>
    <row r="36" spans="1:10" ht="15">
      <c r="A36" s="5" t="s">
        <v>80</v>
      </c>
      <c r="B36" s="6" t="s">
        <v>23</v>
      </c>
      <c r="C36" s="6">
        <v>4</v>
      </c>
      <c r="D36" s="6">
        <v>12.35</v>
      </c>
      <c r="E36" s="6">
        <f t="shared" si="3"/>
        <v>49.4</v>
      </c>
      <c r="F36" s="6">
        <f t="shared" si="1"/>
        <v>56.809999999999995</v>
      </c>
      <c r="G36" s="9">
        <f>F34+F35+F36</f>
        <v>664.0099999999999</v>
      </c>
      <c r="H36" s="5">
        <v>664</v>
      </c>
      <c r="I36" s="5"/>
      <c r="J36" s="5"/>
    </row>
    <row r="37" spans="1:10" ht="15">
      <c r="A37" s="4" t="s">
        <v>47</v>
      </c>
      <c r="B37" s="2" t="s">
        <v>11</v>
      </c>
      <c r="C37" s="2">
        <v>3</v>
      </c>
      <c r="D37" s="2">
        <v>230</v>
      </c>
      <c r="E37" s="2">
        <f t="shared" si="3"/>
        <v>690</v>
      </c>
      <c r="F37" s="2">
        <f t="shared" si="1"/>
        <v>793.4999999999999</v>
      </c>
      <c r="G37" s="8">
        <f>F37</f>
        <v>793.4999999999999</v>
      </c>
      <c r="H37" s="4">
        <v>794</v>
      </c>
      <c r="I37" s="4"/>
      <c r="J37" s="4"/>
    </row>
    <row r="38" spans="1:10" ht="15">
      <c r="A38" s="5" t="s">
        <v>90</v>
      </c>
      <c r="B38" s="6" t="s">
        <v>21</v>
      </c>
      <c r="C38" s="6">
        <v>6</v>
      </c>
      <c r="D38" s="6">
        <v>19</v>
      </c>
      <c r="E38" s="6">
        <f t="shared" si="3"/>
        <v>114</v>
      </c>
      <c r="F38" s="6">
        <f t="shared" si="1"/>
        <v>131.1</v>
      </c>
      <c r="G38" s="9"/>
      <c r="H38" s="5"/>
      <c r="I38" s="5"/>
      <c r="J38" s="5"/>
    </row>
    <row r="39" spans="1:10" ht="15">
      <c r="A39" s="5" t="s">
        <v>90</v>
      </c>
      <c r="B39" s="6" t="s">
        <v>24</v>
      </c>
      <c r="C39" s="6">
        <v>6</v>
      </c>
      <c r="D39" s="6">
        <v>17.1</v>
      </c>
      <c r="E39" s="6">
        <f t="shared" si="3"/>
        <v>102.60000000000001</v>
      </c>
      <c r="F39" s="6">
        <f t="shared" si="1"/>
        <v>117.99</v>
      </c>
      <c r="G39" s="9">
        <f>F38+F39</f>
        <v>249.08999999999997</v>
      </c>
      <c r="H39" s="5">
        <v>249</v>
      </c>
      <c r="I39" s="5"/>
      <c r="J39" s="5"/>
    </row>
    <row r="40" spans="1:10" ht="15">
      <c r="A40" s="4" t="s">
        <v>32</v>
      </c>
      <c r="B40" s="2" t="s">
        <v>31</v>
      </c>
      <c r="C40" s="2">
        <v>4</v>
      </c>
      <c r="D40" s="2">
        <v>230</v>
      </c>
      <c r="E40" s="2">
        <f t="shared" si="3"/>
        <v>920</v>
      </c>
      <c r="F40" s="2">
        <f t="shared" si="1"/>
        <v>1058</v>
      </c>
      <c r="G40" s="8">
        <f>F40</f>
        <v>1058</v>
      </c>
      <c r="H40" s="4">
        <v>1058</v>
      </c>
      <c r="I40" s="4"/>
      <c r="J40" s="4"/>
    </row>
    <row r="41" spans="1:10" ht="15">
      <c r="A41" s="5" t="s">
        <v>46</v>
      </c>
      <c r="B41" s="6" t="s">
        <v>11</v>
      </c>
      <c r="C41" s="6">
        <v>6</v>
      </c>
      <c r="D41" s="6">
        <v>230</v>
      </c>
      <c r="E41" s="6">
        <f t="shared" si="3"/>
        <v>1380</v>
      </c>
      <c r="F41" s="6">
        <f t="shared" si="1"/>
        <v>1586.9999999999998</v>
      </c>
      <c r="G41" s="9"/>
      <c r="H41" s="5"/>
      <c r="I41" s="5"/>
      <c r="J41" s="5"/>
    </row>
    <row r="42" spans="1:10" ht="15">
      <c r="A42" s="5" t="s">
        <v>98</v>
      </c>
      <c r="B42" s="6" t="s">
        <v>23</v>
      </c>
      <c r="C42" s="6">
        <v>7</v>
      </c>
      <c r="D42" s="6">
        <v>12.35</v>
      </c>
      <c r="E42" s="6">
        <f t="shared" si="3"/>
        <v>86.45</v>
      </c>
      <c r="F42" s="6">
        <f t="shared" si="1"/>
        <v>99.41749999999999</v>
      </c>
      <c r="G42" s="9">
        <f>F41+F42</f>
        <v>1686.4174999999998</v>
      </c>
      <c r="H42" s="5">
        <v>1686</v>
      </c>
      <c r="I42" s="5"/>
      <c r="J42" s="5"/>
    </row>
    <row r="43" spans="1:10" ht="15">
      <c r="A43" s="4" t="s">
        <v>45</v>
      </c>
      <c r="B43" s="2" t="s">
        <v>11</v>
      </c>
      <c r="C43" s="2">
        <v>6</v>
      </c>
      <c r="D43" s="2">
        <v>230</v>
      </c>
      <c r="E43" s="2">
        <f t="shared" si="3"/>
        <v>1380</v>
      </c>
      <c r="F43" s="2">
        <f t="shared" si="1"/>
        <v>1586.9999999999998</v>
      </c>
      <c r="G43" s="8"/>
      <c r="H43" s="4"/>
      <c r="I43" s="4"/>
      <c r="J43" s="4"/>
    </row>
    <row r="44" spans="1:10" ht="15">
      <c r="A44" s="4" t="s">
        <v>45</v>
      </c>
      <c r="B44" s="2" t="s">
        <v>14</v>
      </c>
      <c r="C44" s="2">
        <v>11</v>
      </c>
      <c r="D44" s="2">
        <v>57.5</v>
      </c>
      <c r="E44" s="2">
        <f t="shared" si="3"/>
        <v>632.5</v>
      </c>
      <c r="F44" s="2">
        <f t="shared" si="1"/>
        <v>727.375</v>
      </c>
      <c r="G44" s="8"/>
      <c r="H44" s="4"/>
      <c r="I44" s="4"/>
      <c r="J44" s="4"/>
    </row>
    <row r="45" spans="1:10" ht="15">
      <c r="A45" s="4" t="s">
        <v>45</v>
      </c>
      <c r="B45" s="2" t="s">
        <v>20</v>
      </c>
      <c r="C45" s="2">
        <v>8</v>
      </c>
      <c r="D45" s="2">
        <v>11.4</v>
      </c>
      <c r="E45" s="2">
        <f t="shared" si="3"/>
        <v>91.2</v>
      </c>
      <c r="F45" s="2">
        <f t="shared" si="1"/>
        <v>104.88</v>
      </c>
      <c r="G45" s="8"/>
      <c r="H45" s="4"/>
      <c r="I45" s="4"/>
      <c r="J45" s="4"/>
    </row>
    <row r="46" spans="1:10" ht="15">
      <c r="A46" s="4" t="s">
        <v>45</v>
      </c>
      <c r="B46" s="2" t="s">
        <v>21</v>
      </c>
      <c r="C46" s="2">
        <v>9</v>
      </c>
      <c r="D46" s="2">
        <v>19</v>
      </c>
      <c r="E46" s="2">
        <f t="shared" si="3"/>
        <v>171</v>
      </c>
      <c r="F46" s="2">
        <f t="shared" si="1"/>
        <v>196.64999999999998</v>
      </c>
      <c r="G46" s="8">
        <f>F43+F44+F45+F46</f>
        <v>2615.905</v>
      </c>
      <c r="H46" s="4">
        <v>2616</v>
      </c>
      <c r="I46" s="4"/>
      <c r="J46" s="4"/>
    </row>
    <row r="47" spans="1:10" ht="15">
      <c r="A47" s="5" t="s">
        <v>58</v>
      </c>
      <c r="B47" s="6" t="s">
        <v>15</v>
      </c>
      <c r="C47" s="6">
        <v>9</v>
      </c>
      <c r="D47" s="6">
        <v>38</v>
      </c>
      <c r="E47" s="6">
        <f t="shared" si="3"/>
        <v>342</v>
      </c>
      <c r="F47" s="6">
        <f t="shared" si="1"/>
        <v>393.29999999999995</v>
      </c>
      <c r="G47" s="9"/>
      <c r="H47" s="5"/>
      <c r="I47" s="5"/>
      <c r="J47" s="5"/>
    </row>
    <row r="48" spans="1:10" ht="15">
      <c r="A48" s="5" t="s">
        <v>58</v>
      </c>
      <c r="B48" s="6" t="s">
        <v>20</v>
      </c>
      <c r="C48" s="6">
        <v>7</v>
      </c>
      <c r="D48" s="6">
        <v>11.4</v>
      </c>
      <c r="E48" s="6">
        <f t="shared" si="3"/>
        <v>79.8</v>
      </c>
      <c r="F48" s="6">
        <f t="shared" si="1"/>
        <v>91.77</v>
      </c>
      <c r="G48" s="9"/>
      <c r="H48" s="5"/>
      <c r="I48" s="5"/>
      <c r="J48" s="5"/>
    </row>
    <row r="49" spans="1:10" ht="15">
      <c r="A49" s="5" t="s">
        <v>58</v>
      </c>
      <c r="B49" s="6" t="s">
        <v>14</v>
      </c>
      <c r="C49" s="6">
        <v>2</v>
      </c>
      <c r="D49" s="6">
        <v>57.5</v>
      </c>
      <c r="E49" s="6">
        <f t="shared" si="3"/>
        <v>115</v>
      </c>
      <c r="F49" s="6">
        <f t="shared" si="1"/>
        <v>132.25</v>
      </c>
      <c r="G49" s="9">
        <f>F47+F48+F49</f>
        <v>617.3199999999999</v>
      </c>
      <c r="H49" s="5">
        <v>617</v>
      </c>
      <c r="I49" s="5"/>
      <c r="J49" s="5"/>
    </row>
    <row r="50" spans="1:10" ht="15">
      <c r="A50" s="4" t="s">
        <v>87</v>
      </c>
      <c r="B50" s="2" t="s">
        <v>20</v>
      </c>
      <c r="C50" s="2">
        <v>10</v>
      </c>
      <c r="D50" s="2">
        <v>11.4</v>
      </c>
      <c r="E50" s="2">
        <f t="shared" si="3"/>
        <v>114</v>
      </c>
      <c r="F50" s="2">
        <f t="shared" si="1"/>
        <v>131.1</v>
      </c>
      <c r="G50" s="8">
        <f>F50</f>
        <v>131.1</v>
      </c>
      <c r="H50" s="4"/>
      <c r="I50" s="4"/>
      <c r="J50" s="4"/>
    </row>
    <row r="51" spans="1:10" ht="15">
      <c r="A51" s="5" t="s">
        <v>40</v>
      </c>
      <c r="B51" s="6" t="s">
        <v>10</v>
      </c>
      <c r="C51" s="6">
        <v>5</v>
      </c>
      <c r="D51" s="6">
        <v>210</v>
      </c>
      <c r="E51" s="6">
        <f t="shared" si="3"/>
        <v>1050</v>
      </c>
      <c r="F51" s="6">
        <f t="shared" si="1"/>
        <v>1207.5</v>
      </c>
      <c r="G51" s="9">
        <f>F51</f>
        <v>1207.5</v>
      </c>
      <c r="H51" s="5"/>
      <c r="I51" s="5"/>
      <c r="J51" s="5"/>
    </row>
    <row r="52" spans="1:10" ht="15">
      <c r="A52" s="4" t="s">
        <v>60</v>
      </c>
      <c r="B52" s="2" t="s">
        <v>15</v>
      </c>
      <c r="C52" s="2">
        <v>5</v>
      </c>
      <c r="D52" s="2">
        <v>38</v>
      </c>
      <c r="E52" s="2">
        <f t="shared" si="3"/>
        <v>190</v>
      </c>
      <c r="F52" s="2">
        <f t="shared" si="1"/>
        <v>218.49999999999997</v>
      </c>
      <c r="G52" s="8"/>
      <c r="H52" s="4"/>
      <c r="I52" s="4"/>
      <c r="J52" s="4"/>
    </row>
    <row r="53" spans="1:10" ht="15">
      <c r="A53" s="4" t="s">
        <v>60</v>
      </c>
      <c r="B53" s="2" t="s">
        <v>18</v>
      </c>
      <c r="C53" s="2">
        <v>5</v>
      </c>
      <c r="D53" s="2">
        <v>46</v>
      </c>
      <c r="E53" s="2">
        <f t="shared" si="3"/>
        <v>230</v>
      </c>
      <c r="F53" s="2">
        <f t="shared" si="1"/>
        <v>264.5</v>
      </c>
      <c r="G53" s="8">
        <f>F52+F53</f>
        <v>483</v>
      </c>
      <c r="H53" s="4">
        <v>490</v>
      </c>
      <c r="I53" s="4"/>
      <c r="J53" s="4"/>
    </row>
    <row r="54" spans="1:10" ht="15">
      <c r="A54" s="5" t="s">
        <v>39</v>
      </c>
      <c r="B54" s="6" t="s">
        <v>10</v>
      </c>
      <c r="C54" s="6">
        <v>8</v>
      </c>
      <c r="D54" s="6">
        <v>210</v>
      </c>
      <c r="E54" s="6">
        <f t="shared" si="3"/>
        <v>1680</v>
      </c>
      <c r="F54" s="6">
        <f t="shared" si="1"/>
        <v>1931.9999999999998</v>
      </c>
      <c r="G54" s="9">
        <f>F54</f>
        <v>1931.9999999999998</v>
      </c>
      <c r="H54" s="5">
        <v>1932</v>
      </c>
      <c r="I54" s="5"/>
      <c r="J54" s="5"/>
    </row>
    <row r="55" spans="1:10" ht="15">
      <c r="A55" s="4" t="s">
        <v>73</v>
      </c>
      <c r="B55" s="2" t="s">
        <v>18</v>
      </c>
      <c r="C55" s="2">
        <v>2</v>
      </c>
      <c r="D55" s="2">
        <v>46</v>
      </c>
      <c r="E55" s="2">
        <f t="shared" si="3"/>
        <v>92</v>
      </c>
      <c r="F55" s="2">
        <f t="shared" si="1"/>
        <v>105.8</v>
      </c>
      <c r="G55" s="8"/>
      <c r="H55" s="4"/>
      <c r="I55" s="4"/>
      <c r="J55" s="4"/>
    </row>
    <row r="56" spans="1:10" ht="15">
      <c r="A56" s="4" t="s">
        <v>73</v>
      </c>
      <c r="B56" s="2" t="s">
        <v>14</v>
      </c>
      <c r="C56" s="2">
        <v>1</v>
      </c>
      <c r="D56" s="2">
        <v>57.5</v>
      </c>
      <c r="E56" s="2">
        <f t="shared" si="3"/>
        <v>57.5</v>
      </c>
      <c r="F56" s="2">
        <f t="shared" si="1"/>
        <v>66.125</v>
      </c>
      <c r="G56" s="8">
        <f>F55+F56</f>
        <v>171.925</v>
      </c>
      <c r="H56" s="4"/>
      <c r="I56" s="4"/>
      <c r="J56" s="4"/>
    </row>
    <row r="57" spans="1:10" ht="15">
      <c r="A57" s="5" t="s">
        <v>41</v>
      </c>
      <c r="B57" s="6" t="s">
        <v>10</v>
      </c>
      <c r="C57" s="6">
        <v>6</v>
      </c>
      <c r="D57" s="6">
        <v>210</v>
      </c>
      <c r="E57" s="6">
        <f t="shared" si="3"/>
        <v>1260</v>
      </c>
      <c r="F57" s="6">
        <f t="shared" si="1"/>
        <v>1449</v>
      </c>
      <c r="G57" s="9"/>
      <c r="H57" s="5"/>
      <c r="I57" s="5"/>
      <c r="J57" s="5"/>
    </row>
    <row r="58" spans="1:10" ht="15">
      <c r="A58" s="5" t="s">
        <v>41</v>
      </c>
      <c r="B58" s="6" t="s">
        <v>20</v>
      </c>
      <c r="C58" s="6">
        <v>6</v>
      </c>
      <c r="D58" s="6">
        <v>11.4</v>
      </c>
      <c r="E58" s="6">
        <f t="shared" si="3"/>
        <v>68.4</v>
      </c>
      <c r="F58" s="6">
        <f t="shared" si="1"/>
        <v>78.66</v>
      </c>
      <c r="G58" s="9"/>
      <c r="H58" s="5"/>
      <c r="I58" s="5"/>
      <c r="J58" s="5"/>
    </row>
    <row r="59" spans="1:10" ht="15">
      <c r="A59" s="5" t="s">
        <v>41</v>
      </c>
      <c r="B59" s="6" t="s">
        <v>23</v>
      </c>
      <c r="C59" s="6">
        <v>4</v>
      </c>
      <c r="D59" s="6">
        <v>12.35</v>
      </c>
      <c r="E59" s="6">
        <f t="shared" si="3"/>
        <v>49.4</v>
      </c>
      <c r="F59" s="6">
        <f t="shared" si="1"/>
        <v>56.809999999999995</v>
      </c>
      <c r="G59" s="9">
        <f>F57+F58+F59</f>
        <v>1584.47</v>
      </c>
      <c r="H59" s="5"/>
      <c r="I59" s="5"/>
      <c r="J59" s="5"/>
    </row>
    <row r="60" spans="1:10" ht="15">
      <c r="A60" s="4" t="s">
        <v>54</v>
      </c>
      <c r="B60" s="2" t="s">
        <v>13</v>
      </c>
      <c r="C60" s="2">
        <v>5</v>
      </c>
      <c r="D60" s="2">
        <v>57.5</v>
      </c>
      <c r="E60" s="2">
        <f t="shared" si="3"/>
        <v>287.5</v>
      </c>
      <c r="F60" s="2">
        <f t="shared" si="1"/>
        <v>330.625</v>
      </c>
      <c r="G60" s="8">
        <f>F60</f>
        <v>330.625</v>
      </c>
      <c r="H60" s="4">
        <v>352</v>
      </c>
      <c r="I60" s="4"/>
      <c r="J60" s="4"/>
    </row>
    <row r="61" spans="1:10" ht="15">
      <c r="A61" s="5" t="s">
        <v>44</v>
      </c>
      <c r="B61" s="6" t="s">
        <v>11</v>
      </c>
      <c r="C61" s="6">
        <v>11</v>
      </c>
      <c r="D61" s="6">
        <v>230</v>
      </c>
      <c r="E61" s="6">
        <f t="shared" si="3"/>
        <v>2530</v>
      </c>
      <c r="F61" s="6">
        <f t="shared" si="1"/>
        <v>2909.5</v>
      </c>
      <c r="G61" s="9"/>
      <c r="H61" s="5"/>
      <c r="I61" s="5"/>
      <c r="J61" s="5"/>
    </row>
    <row r="62" spans="1:10" ht="15">
      <c r="A62" s="5" t="s">
        <v>101</v>
      </c>
      <c r="B62" s="6" t="s">
        <v>24</v>
      </c>
      <c r="C62" s="6">
        <v>11</v>
      </c>
      <c r="D62" s="6">
        <v>17.1</v>
      </c>
      <c r="E62" s="6">
        <f t="shared" si="3"/>
        <v>188.10000000000002</v>
      </c>
      <c r="F62" s="6">
        <f t="shared" si="1"/>
        <v>216.315</v>
      </c>
      <c r="G62" s="9">
        <f>F61+F62</f>
        <v>3125.815</v>
      </c>
      <c r="H62" s="5">
        <v>3126</v>
      </c>
      <c r="I62" s="5"/>
      <c r="J62" s="5"/>
    </row>
    <row r="63" spans="1:10" ht="15">
      <c r="A63" s="4" t="s">
        <v>81</v>
      </c>
      <c r="B63" s="2" t="s">
        <v>18</v>
      </c>
      <c r="C63" s="2">
        <v>7</v>
      </c>
      <c r="D63" s="2">
        <v>46</v>
      </c>
      <c r="E63" s="2">
        <f t="shared" si="3"/>
        <v>322</v>
      </c>
      <c r="F63" s="2">
        <f t="shared" si="1"/>
        <v>370.29999999999995</v>
      </c>
      <c r="G63" s="8"/>
      <c r="H63" s="4"/>
      <c r="I63" s="4"/>
      <c r="J63" s="4"/>
    </row>
    <row r="64" spans="1:10" ht="15">
      <c r="A64" s="4" t="s">
        <v>100</v>
      </c>
      <c r="B64" s="2" t="s">
        <v>24</v>
      </c>
      <c r="C64" s="2">
        <v>10</v>
      </c>
      <c r="D64" s="2">
        <v>17.1</v>
      </c>
      <c r="E64" s="2">
        <f t="shared" si="3"/>
        <v>171</v>
      </c>
      <c r="F64" s="2">
        <f t="shared" si="1"/>
        <v>196.64999999999998</v>
      </c>
      <c r="G64" s="8">
        <f>F63+F64</f>
        <v>566.9499999999999</v>
      </c>
      <c r="H64" s="4"/>
      <c r="I64" s="4"/>
      <c r="J64" s="4"/>
    </row>
    <row r="65" spans="1:10" ht="15">
      <c r="A65" s="5" t="s">
        <v>30</v>
      </c>
      <c r="B65" s="6" t="s">
        <v>29</v>
      </c>
      <c r="C65" s="6">
        <v>1</v>
      </c>
      <c r="D65" s="6">
        <v>465</v>
      </c>
      <c r="E65" s="6">
        <f t="shared" si="3"/>
        <v>465</v>
      </c>
      <c r="F65" s="6">
        <f t="shared" si="1"/>
        <v>534.75</v>
      </c>
      <c r="G65" s="9"/>
      <c r="H65" s="5"/>
      <c r="I65" s="5"/>
      <c r="J65" s="5"/>
    </row>
    <row r="66" spans="1:10" ht="15">
      <c r="A66" s="5" t="s">
        <v>68</v>
      </c>
      <c r="B66" s="6" t="s">
        <v>17</v>
      </c>
      <c r="C66" s="6">
        <v>3</v>
      </c>
      <c r="D66" s="6">
        <v>130</v>
      </c>
      <c r="E66" s="6">
        <f aca="true" t="shared" si="4" ref="E66:E98">D66*C66</f>
        <v>390</v>
      </c>
      <c r="F66" s="6">
        <f t="shared" si="1"/>
        <v>448.49999999999994</v>
      </c>
      <c r="G66" s="9"/>
      <c r="H66" s="5"/>
      <c r="I66" s="5"/>
      <c r="J66" s="5"/>
    </row>
    <row r="67" spans="1:10" ht="15">
      <c r="A67" s="5" t="s">
        <v>79</v>
      </c>
      <c r="B67" s="6" t="s">
        <v>18</v>
      </c>
      <c r="C67" s="6">
        <v>3</v>
      </c>
      <c r="D67" s="6">
        <v>46</v>
      </c>
      <c r="E67" s="6">
        <f t="shared" si="4"/>
        <v>138</v>
      </c>
      <c r="F67" s="6">
        <f t="shared" si="1"/>
        <v>158.7</v>
      </c>
      <c r="G67" s="9">
        <f>F65+F66+F67</f>
        <v>1141.95</v>
      </c>
      <c r="H67" s="5">
        <v>457</v>
      </c>
      <c r="I67" s="5"/>
      <c r="J67" s="5"/>
    </row>
    <row r="68" spans="1:10" ht="15">
      <c r="A68" s="4" t="s">
        <v>72</v>
      </c>
      <c r="B68" s="2" t="s">
        <v>17</v>
      </c>
      <c r="C68" s="2">
        <v>5</v>
      </c>
      <c r="D68" s="2">
        <v>130</v>
      </c>
      <c r="E68" s="2">
        <f t="shared" si="4"/>
        <v>650</v>
      </c>
      <c r="F68" s="2">
        <f t="shared" si="1"/>
        <v>747.4999999999999</v>
      </c>
      <c r="G68" s="8">
        <f>F68</f>
        <v>747.4999999999999</v>
      </c>
      <c r="H68" s="4"/>
      <c r="I68" s="4"/>
      <c r="J68" s="4"/>
    </row>
    <row r="69" spans="1:10" ht="15">
      <c r="A69" s="5" t="s">
        <v>95</v>
      </c>
      <c r="B69" s="6" t="s">
        <v>22</v>
      </c>
      <c r="C69" s="6">
        <v>5</v>
      </c>
      <c r="D69" s="6">
        <v>16.15</v>
      </c>
      <c r="E69" s="6">
        <f t="shared" si="4"/>
        <v>80.75</v>
      </c>
      <c r="F69" s="6">
        <f aca="true" t="shared" si="5" ref="F69:F126">E69*1.15</f>
        <v>92.8625</v>
      </c>
      <c r="G69" s="9"/>
      <c r="H69" s="5"/>
      <c r="I69" s="5"/>
      <c r="J69" s="5"/>
    </row>
    <row r="70" spans="1:10" ht="15">
      <c r="A70" s="5" t="s">
        <v>42</v>
      </c>
      <c r="B70" s="6" t="s">
        <v>10</v>
      </c>
      <c r="C70" s="6">
        <v>5</v>
      </c>
      <c r="D70" s="6">
        <v>210</v>
      </c>
      <c r="E70" s="6">
        <f t="shared" si="4"/>
        <v>1050</v>
      </c>
      <c r="F70" s="6">
        <f t="shared" si="5"/>
        <v>1207.5</v>
      </c>
      <c r="G70" s="9"/>
      <c r="H70" s="5"/>
      <c r="I70" s="5"/>
      <c r="J70" s="5"/>
    </row>
    <row r="71" spans="1:10" ht="15">
      <c r="A71" s="5" t="s">
        <v>42</v>
      </c>
      <c r="B71" s="6" t="s">
        <v>14</v>
      </c>
      <c r="C71" s="6">
        <v>7</v>
      </c>
      <c r="D71" s="6">
        <v>57.5</v>
      </c>
      <c r="E71" s="6">
        <f t="shared" si="4"/>
        <v>402.5</v>
      </c>
      <c r="F71" s="6">
        <f t="shared" si="5"/>
        <v>462.87499999999994</v>
      </c>
      <c r="G71" s="9">
        <f>F70+F69+F71</f>
        <v>1763.2375</v>
      </c>
      <c r="H71" s="5">
        <v>1763</v>
      </c>
      <c r="I71" s="5"/>
      <c r="J71" s="5"/>
    </row>
    <row r="72" spans="1:10" ht="15">
      <c r="A72" s="4" t="s">
        <v>69</v>
      </c>
      <c r="B72" s="2" t="s">
        <v>17</v>
      </c>
      <c r="C72" s="2">
        <v>4</v>
      </c>
      <c r="D72" s="2">
        <v>130</v>
      </c>
      <c r="E72" s="2">
        <f t="shared" si="4"/>
        <v>520</v>
      </c>
      <c r="F72" s="2">
        <f t="shared" si="5"/>
        <v>598</v>
      </c>
      <c r="G72" s="8"/>
      <c r="H72" s="4"/>
      <c r="I72" s="4"/>
      <c r="J72" s="4"/>
    </row>
    <row r="73" spans="1:10" ht="15">
      <c r="A73" s="4" t="s">
        <v>69</v>
      </c>
      <c r="B73" s="2" t="s">
        <v>20</v>
      </c>
      <c r="C73" s="2">
        <v>8</v>
      </c>
      <c r="D73" s="2">
        <v>11.4</v>
      </c>
      <c r="E73" s="2">
        <f t="shared" si="4"/>
        <v>91.2</v>
      </c>
      <c r="F73" s="2">
        <f t="shared" si="5"/>
        <v>104.88</v>
      </c>
      <c r="G73" s="8">
        <f>F72+F73</f>
        <v>702.88</v>
      </c>
      <c r="H73" s="4"/>
      <c r="I73" s="4"/>
      <c r="J73" s="4"/>
    </row>
    <row r="74" spans="1:10" ht="15">
      <c r="A74" s="5" t="s">
        <v>75</v>
      </c>
      <c r="B74" s="6" t="s">
        <v>18</v>
      </c>
      <c r="C74" s="6">
        <v>5</v>
      </c>
      <c r="D74" s="6">
        <v>46</v>
      </c>
      <c r="E74" s="6">
        <f t="shared" si="4"/>
        <v>230</v>
      </c>
      <c r="F74" s="6">
        <f t="shared" si="5"/>
        <v>264.5</v>
      </c>
      <c r="G74" s="9">
        <f>F74</f>
        <v>264.5</v>
      </c>
      <c r="H74" s="5">
        <v>295</v>
      </c>
      <c r="I74" s="5"/>
      <c r="J74" s="5"/>
    </row>
    <row r="75" spans="1:10" ht="15">
      <c r="A75" s="4" t="s">
        <v>28</v>
      </c>
      <c r="B75" s="2" t="s">
        <v>13</v>
      </c>
      <c r="C75" s="2">
        <v>10</v>
      </c>
      <c r="D75" s="2">
        <v>57.5</v>
      </c>
      <c r="E75" s="2">
        <f t="shared" si="4"/>
        <v>575</v>
      </c>
      <c r="F75" s="2">
        <f t="shared" si="5"/>
        <v>661.25</v>
      </c>
      <c r="G75" s="8"/>
      <c r="H75" s="4"/>
      <c r="I75" s="4"/>
      <c r="J75" s="4"/>
    </row>
    <row r="76" spans="1:10" ht="15">
      <c r="A76" s="4" t="s">
        <v>28</v>
      </c>
      <c r="B76" s="2" t="s">
        <v>27</v>
      </c>
      <c r="C76" s="2">
        <v>2</v>
      </c>
      <c r="D76" s="2">
        <v>285</v>
      </c>
      <c r="E76" s="2">
        <f t="shared" si="4"/>
        <v>570</v>
      </c>
      <c r="F76" s="2">
        <f t="shared" si="5"/>
        <v>655.5</v>
      </c>
      <c r="G76" s="8"/>
      <c r="H76" s="4"/>
      <c r="I76" s="4"/>
      <c r="J76" s="4"/>
    </row>
    <row r="77" spans="1:10" ht="15">
      <c r="A77" s="4" t="s">
        <v>70</v>
      </c>
      <c r="B77" s="2" t="s">
        <v>17</v>
      </c>
      <c r="C77" s="2">
        <v>8</v>
      </c>
      <c r="D77" s="2">
        <v>130</v>
      </c>
      <c r="E77" s="2">
        <f t="shared" si="4"/>
        <v>1040</v>
      </c>
      <c r="F77" s="2">
        <f t="shared" si="5"/>
        <v>1196</v>
      </c>
      <c r="G77" s="8"/>
      <c r="H77" s="4"/>
      <c r="I77" s="4"/>
      <c r="J77" s="4"/>
    </row>
    <row r="78" spans="1:10" ht="15">
      <c r="A78" s="4" t="s">
        <v>70</v>
      </c>
      <c r="B78" s="2" t="s">
        <v>20</v>
      </c>
      <c r="C78" s="2">
        <v>11</v>
      </c>
      <c r="D78" s="2">
        <v>11.4</v>
      </c>
      <c r="E78" s="2">
        <f t="shared" si="4"/>
        <v>125.4</v>
      </c>
      <c r="F78" s="2">
        <f t="shared" si="5"/>
        <v>144.21</v>
      </c>
      <c r="G78" s="8">
        <f>F75+F76+F77+F78</f>
        <v>2656.96</v>
      </c>
      <c r="H78" s="4"/>
      <c r="I78" s="4"/>
      <c r="J78" s="4"/>
    </row>
    <row r="79" spans="1:10" ht="15">
      <c r="A79" s="5" t="s">
        <v>76</v>
      </c>
      <c r="B79" s="6" t="s">
        <v>18</v>
      </c>
      <c r="C79" s="6">
        <v>20</v>
      </c>
      <c r="D79" s="6">
        <v>46</v>
      </c>
      <c r="E79" s="6">
        <f t="shared" si="4"/>
        <v>920</v>
      </c>
      <c r="F79" s="6">
        <f t="shared" si="5"/>
        <v>1058</v>
      </c>
      <c r="G79" s="9"/>
      <c r="H79" s="5"/>
      <c r="I79" s="5"/>
      <c r="J79" s="5"/>
    </row>
    <row r="80" spans="1:10" ht="15">
      <c r="A80" s="5" t="s">
        <v>76</v>
      </c>
      <c r="B80" s="6" t="s">
        <v>20</v>
      </c>
      <c r="C80" s="6">
        <v>20</v>
      </c>
      <c r="D80" s="6">
        <v>11.4</v>
      </c>
      <c r="E80" s="6">
        <f t="shared" si="4"/>
        <v>228</v>
      </c>
      <c r="F80" s="6">
        <f t="shared" si="5"/>
        <v>262.2</v>
      </c>
      <c r="G80" s="9">
        <f>F79+F80</f>
        <v>1320.2</v>
      </c>
      <c r="H80" s="5"/>
      <c r="I80" s="5"/>
      <c r="J80" s="5"/>
    </row>
    <row r="81" spans="1:10" ht="15">
      <c r="A81" s="4" t="s">
        <v>64</v>
      </c>
      <c r="B81" s="2" t="s">
        <v>16</v>
      </c>
      <c r="C81" s="2">
        <v>4</v>
      </c>
      <c r="D81" s="2">
        <v>205</v>
      </c>
      <c r="E81" s="2">
        <f t="shared" si="4"/>
        <v>820</v>
      </c>
      <c r="F81" s="2">
        <f t="shared" si="5"/>
        <v>942.9999999999999</v>
      </c>
      <c r="G81" s="8"/>
      <c r="H81" s="4"/>
      <c r="I81" s="4"/>
      <c r="J81" s="4"/>
    </row>
    <row r="82" spans="1:10" ht="15">
      <c r="A82" s="4" t="s">
        <v>64</v>
      </c>
      <c r="B82" s="2" t="s">
        <v>16</v>
      </c>
      <c r="C82" s="2">
        <v>6</v>
      </c>
      <c r="D82" s="2">
        <v>205</v>
      </c>
      <c r="E82" s="2">
        <f t="shared" si="4"/>
        <v>1230</v>
      </c>
      <c r="F82" s="2">
        <f t="shared" si="5"/>
        <v>1414.5</v>
      </c>
      <c r="G82" s="8"/>
      <c r="H82" s="4"/>
      <c r="I82" s="4"/>
      <c r="J82" s="4"/>
    </row>
    <row r="83" spans="1:10" ht="15">
      <c r="A83" s="4" t="s">
        <v>64</v>
      </c>
      <c r="B83" s="2" t="s">
        <v>19</v>
      </c>
      <c r="C83" s="2">
        <v>5</v>
      </c>
      <c r="D83" s="2">
        <v>46</v>
      </c>
      <c r="E83" s="2">
        <f t="shared" si="4"/>
        <v>230</v>
      </c>
      <c r="F83" s="2">
        <f t="shared" si="5"/>
        <v>264.5</v>
      </c>
      <c r="G83" s="8"/>
      <c r="H83" s="4"/>
      <c r="I83" s="4"/>
      <c r="J83" s="4"/>
    </row>
    <row r="84" spans="1:10" ht="15">
      <c r="A84" s="4" t="s">
        <v>64</v>
      </c>
      <c r="B84" s="2" t="s">
        <v>23</v>
      </c>
      <c r="C84" s="2">
        <v>6</v>
      </c>
      <c r="D84" s="2">
        <v>12.35</v>
      </c>
      <c r="E84" s="2">
        <f t="shared" si="4"/>
        <v>74.1</v>
      </c>
      <c r="F84" s="2">
        <f t="shared" si="5"/>
        <v>85.21499999999999</v>
      </c>
      <c r="G84" s="8">
        <f>F81+F82+F83+F84</f>
        <v>2707.215</v>
      </c>
      <c r="H84" s="4">
        <v>2707</v>
      </c>
      <c r="I84" s="4"/>
      <c r="J84" s="4"/>
    </row>
    <row r="85" spans="1:10" ht="15">
      <c r="A85" s="5" t="s">
        <v>84</v>
      </c>
      <c r="B85" s="6" t="s">
        <v>19</v>
      </c>
      <c r="C85" s="6">
        <v>15</v>
      </c>
      <c r="D85" s="6">
        <v>46</v>
      </c>
      <c r="E85" s="6">
        <f t="shared" si="4"/>
        <v>690</v>
      </c>
      <c r="F85" s="6">
        <f t="shared" si="5"/>
        <v>793.4999999999999</v>
      </c>
      <c r="G85" s="9"/>
      <c r="H85" s="5"/>
      <c r="I85" s="5"/>
      <c r="J85" s="5"/>
    </row>
    <row r="86" spans="1:10" ht="15">
      <c r="A86" s="5" t="s">
        <v>84</v>
      </c>
      <c r="B86" s="6" t="s">
        <v>20</v>
      </c>
      <c r="C86" s="6">
        <v>17</v>
      </c>
      <c r="D86" s="6">
        <v>11.4</v>
      </c>
      <c r="E86" s="6">
        <f t="shared" si="4"/>
        <v>193.8</v>
      </c>
      <c r="F86" s="6">
        <f t="shared" si="5"/>
        <v>222.87</v>
      </c>
      <c r="G86" s="9"/>
      <c r="H86" s="5"/>
      <c r="I86" s="5"/>
      <c r="J86" s="5"/>
    </row>
    <row r="87" spans="1:10" ht="15">
      <c r="A87" s="5" t="s">
        <v>84</v>
      </c>
      <c r="B87" s="6" t="s">
        <v>23</v>
      </c>
      <c r="C87" s="6">
        <v>12</v>
      </c>
      <c r="D87" s="6">
        <v>12.35</v>
      </c>
      <c r="E87" s="6">
        <f t="shared" si="4"/>
        <v>148.2</v>
      </c>
      <c r="F87" s="6">
        <f t="shared" si="5"/>
        <v>170.42999999999998</v>
      </c>
      <c r="G87" s="9"/>
      <c r="H87" s="5"/>
      <c r="I87" s="5"/>
      <c r="J87" s="5"/>
    </row>
    <row r="88" spans="1:10" ht="15">
      <c r="A88" s="5" t="s">
        <v>84</v>
      </c>
      <c r="B88" s="6" t="s">
        <v>106</v>
      </c>
      <c r="C88" s="6">
        <v>20</v>
      </c>
      <c r="D88" s="6">
        <v>140</v>
      </c>
      <c r="E88" s="6">
        <f t="shared" si="4"/>
        <v>2800</v>
      </c>
      <c r="F88" s="6">
        <f>E88*1.15</f>
        <v>3219.9999999999995</v>
      </c>
      <c r="G88" s="9">
        <f>F85+F86+F87+F88</f>
        <v>4406.799999999999</v>
      </c>
      <c r="H88" s="5"/>
      <c r="I88" s="5"/>
      <c r="J88" s="5"/>
    </row>
    <row r="89" spans="1:10" ht="15">
      <c r="A89" s="4" t="s">
        <v>94</v>
      </c>
      <c r="B89" s="2" t="s">
        <v>22</v>
      </c>
      <c r="C89" s="2">
        <v>4</v>
      </c>
      <c r="D89" s="2">
        <v>16.15</v>
      </c>
      <c r="E89" s="2">
        <f t="shared" si="4"/>
        <v>64.6</v>
      </c>
      <c r="F89" s="2">
        <f t="shared" si="5"/>
        <v>74.28999999999999</v>
      </c>
      <c r="G89" s="8">
        <f>F89</f>
        <v>74.28999999999999</v>
      </c>
      <c r="H89" s="4">
        <v>74</v>
      </c>
      <c r="I89" s="4"/>
      <c r="J89" s="4"/>
    </row>
    <row r="90" spans="1:10" ht="15">
      <c r="A90" s="5" t="s">
        <v>77</v>
      </c>
      <c r="B90" s="6" t="s">
        <v>18</v>
      </c>
      <c r="C90" s="6">
        <v>8</v>
      </c>
      <c r="D90" s="6">
        <v>46</v>
      </c>
      <c r="E90" s="6">
        <f t="shared" si="4"/>
        <v>368</v>
      </c>
      <c r="F90" s="6">
        <f t="shared" si="5"/>
        <v>423.2</v>
      </c>
      <c r="G90" s="9"/>
      <c r="H90" s="5"/>
      <c r="I90" s="5"/>
      <c r="J90" s="5"/>
    </row>
    <row r="91" spans="1:10" ht="15">
      <c r="A91" s="5" t="s">
        <v>77</v>
      </c>
      <c r="B91" s="6" t="s">
        <v>20</v>
      </c>
      <c r="C91" s="6">
        <v>12</v>
      </c>
      <c r="D91" s="6">
        <v>11.4</v>
      </c>
      <c r="E91" s="6">
        <f t="shared" si="4"/>
        <v>136.8</v>
      </c>
      <c r="F91" s="6">
        <f t="shared" si="5"/>
        <v>157.32</v>
      </c>
      <c r="G91" s="9">
        <f>F90+F91</f>
        <v>580.52</v>
      </c>
      <c r="H91" s="5">
        <v>581</v>
      </c>
      <c r="I91" s="5"/>
      <c r="J91" s="5"/>
    </row>
    <row r="92" spans="1:10" ht="15">
      <c r="A92" s="4" t="s">
        <v>82</v>
      </c>
      <c r="B92" s="2" t="s">
        <v>19</v>
      </c>
      <c r="C92" s="2">
        <v>4</v>
      </c>
      <c r="D92" s="2">
        <v>46</v>
      </c>
      <c r="E92" s="2">
        <f t="shared" si="4"/>
        <v>184</v>
      </c>
      <c r="F92" s="2">
        <f t="shared" si="5"/>
        <v>211.6</v>
      </c>
      <c r="G92" s="8">
        <f>F92</f>
        <v>211.6</v>
      </c>
      <c r="H92" s="4"/>
      <c r="I92" s="4"/>
      <c r="J92" s="4"/>
    </row>
    <row r="93" spans="1:10" ht="15">
      <c r="A93" s="5" t="s">
        <v>83</v>
      </c>
      <c r="B93" s="6" t="s">
        <v>19</v>
      </c>
      <c r="C93" s="6">
        <v>3</v>
      </c>
      <c r="D93" s="6">
        <v>46</v>
      </c>
      <c r="E93" s="6">
        <f t="shared" si="4"/>
        <v>138</v>
      </c>
      <c r="F93" s="6">
        <f t="shared" si="5"/>
        <v>158.7</v>
      </c>
      <c r="G93" s="9">
        <f>F93</f>
        <v>158.7</v>
      </c>
      <c r="H93" s="5"/>
      <c r="I93" s="5"/>
      <c r="J93" s="5"/>
    </row>
    <row r="94" spans="1:10" ht="15">
      <c r="A94" s="4" t="s">
        <v>34</v>
      </c>
      <c r="B94" s="2" t="s">
        <v>11</v>
      </c>
      <c r="C94" s="2">
        <v>6</v>
      </c>
      <c r="D94" s="2">
        <v>230</v>
      </c>
      <c r="E94" s="2">
        <f t="shared" si="4"/>
        <v>1380</v>
      </c>
      <c r="F94" s="2">
        <f t="shared" si="5"/>
        <v>1586.9999999999998</v>
      </c>
      <c r="G94" s="8"/>
      <c r="H94" s="4"/>
      <c r="I94" s="4"/>
      <c r="J94" s="4"/>
    </row>
    <row r="95" spans="1:10" ht="15">
      <c r="A95" s="4" t="s">
        <v>34</v>
      </c>
      <c r="B95" s="2" t="s">
        <v>33</v>
      </c>
      <c r="C95" s="2">
        <v>3</v>
      </c>
      <c r="D95" s="2">
        <v>92</v>
      </c>
      <c r="E95" s="2">
        <f t="shared" si="4"/>
        <v>276</v>
      </c>
      <c r="F95" s="2">
        <f t="shared" si="5"/>
        <v>317.4</v>
      </c>
      <c r="G95" s="8"/>
      <c r="H95" s="4"/>
      <c r="I95" s="4"/>
      <c r="J95" s="4"/>
    </row>
    <row r="96" spans="1:10" ht="15">
      <c r="A96" s="4" t="s">
        <v>85</v>
      </c>
      <c r="B96" s="2" t="s">
        <v>19</v>
      </c>
      <c r="C96" s="2">
        <v>6</v>
      </c>
      <c r="D96" s="2">
        <v>46</v>
      </c>
      <c r="E96" s="2">
        <f t="shared" si="4"/>
        <v>276</v>
      </c>
      <c r="F96" s="2">
        <f t="shared" si="5"/>
        <v>317.4</v>
      </c>
      <c r="G96" s="8"/>
      <c r="H96" s="4"/>
      <c r="I96" s="4"/>
      <c r="J96" s="4"/>
    </row>
    <row r="97" spans="1:10" ht="15">
      <c r="A97" s="4" t="s">
        <v>85</v>
      </c>
      <c r="B97" s="2" t="s">
        <v>21</v>
      </c>
      <c r="C97" s="2">
        <v>10</v>
      </c>
      <c r="D97" s="2">
        <v>19</v>
      </c>
      <c r="E97" s="2">
        <f t="shared" si="4"/>
        <v>190</v>
      </c>
      <c r="F97" s="2">
        <f t="shared" si="5"/>
        <v>218.49999999999997</v>
      </c>
      <c r="G97" s="8">
        <f>F94+F95+F96+F97</f>
        <v>2440.2999999999997</v>
      </c>
      <c r="H97" s="4">
        <v>2450</v>
      </c>
      <c r="I97" s="4"/>
      <c r="J97" s="4"/>
    </row>
    <row r="98" spans="1:10" ht="15">
      <c r="A98" s="5" t="s">
        <v>59</v>
      </c>
      <c r="B98" s="6" t="s">
        <v>15</v>
      </c>
      <c r="C98" s="6">
        <v>6</v>
      </c>
      <c r="D98" s="6">
        <v>38</v>
      </c>
      <c r="E98" s="6">
        <f t="shared" si="4"/>
        <v>228</v>
      </c>
      <c r="F98" s="6">
        <f t="shared" si="5"/>
        <v>262.2</v>
      </c>
      <c r="G98" s="9"/>
      <c r="H98" s="5"/>
      <c r="I98" s="5"/>
      <c r="J98" s="5"/>
    </row>
    <row r="99" spans="1:10" ht="15">
      <c r="A99" s="5" t="s">
        <v>59</v>
      </c>
      <c r="B99" s="6" t="s">
        <v>20</v>
      </c>
      <c r="C99" s="6">
        <v>20</v>
      </c>
      <c r="D99" s="6">
        <v>11.4</v>
      </c>
      <c r="E99" s="6">
        <f aca="true" t="shared" si="6" ref="E99:E125">D99*C99</f>
        <v>228</v>
      </c>
      <c r="F99" s="6">
        <f t="shared" si="5"/>
        <v>262.2</v>
      </c>
      <c r="G99" s="9"/>
      <c r="H99" s="5"/>
      <c r="I99" s="5"/>
      <c r="J99" s="5"/>
    </row>
    <row r="100" spans="1:10" ht="15">
      <c r="A100" s="5" t="s">
        <v>59</v>
      </c>
      <c r="B100" s="6" t="s">
        <v>22</v>
      </c>
      <c r="C100" s="6">
        <v>25</v>
      </c>
      <c r="D100" s="6">
        <v>16.15</v>
      </c>
      <c r="E100" s="6">
        <f t="shared" si="6"/>
        <v>403.74999999999994</v>
      </c>
      <c r="F100" s="6">
        <f t="shared" si="5"/>
        <v>464.3124999999999</v>
      </c>
      <c r="G100" s="9">
        <f>F98+F99+F100</f>
        <v>988.7124999999999</v>
      </c>
      <c r="H100" s="5"/>
      <c r="I100" s="5"/>
      <c r="J100" s="5"/>
    </row>
    <row r="101" spans="1:10" ht="15">
      <c r="A101" s="4" t="s">
        <v>102</v>
      </c>
      <c r="B101" s="2" t="s">
        <v>24</v>
      </c>
      <c r="C101" s="2">
        <v>10</v>
      </c>
      <c r="D101" s="2">
        <v>17.1</v>
      </c>
      <c r="E101" s="2">
        <f t="shared" si="6"/>
        <v>171</v>
      </c>
      <c r="F101" s="2">
        <f t="shared" si="5"/>
        <v>196.64999999999998</v>
      </c>
      <c r="G101" s="8"/>
      <c r="H101" s="4"/>
      <c r="I101" s="4"/>
      <c r="J101" s="4"/>
    </row>
    <row r="102" spans="1:10" ht="15">
      <c r="A102" s="4" t="s">
        <v>107</v>
      </c>
      <c r="B102" s="2" t="s">
        <v>106</v>
      </c>
      <c r="C102" s="2">
        <v>10</v>
      </c>
      <c r="D102" s="2">
        <v>140</v>
      </c>
      <c r="E102" s="2">
        <f t="shared" si="6"/>
        <v>1400</v>
      </c>
      <c r="F102" s="2">
        <f t="shared" si="5"/>
        <v>1609.9999999999998</v>
      </c>
      <c r="G102" s="8">
        <f>F101+F102</f>
        <v>1806.6499999999996</v>
      </c>
      <c r="H102" s="4"/>
      <c r="I102" s="4"/>
      <c r="J102" s="4"/>
    </row>
    <row r="103" spans="1:10" ht="15">
      <c r="A103" s="5" t="s">
        <v>67</v>
      </c>
      <c r="B103" s="6" t="s">
        <v>17</v>
      </c>
      <c r="C103" s="6">
        <v>7</v>
      </c>
      <c r="D103" s="6">
        <v>130</v>
      </c>
      <c r="E103" s="6">
        <f t="shared" si="6"/>
        <v>910</v>
      </c>
      <c r="F103" s="6">
        <f t="shared" si="5"/>
        <v>1046.5</v>
      </c>
      <c r="G103" s="9">
        <f aca="true" t="shared" si="7" ref="G103:G111">F103</f>
        <v>1046.5</v>
      </c>
      <c r="H103" s="5"/>
      <c r="I103" s="5"/>
      <c r="J103" s="5"/>
    </row>
    <row r="104" spans="1:10" ht="15">
      <c r="A104" s="4" t="s">
        <v>97</v>
      </c>
      <c r="B104" s="2" t="s">
        <v>23</v>
      </c>
      <c r="C104" s="2">
        <v>6</v>
      </c>
      <c r="D104" s="2">
        <v>12.35</v>
      </c>
      <c r="E104" s="2">
        <f t="shared" si="6"/>
        <v>74.1</v>
      </c>
      <c r="F104" s="2">
        <f t="shared" si="5"/>
        <v>85.21499999999999</v>
      </c>
      <c r="G104" s="8">
        <f t="shared" si="7"/>
        <v>85.21499999999999</v>
      </c>
      <c r="H104" s="4"/>
      <c r="I104" s="4"/>
      <c r="J104" s="4"/>
    </row>
    <row r="105" spans="1:10" ht="15">
      <c r="A105" s="5" t="s">
        <v>36</v>
      </c>
      <c r="B105" s="6" t="s">
        <v>35</v>
      </c>
      <c r="C105" s="6">
        <v>1</v>
      </c>
      <c r="D105" s="6">
        <v>92</v>
      </c>
      <c r="E105" s="6">
        <f t="shared" si="6"/>
        <v>92</v>
      </c>
      <c r="F105" s="6">
        <f t="shared" si="5"/>
        <v>105.8</v>
      </c>
      <c r="G105" s="9">
        <f t="shared" si="7"/>
        <v>105.8</v>
      </c>
      <c r="H105" s="5"/>
      <c r="I105" s="5"/>
      <c r="J105" s="5"/>
    </row>
    <row r="106" spans="1:10" ht="15">
      <c r="A106" s="4" t="s">
        <v>99</v>
      </c>
      <c r="B106" s="2" t="s">
        <v>24</v>
      </c>
      <c r="C106" s="2">
        <v>9</v>
      </c>
      <c r="D106" s="2">
        <v>17.1</v>
      </c>
      <c r="E106" s="2">
        <f t="shared" si="6"/>
        <v>153.9</v>
      </c>
      <c r="F106" s="2">
        <f t="shared" si="5"/>
        <v>176.98499999999999</v>
      </c>
      <c r="G106" s="8">
        <f t="shared" si="7"/>
        <v>176.98499999999999</v>
      </c>
      <c r="H106" s="4">
        <v>177</v>
      </c>
      <c r="I106" s="4"/>
      <c r="J106" s="4"/>
    </row>
    <row r="107" spans="1:10" ht="15">
      <c r="A107" s="11" t="s">
        <v>105</v>
      </c>
      <c r="B107" s="12" t="s">
        <v>17</v>
      </c>
      <c r="C107" s="12">
        <v>7</v>
      </c>
      <c r="D107" s="12">
        <v>130</v>
      </c>
      <c r="E107" s="12">
        <f>D107*C107</f>
        <v>910</v>
      </c>
      <c r="F107" s="12">
        <f>E107*1.15</f>
        <v>1046.5</v>
      </c>
      <c r="G107" s="13"/>
      <c r="H107" s="11"/>
      <c r="I107" s="11"/>
      <c r="J107" s="11"/>
    </row>
    <row r="108" spans="1:10" ht="15">
      <c r="A108" s="11" t="s">
        <v>105</v>
      </c>
      <c r="B108" s="12" t="s">
        <v>37</v>
      </c>
      <c r="C108" s="12">
        <v>2</v>
      </c>
      <c r="D108" s="12">
        <v>92</v>
      </c>
      <c r="E108" s="12">
        <f>D108*C108</f>
        <v>184</v>
      </c>
      <c r="F108" s="12">
        <f>E108*1.15</f>
        <v>211.6</v>
      </c>
      <c r="G108" s="13">
        <f>F107+F108</f>
        <v>1258.1</v>
      </c>
      <c r="H108" s="11">
        <v>1258</v>
      </c>
      <c r="I108" s="11"/>
      <c r="J108" s="11"/>
    </row>
    <row r="109" spans="1:10" ht="15">
      <c r="A109" s="4" t="s">
        <v>108</v>
      </c>
      <c r="B109" s="2" t="s">
        <v>106</v>
      </c>
      <c r="C109" s="2">
        <v>5</v>
      </c>
      <c r="D109" s="2">
        <v>140</v>
      </c>
      <c r="E109" s="2">
        <f>D109*C109</f>
        <v>700</v>
      </c>
      <c r="F109" s="2">
        <f>E109*1.15</f>
        <v>804.9999999999999</v>
      </c>
      <c r="G109" s="8">
        <f>F109</f>
        <v>804.9999999999999</v>
      </c>
      <c r="H109" s="4"/>
      <c r="I109" s="4"/>
      <c r="J109" s="4"/>
    </row>
    <row r="110" spans="1:10" ht="15">
      <c r="A110" s="7" t="s">
        <v>38</v>
      </c>
      <c r="B110" s="6" t="s">
        <v>106</v>
      </c>
      <c r="C110" s="6">
        <v>4.4</v>
      </c>
      <c r="D110" s="6">
        <v>140</v>
      </c>
      <c r="E110" s="6">
        <f>D110*C110</f>
        <v>616</v>
      </c>
      <c r="F110" s="6">
        <f>E110*1.15</f>
        <v>708.4</v>
      </c>
      <c r="G110" s="9">
        <f>F110</f>
        <v>708.4</v>
      </c>
      <c r="H110" s="5"/>
      <c r="I110" s="5"/>
      <c r="J110" s="5"/>
    </row>
    <row r="111" spans="1:10" ht="15">
      <c r="A111" s="7" t="s">
        <v>38</v>
      </c>
      <c r="B111" s="6" t="s">
        <v>24</v>
      </c>
      <c r="C111" s="6">
        <v>4</v>
      </c>
      <c r="D111" s="6">
        <v>17.1</v>
      </c>
      <c r="E111" s="6">
        <f t="shared" si="6"/>
        <v>68.4</v>
      </c>
      <c r="F111" s="6">
        <f t="shared" si="5"/>
        <v>78.66</v>
      </c>
      <c r="G111" s="9">
        <f t="shared" si="7"/>
        <v>78.66</v>
      </c>
      <c r="H111" s="5"/>
      <c r="I111" s="5"/>
      <c r="J111" s="5"/>
    </row>
    <row r="112" spans="1:10" ht="15">
      <c r="A112" s="7" t="s">
        <v>38</v>
      </c>
      <c r="B112" s="6" t="s">
        <v>37</v>
      </c>
      <c r="C112" s="6">
        <v>1</v>
      </c>
      <c r="D112" s="6">
        <v>92</v>
      </c>
      <c r="E112" s="6">
        <f t="shared" si="6"/>
        <v>92</v>
      </c>
      <c r="F112" s="6">
        <f t="shared" si="5"/>
        <v>105.8</v>
      </c>
      <c r="G112" s="9">
        <f aca="true" t="shared" si="8" ref="G112:G125">F112</f>
        <v>105.8</v>
      </c>
      <c r="H112" s="5"/>
      <c r="I112" s="5"/>
      <c r="J112" s="5"/>
    </row>
    <row r="113" spans="1:10" ht="15">
      <c r="A113" s="7" t="s">
        <v>38</v>
      </c>
      <c r="B113" s="6" t="s">
        <v>18</v>
      </c>
      <c r="C113" s="6">
        <v>34</v>
      </c>
      <c r="D113" s="6">
        <v>46</v>
      </c>
      <c r="E113" s="6">
        <f t="shared" si="6"/>
        <v>1564</v>
      </c>
      <c r="F113" s="6">
        <f t="shared" si="5"/>
        <v>1798.6</v>
      </c>
      <c r="G113" s="9">
        <f t="shared" si="8"/>
        <v>1798.6</v>
      </c>
      <c r="H113" s="5"/>
      <c r="I113" s="5"/>
      <c r="J113" s="5"/>
    </row>
    <row r="114" spans="1:10" ht="15">
      <c r="A114" s="7" t="s">
        <v>38</v>
      </c>
      <c r="B114" s="6" t="s">
        <v>13</v>
      </c>
      <c r="C114" s="6">
        <v>0.5</v>
      </c>
      <c r="D114" s="6">
        <v>57.5</v>
      </c>
      <c r="E114" s="6">
        <f t="shared" si="6"/>
        <v>28.75</v>
      </c>
      <c r="F114" s="6">
        <f t="shared" si="5"/>
        <v>33.0625</v>
      </c>
      <c r="G114" s="9">
        <f t="shared" si="8"/>
        <v>33.0625</v>
      </c>
      <c r="H114" s="5"/>
      <c r="I114" s="5"/>
      <c r="J114" s="5"/>
    </row>
    <row r="115" spans="1:10" ht="15">
      <c r="A115" s="7" t="s">
        <v>38</v>
      </c>
      <c r="B115" s="6" t="s">
        <v>11</v>
      </c>
      <c r="C115" s="6">
        <v>1.4</v>
      </c>
      <c r="D115" s="6">
        <v>230</v>
      </c>
      <c r="E115" s="6">
        <f t="shared" si="6"/>
        <v>322</v>
      </c>
      <c r="F115" s="6">
        <f t="shared" si="5"/>
        <v>370.29999999999995</v>
      </c>
      <c r="G115" s="9">
        <f t="shared" si="8"/>
        <v>370.29999999999995</v>
      </c>
      <c r="H115" s="5"/>
      <c r="I115" s="5"/>
      <c r="J115" s="5"/>
    </row>
    <row r="116" spans="1:10" ht="15">
      <c r="A116" s="7" t="s">
        <v>38</v>
      </c>
      <c r="B116" s="6" t="s">
        <v>19</v>
      </c>
      <c r="C116" s="6">
        <v>1</v>
      </c>
      <c r="D116" s="6">
        <v>46</v>
      </c>
      <c r="E116" s="6">
        <f t="shared" si="6"/>
        <v>46</v>
      </c>
      <c r="F116" s="6">
        <f t="shared" si="5"/>
        <v>52.9</v>
      </c>
      <c r="G116" s="9">
        <f t="shared" si="8"/>
        <v>52.9</v>
      </c>
      <c r="H116" s="5"/>
      <c r="I116" s="5"/>
      <c r="J116" s="5"/>
    </row>
    <row r="117" spans="1:10" ht="15">
      <c r="A117" s="7" t="s">
        <v>38</v>
      </c>
      <c r="B117" s="6" t="s">
        <v>20</v>
      </c>
      <c r="C117" s="6">
        <v>1</v>
      </c>
      <c r="D117" s="6">
        <v>11.4</v>
      </c>
      <c r="E117" s="6">
        <f t="shared" si="6"/>
        <v>11.4</v>
      </c>
      <c r="F117" s="6">
        <f t="shared" si="5"/>
        <v>13.11</v>
      </c>
      <c r="G117" s="9">
        <f t="shared" si="8"/>
        <v>13.11</v>
      </c>
      <c r="H117" s="5"/>
      <c r="I117" s="5"/>
      <c r="J117" s="5"/>
    </row>
    <row r="118" spans="1:10" ht="15">
      <c r="A118" s="7" t="s">
        <v>38</v>
      </c>
      <c r="B118" s="6" t="s">
        <v>17</v>
      </c>
      <c r="C118" s="6">
        <v>18</v>
      </c>
      <c r="D118" s="6">
        <v>130</v>
      </c>
      <c r="E118" s="6">
        <f t="shared" si="6"/>
        <v>2340</v>
      </c>
      <c r="F118" s="6">
        <f t="shared" si="5"/>
        <v>2691</v>
      </c>
      <c r="G118" s="9">
        <f t="shared" si="8"/>
        <v>2691</v>
      </c>
      <c r="H118" s="5"/>
      <c r="I118" s="5"/>
      <c r="J118" s="5"/>
    </row>
    <row r="119" spans="1:10" ht="15">
      <c r="A119" s="7" t="s">
        <v>38</v>
      </c>
      <c r="B119" s="6" t="s">
        <v>23</v>
      </c>
      <c r="C119" s="6">
        <v>2</v>
      </c>
      <c r="D119" s="6">
        <v>12.35</v>
      </c>
      <c r="E119" s="6">
        <f t="shared" si="6"/>
        <v>24.7</v>
      </c>
      <c r="F119" s="6">
        <f t="shared" si="5"/>
        <v>28.404999999999998</v>
      </c>
      <c r="G119" s="9">
        <f t="shared" si="8"/>
        <v>28.404999999999998</v>
      </c>
      <c r="H119" s="5"/>
      <c r="I119" s="5"/>
      <c r="J119" s="5"/>
    </row>
    <row r="120" spans="1:10" ht="15">
      <c r="A120" s="7" t="s">
        <v>38</v>
      </c>
      <c r="B120" s="6" t="s">
        <v>21</v>
      </c>
      <c r="C120" s="6">
        <v>20</v>
      </c>
      <c r="D120" s="6">
        <v>19</v>
      </c>
      <c r="E120" s="6">
        <f t="shared" si="6"/>
        <v>380</v>
      </c>
      <c r="F120" s="6">
        <f t="shared" si="5"/>
        <v>436.99999999999994</v>
      </c>
      <c r="G120" s="9">
        <f t="shared" si="8"/>
        <v>436.99999999999994</v>
      </c>
      <c r="H120" s="5"/>
      <c r="I120" s="5"/>
      <c r="J120" s="5"/>
    </row>
    <row r="121" spans="1:10" ht="15">
      <c r="A121" s="7" t="s">
        <v>38</v>
      </c>
      <c r="B121" s="6" t="s">
        <v>22</v>
      </c>
      <c r="C121" s="6">
        <v>4</v>
      </c>
      <c r="D121" s="6">
        <v>16.15</v>
      </c>
      <c r="E121" s="6">
        <f t="shared" si="6"/>
        <v>64.6</v>
      </c>
      <c r="F121" s="6">
        <f t="shared" si="5"/>
        <v>74.28999999999999</v>
      </c>
      <c r="G121" s="9">
        <f t="shared" si="8"/>
        <v>74.28999999999999</v>
      </c>
      <c r="H121" s="5"/>
      <c r="I121" s="5"/>
      <c r="J121" s="5"/>
    </row>
    <row r="122" spans="1:10" ht="15">
      <c r="A122" s="7" t="s">
        <v>38</v>
      </c>
      <c r="B122" s="6" t="s">
        <v>13</v>
      </c>
      <c r="C122" s="6">
        <v>5.3</v>
      </c>
      <c r="D122" s="6">
        <v>57.5</v>
      </c>
      <c r="E122" s="6">
        <f t="shared" si="6"/>
        <v>304.75</v>
      </c>
      <c r="F122" s="6">
        <f t="shared" si="5"/>
        <v>350.4625</v>
      </c>
      <c r="G122" s="9">
        <f t="shared" si="8"/>
        <v>350.4625</v>
      </c>
      <c r="H122" s="5"/>
      <c r="I122" s="5"/>
      <c r="J122" s="5"/>
    </row>
    <row r="123" spans="1:10" ht="15">
      <c r="A123" s="7" t="s">
        <v>38</v>
      </c>
      <c r="B123" s="6" t="s">
        <v>16</v>
      </c>
      <c r="C123" s="6">
        <v>6</v>
      </c>
      <c r="D123" s="6">
        <v>205</v>
      </c>
      <c r="E123" s="6">
        <f t="shared" si="6"/>
        <v>1230</v>
      </c>
      <c r="F123" s="6">
        <f t="shared" si="5"/>
        <v>1414.5</v>
      </c>
      <c r="G123" s="9">
        <f t="shared" si="8"/>
        <v>1414.5</v>
      </c>
      <c r="H123" s="5"/>
      <c r="I123" s="5"/>
      <c r="J123" s="5"/>
    </row>
    <row r="124" spans="1:10" ht="15">
      <c r="A124" s="7" t="s">
        <v>38</v>
      </c>
      <c r="B124" s="6" t="s">
        <v>10</v>
      </c>
      <c r="C124" s="6">
        <v>7.9</v>
      </c>
      <c r="D124" s="6">
        <v>210</v>
      </c>
      <c r="E124" s="6">
        <f t="shared" si="6"/>
        <v>1659</v>
      </c>
      <c r="F124" s="6">
        <f t="shared" si="5"/>
        <v>1907.85</v>
      </c>
      <c r="G124" s="9">
        <f t="shared" si="8"/>
        <v>1907.85</v>
      </c>
      <c r="H124" s="5"/>
      <c r="I124" s="5"/>
      <c r="J124" s="5"/>
    </row>
    <row r="125" spans="1:10" ht="15">
      <c r="A125" s="7" t="s">
        <v>38</v>
      </c>
      <c r="B125" s="6" t="s">
        <v>12</v>
      </c>
      <c r="C125" s="6">
        <v>8.6</v>
      </c>
      <c r="D125" s="6">
        <v>210</v>
      </c>
      <c r="E125" s="6">
        <f t="shared" si="6"/>
        <v>1806</v>
      </c>
      <c r="F125" s="6">
        <f t="shared" si="5"/>
        <v>2076.8999999999996</v>
      </c>
      <c r="G125" s="9">
        <f t="shared" si="8"/>
        <v>2076.8999999999996</v>
      </c>
      <c r="H125" s="5"/>
      <c r="I125" s="5"/>
      <c r="J125" s="5"/>
    </row>
    <row r="126" spans="5:7" ht="15">
      <c r="E126" s="14">
        <f>SUM(E2:E125)</f>
        <v>67011</v>
      </c>
      <c r="F126" s="14">
        <f t="shared" si="5"/>
        <v>77062.65</v>
      </c>
      <c r="G126" s="10">
        <f>SUM(G2:G125)</f>
        <v>77062.64999999998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2012-06-25T19:27:23Z</dcterms:created>
  <dcterms:modified xsi:type="dcterms:W3CDTF">2012-06-27T00:22:48Z</dcterms:modified>
  <cp:category/>
  <cp:version/>
  <cp:contentType/>
  <cp:contentStatus/>
</cp:coreProperties>
</file>