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 (2)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<sst xmlns="http://schemas.openxmlformats.org/spreadsheetml/2006/main" count="408" uniqueCount="93">
  <si>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</si>
  <si>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</si>
  <si>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</si>
  <si>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</si>
  <si>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</si>
  <si>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</si>
  <si>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</si>
  <si>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</si>
  <si>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</si>
  <si>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</si>
  <si>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№63</t>
  </si>
  <si>
    <t xml:space="preserve">Ткань портьерная ТАФТА TA001 150 Цвет №8 </t>
  </si>
  <si>
    <t>Блэкаут Люкс арт. J2265 цвет 3</t>
  </si>
  <si>
    <t xml:space="preserve">Ткань портьерная Блэкаут арт. PR5 150 цвет 2 </t>
  </si>
  <si>
    <t xml:space="preserve">Тюль органза с печатным рисунком 3975 280 Цвет 1 </t>
  </si>
  <si>
    <t>Органза Флок арт. 7DX019 цв. 2</t>
  </si>
  <si>
    <t>Органза Линия арт. GS665 цвет 6</t>
  </si>
  <si>
    <t>Вуаль с печатью "Кухня" арт. 7-1</t>
  </si>
  <si>
    <t>Тюль-вуаль с печатью арт.Y 10-018</t>
  </si>
  <si>
    <t>Тюль кружевной цветной "Венеция" 90528</t>
  </si>
  <si>
    <t xml:space="preserve">Вуаль 2009/2010/6010 300 Цвет №1 </t>
  </si>
  <si>
    <t>Тесьма шторная TF5-200</t>
  </si>
  <si>
    <t>Тесьма шторная TZ3-250</t>
  </si>
  <si>
    <t xml:space="preserve">ШТОРЫ_КРУЖЕВ_ЦВ_ВЕНЕЦИЯ 521 -NOSIZE 2 230 </t>
  </si>
  <si>
    <t xml:space="preserve">ШТОРЫ_КРУЖЕВ_ЦВ_ВЕНЕЦИЯ 109G -NOSIZE 2 230 </t>
  </si>
  <si>
    <t xml:space="preserve">ElaSh </t>
  </si>
  <si>
    <t xml:space="preserve"> ШТОРЫ_КРУЖЕВ_ЦВ_КАНТРИ 903 -NOSIZE 1 165 </t>
  </si>
  <si>
    <t>Ксения7777</t>
  </si>
  <si>
    <t xml:space="preserve"> КЛИПСА_МАГНИТ_БРОШЬ ST03 4 2 83 </t>
  </si>
  <si>
    <t>zolotkat</t>
  </si>
  <si>
    <t xml:space="preserve"> КЛИПСА_МАГНИТ_СТРАЗЫ_КВАДРАТ FL09218 2S 2 92</t>
  </si>
  <si>
    <t>Юлианк@</t>
  </si>
  <si>
    <t>Наталья Геннадьевна Кузьм</t>
  </si>
  <si>
    <t xml:space="preserve">мама Буш </t>
  </si>
  <si>
    <t xml:space="preserve">Lora1973 </t>
  </si>
  <si>
    <t>Lana64</t>
  </si>
  <si>
    <t xml:space="preserve">Юленька12345 </t>
  </si>
  <si>
    <t xml:space="preserve">LenaSlawv </t>
  </si>
  <si>
    <t xml:space="preserve">Мармелад </t>
  </si>
  <si>
    <t>Feia</t>
  </si>
  <si>
    <t xml:space="preserve">devo4]{@ </t>
  </si>
  <si>
    <t xml:space="preserve">Андромеда Бах </t>
  </si>
  <si>
    <t>Дана.</t>
  </si>
  <si>
    <t>М.А.</t>
  </si>
  <si>
    <t xml:space="preserve">natashha07 </t>
  </si>
  <si>
    <t xml:space="preserve">Ilven </t>
  </si>
  <si>
    <t xml:space="preserve">nbad </t>
  </si>
  <si>
    <t xml:space="preserve">Индиго </t>
  </si>
  <si>
    <t>@almira@</t>
  </si>
  <si>
    <t>natashha07</t>
  </si>
  <si>
    <t xml:space="preserve">Сапфира </t>
  </si>
  <si>
    <t>elenohka13</t>
  </si>
  <si>
    <t xml:space="preserve">Танюш  </t>
  </si>
  <si>
    <t>DANj26</t>
  </si>
  <si>
    <t xml:space="preserve">М.А. </t>
  </si>
  <si>
    <t xml:space="preserve">Наталья Геннадьевна Кузьм </t>
  </si>
  <si>
    <t xml:space="preserve">DANj26 </t>
  </si>
  <si>
    <t xml:space="preserve">feika </t>
  </si>
  <si>
    <t xml:space="preserve">Валентина Николаевна </t>
  </si>
  <si>
    <t>Ilven</t>
  </si>
  <si>
    <t>Танюш</t>
  </si>
  <si>
    <t xml:space="preserve">РозаМимоза </t>
  </si>
  <si>
    <t>Sindi</t>
  </si>
  <si>
    <t xml:space="preserve">Катрина Семенова </t>
  </si>
  <si>
    <t xml:space="preserve">elenohka13 </t>
  </si>
  <si>
    <t xml:space="preserve">наталья 31 </t>
  </si>
  <si>
    <t xml:space="preserve">Бахия  </t>
  </si>
  <si>
    <t>ElaSh</t>
  </si>
  <si>
    <t>Parla</t>
  </si>
  <si>
    <t xml:space="preserve">mamazara </t>
  </si>
  <si>
    <t xml:space="preserve">-И-р-и-н-а- </t>
  </si>
  <si>
    <t xml:space="preserve">Lana64 </t>
  </si>
  <si>
    <t>Marina777</t>
  </si>
  <si>
    <t xml:space="preserve">Nata_2010 </t>
  </si>
  <si>
    <t xml:space="preserve">РозаМимоза  </t>
  </si>
  <si>
    <t xml:space="preserve">ТИ*шуля </t>
  </si>
  <si>
    <t xml:space="preserve">Таня1981  </t>
  </si>
  <si>
    <t>jlia2005</t>
  </si>
  <si>
    <t xml:space="preserve">Бахия </t>
  </si>
  <si>
    <t>Alinaza</t>
  </si>
  <si>
    <t xml:space="preserve">Монро </t>
  </si>
  <si>
    <t xml:space="preserve">Дана. </t>
  </si>
  <si>
    <t xml:space="preserve">taw </t>
  </si>
  <si>
    <t xml:space="preserve">Galuzam </t>
  </si>
  <si>
    <t>linochka7</t>
  </si>
  <si>
    <t xml:space="preserve">Танюш </t>
  </si>
  <si>
    <t>Kariana</t>
  </si>
  <si>
    <t xml:space="preserve">OLuSA) </t>
  </si>
  <si>
    <t>СВОБОДНО</t>
  </si>
  <si>
    <t>Анюта*мама*Софы</t>
  </si>
  <si>
    <t>Z7/Zw 10м</t>
  </si>
  <si>
    <t>Z7/Zw 6м</t>
  </si>
  <si>
    <t>модерн 5м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</si>
</sst>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7" fillId="34" borderId="11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27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8" fillId="35" borderId="11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5" borderId="11" xfId="0" applyNumberFormat="1" applyFill="1" applyBorder="1" applyAlignment="1">
      <alignment/>
    </xf>
    <xf numFmtId="1" fontId="27" fillId="34" borderId="11" xfId="0" applyNumberFormat="1" applyFont="1" applyFill="1" applyBorder="1" applyAlignment="1">
      <alignment/>
    </xf>
    <xf numFmtId="1" fontId="27" fillId="35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421875" style="0" customWidth="1"/>
    <col min="2" max="2" width="47.8515625" style="0" customWidth="1"/>
    <col min="3" max="3" width="10.140625" style="0" customWidth="1"/>
    <col min="4" max="4" width="11.7109375" style="0" customWidth="1"/>
    <col min="6" max="6" width="12.140625" style="0" customWidth="1"/>
    <col min="10" max="10" width="14.421875" style="0" customWidth="1"/>
    <col min="11" max="11" width="10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48</v>
      </c>
      <c r="B2" s="2" t="s">
        <v>14</v>
      </c>
      <c r="C2" s="2">
        <v>9</v>
      </c>
      <c r="D2" s="2">
        <v>190</v>
      </c>
      <c r="E2" s="2">
        <f>D2*C2</f>
        <v>1710</v>
      </c>
      <c r="F2" s="8">
        <f>E2*1.15</f>
        <v>1966.4999999999998</v>
      </c>
      <c r="G2" s="10">
        <f>F2</f>
        <v>1966.4999999999998</v>
      </c>
      <c r="H2" s="10"/>
      <c r="I2" s="10"/>
      <c r="J2" s="10"/>
    </row>
    <row r="3" spans="1:10" ht="15">
      <c r="A3" s="5" t="s">
        <v>79</v>
      </c>
      <c r="B3" s="6" t="s">
        <v>21</v>
      </c>
      <c r="C3" s="6">
        <v>5</v>
      </c>
      <c r="D3" s="6">
        <v>11.4</v>
      </c>
      <c r="E3" s="6">
        <f>D3*C3</f>
        <v>57</v>
      </c>
      <c r="F3" s="9">
        <f>E3*1.15</f>
        <v>65.55</v>
      </c>
      <c r="G3" s="11">
        <f>F3</f>
        <v>65.55</v>
      </c>
      <c r="H3" s="11"/>
      <c r="I3" s="11"/>
      <c r="J3" s="11"/>
    </row>
    <row r="4" spans="1:10" ht="15">
      <c r="A4" s="3" t="s">
        <v>53</v>
      </c>
      <c r="B4" s="2" t="s">
        <v>14</v>
      </c>
      <c r="C4" s="2">
        <v>3</v>
      </c>
      <c r="D4" s="2">
        <v>190</v>
      </c>
      <c r="E4" s="2">
        <f>D4*C4</f>
        <v>570</v>
      </c>
      <c r="F4" s="8">
        <f>E4*1.15</f>
        <v>655.5</v>
      </c>
      <c r="G4" s="10"/>
      <c r="H4" s="10"/>
      <c r="I4" s="10"/>
      <c r="J4" s="10"/>
    </row>
    <row r="5" spans="1:10" ht="15">
      <c r="A5" s="3" t="s">
        <v>53</v>
      </c>
      <c r="B5" s="2" t="s">
        <v>16</v>
      </c>
      <c r="C5" s="2">
        <v>8</v>
      </c>
      <c r="D5" s="2">
        <v>95</v>
      </c>
      <c r="E5" s="2">
        <f>D5*C5</f>
        <v>760</v>
      </c>
      <c r="F5" s="8">
        <f>E5*1.15</f>
        <v>873.9999999999999</v>
      </c>
      <c r="G5" s="10"/>
      <c r="H5" s="10"/>
      <c r="I5" s="10"/>
      <c r="J5" s="10"/>
    </row>
    <row r="6" spans="1:10" ht="15">
      <c r="A6" s="3" t="s">
        <v>56</v>
      </c>
      <c r="B6" s="2" t="s">
        <v>15</v>
      </c>
      <c r="C6" s="2">
        <v>9</v>
      </c>
      <c r="D6" s="2">
        <v>125</v>
      </c>
      <c r="E6" s="2">
        <f>D6*C6</f>
        <v>1125</v>
      </c>
      <c r="F6" s="8">
        <f>E6*1.15</f>
        <v>1293.75</v>
      </c>
      <c r="G6" s="10">
        <f>F4+F5+F6</f>
        <v>2823.25</v>
      </c>
      <c r="H6" s="10"/>
      <c r="I6" s="10"/>
      <c r="J6" s="10"/>
    </row>
    <row r="7" spans="1:10" ht="15">
      <c r="A7" s="5" t="s">
        <v>40</v>
      </c>
      <c r="B7" s="6" t="s">
        <v>11</v>
      </c>
      <c r="C7" s="6">
        <v>3</v>
      </c>
      <c r="D7" s="6">
        <v>57.5</v>
      </c>
      <c r="E7" s="6">
        <f>D7*C7</f>
        <v>172.5</v>
      </c>
      <c r="F7" s="9">
        <f>E7*1.15</f>
        <v>198.37499999999997</v>
      </c>
      <c r="G7" s="11"/>
      <c r="H7" s="11"/>
      <c r="I7" s="11"/>
      <c r="J7" s="11"/>
    </row>
    <row r="8" spans="1:10" ht="15">
      <c r="A8" s="5" t="s">
        <v>40</v>
      </c>
      <c r="B8" s="6" t="s">
        <v>20</v>
      </c>
      <c r="C8" s="6">
        <v>2.5</v>
      </c>
      <c r="D8" s="6">
        <v>47.5</v>
      </c>
      <c r="E8" s="6">
        <f>D8*C8</f>
        <v>118.75</v>
      </c>
      <c r="F8" s="9">
        <f>E8*1.15</f>
        <v>136.5625</v>
      </c>
      <c r="G8" s="11">
        <f>F7+F8</f>
        <v>334.9375</v>
      </c>
      <c r="H8" s="11"/>
      <c r="I8" s="11"/>
      <c r="J8" s="11"/>
    </row>
    <row r="9" spans="1:10" ht="15">
      <c r="A9" s="3" t="s">
        <v>67</v>
      </c>
      <c r="B9" s="2" t="s">
        <v>19</v>
      </c>
      <c r="C9" s="2">
        <v>11</v>
      </c>
      <c r="D9" s="2">
        <v>80</v>
      </c>
      <c r="E9" s="2">
        <f>D9*C9</f>
        <v>880</v>
      </c>
      <c r="F9" s="8">
        <f>E9*1.15</f>
        <v>1011.9999999999999</v>
      </c>
      <c r="G9" s="10"/>
      <c r="H9" s="10"/>
      <c r="I9" s="10"/>
      <c r="J9" s="10"/>
    </row>
    <row r="10" spans="1:10" ht="15">
      <c r="A10" s="3" t="s">
        <v>25</v>
      </c>
      <c r="B10" s="2" t="s">
        <v>24</v>
      </c>
      <c r="C10" s="2">
        <v>2</v>
      </c>
      <c r="D10" s="2">
        <v>230</v>
      </c>
      <c r="E10" s="2">
        <f>D10*C10</f>
        <v>460</v>
      </c>
      <c r="F10" s="8">
        <f>E10*1.15</f>
        <v>529</v>
      </c>
      <c r="G10" s="10">
        <f>F9+F10</f>
        <v>1541</v>
      </c>
      <c r="H10" s="10"/>
      <c r="I10" s="10"/>
      <c r="J10" s="10"/>
    </row>
    <row r="11" spans="1:10" ht="15">
      <c r="A11" s="5" t="s">
        <v>51</v>
      </c>
      <c r="B11" s="6" t="s">
        <v>14</v>
      </c>
      <c r="C11" s="6">
        <v>5</v>
      </c>
      <c r="D11" s="6">
        <v>190</v>
      </c>
      <c r="E11" s="6">
        <f>D11*C11</f>
        <v>950</v>
      </c>
      <c r="F11" s="9">
        <f>E11*1.15</f>
        <v>1092.5</v>
      </c>
      <c r="G11" s="11"/>
      <c r="H11" s="11"/>
      <c r="I11" s="11"/>
      <c r="J11" s="11"/>
    </row>
    <row r="12" spans="1:10" ht="15">
      <c r="A12" s="5" t="s">
        <v>64</v>
      </c>
      <c r="B12" s="6" t="s">
        <v>17</v>
      </c>
      <c r="C12" s="6">
        <v>4</v>
      </c>
      <c r="D12" s="6">
        <v>80</v>
      </c>
      <c r="E12" s="6">
        <f>D12*C12</f>
        <v>320</v>
      </c>
      <c r="F12" s="9">
        <f>E12*1.15</f>
        <v>368</v>
      </c>
      <c r="G12" s="11"/>
      <c r="H12" s="11"/>
      <c r="I12" s="11"/>
      <c r="J12" s="11"/>
    </row>
    <row r="13" spans="1:10" ht="15">
      <c r="A13" s="5" t="s">
        <v>64</v>
      </c>
      <c r="B13" s="6" t="s">
        <v>20</v>
      </c>
      <c r="C13" s="6">
        <v>5</v>
      </c>
      <c r="D13" s="6">
        <v>47.5</v>
      </c>
      <c r="E13" s="6">
        <f>D13*C13</f>
        <v>237.5</v>
      </c>
      <c r="F13" s="9">
        <f>E13*1.15</f>
        <v>273.125</v>
      </c>
      <c r="G13" s="11"/>
      <c r="H13" s="11"/>
      <c r="I13" s="11"/>
      <c r="J13" s="11"/>
    </row>
    <row r="14" spans="1:10" ht="15">
      <c r="A14" s="5" t="s">
        <v>64</v>
      </c>
      <c r="B14" s="6" t="s">
        <v>21</v>
      </c>
      <c r="C14" s="6">
        <v>12</v>
      </c>
      <c r="D14" s="6">
        <v>11.4</v>
      </c>
      <c r="E14" s="6">
        <f>D14*C14</f>
        <v>136.8</v>
      </c>
      <c r="F14" s="9">
        <f>E14*1.15</f>
        <v>157.32</v>
      </c>
      <c r="G14" s="11"/>
      <c r="H14" s="11"/>
      <c r="I14" s="11"/>
      <c r="J14" s="11"/>
    </row>
    <row r="15" spans="1:10" ht="15">
      <c r="A15" s="5" t="s">
        <v>64</v>
      </c>
      <c r="B15" s="6" t="s">
        <v>21</v>
      </c>
      <c r="C15" s="6">
        <v>6</v>
      </c>
      <c r="D15" s="6">
        <v>11.4</v>
      </c>
      <c r="E15" s="6">
        <f>D15*C15</f>
        <v>68.4</v>
      </c>
      <c r="F15" s="9">
        <f>E15*1.15</f>
        <v>78.66</v>
      </c>
      <c r="G15" s="11">
        <f>F11+F12+F13+F14+F15</f>
        <v>1969.605</v>
      </c>
      <c r="H15" s="11"/>
      <c r="I15" s="11"/>
      <c r="J15" s="11"/>
    </row>
    <row r="16" spans="1:10" ht="15">
      <c r="A16" s="3" t="s">
        <v>39</v>
      </c>
      <c r="B16" s="2" t="s">
        <v>11</v>
      </c>
      <c r="C16" s="2">
        <v>10</v>
      </c>
      <c r="D16" s="2">
        <v>57.5</v>
      </c>
      <c r="E16" s="2">
        <f>D16*C16</f>
        <v>575</v>
      </c>
      <c r="F16" s="8">
        <f>E16*1.15</f>
        <v>661.25</v>
      </c>
      <c r="G16" s="10">
        <f>F16</f>
        <v>661.25</v>
      </c>
      <c r="H16" s="10"/>
      <c r="I16" s="10"/>
      <c r="J16" s="10"/>
    </row>
    <row r="17" spans="1:10" ht="15">
      <c r="A17" s="5" t="s">
        <v>57</v>
      </c>
      <c r="B17" s="6" t="s">
        <v>15</v>
      </c>
      <c r="C17" s="6">
        <v>6</v>
      </c>
      <c r="D17" s="6">
        <v>125</v>
      </c>
      <c r="E17" s="6">
        <f>D17*C17</f>
        <v>750</v>
      </c>
      <c r="F17" s="9">
        <f>E17*1.15</f>
        <v>862.4999999999999</v>
      </c>
      <c r="G17" s="11"/>
      <c r="H17" s="11"/>
      <c r="I17" s="11"/>
      <c r="J17" s="11"/>
    </row>
    <row r="18" spans="1:10" ht="15">
      <c r="A18" s="5" t="s">
        <v>57</v>
      </c>
      <c r="B18" s="6" t="s">
        <v>16</v>
      </c>
      <c r="C18" s="6">
        <v>3</v>
      </c>
      <c r="D18" s="6">
        <v>95</v>
      </c>
      <c r="E18" s="6">
        <f>D18*C18</f>
        <v>285</v>
      </c>
      <c r="F18" s="9">
        <f>E18*1.15</f>
        <v>327.75</v>
      </c>
      <c r="G18" s="11">
        <f>F17+F18</f>
        <v>1190.25</v>
      </c>
      <c r="H18" s="11"/>
      <c r="I18" s="11"/>
      <c r="J18" s="11"/>
    </row>
    <row r="19" spans="1:10" ht="15">
      <c r="A19" s="3" t="s">
        <v>83</v>
      </c>
      <c r="B19" s="2" t="s">
        <v>22</v>
      </c>
      <c r="C19" s="2">
        <v>10</v>
      </c>
      <c r="D19" s="2">
        <v>19</v>
      </c>
      <c r="E19" s="2">
        <f>D19*C19</f>
        <v>190</v>
      </c>
      <c r="F19" s="8">
        <f>E19*1.15</f>
        <v>218.49999999999997</v>
      </c>
      <c r="G19" s="10">
        <f>F19</f>
        <v>218.49999999999997</v>
      </c>
      <c r="H19" s="10"/>
      <c r="I19" s="10"/>
      <c r="J19" s="10"/>
    </row>
    <row r="20" spans="1:12" ht="15">
      <c r="A20" s="5" t="s">
        <v>59</v>
      </c>
      <c r="B20" s="6" t="s">
        <v>15</v>
      </c>
      <c r="C20" s="6">
        <v>2</v>
      </c>
      <c r="D20" s="6">
        <v>125</v>
      </c>
      <c r="E20" s="6">
        <f>D20*C20</f>
        <v>250</v>
      </c>
      <c r="F20" s="9">
        <f>E20*1.15</f>
        <v>287.5</v>
      </c>
      <c r="G20" s="11"/>
      <c r="H20" s="11"/>
      <c r="I20" s="11"/>
      <c r="J20" s="11"/>
      <c r="K20" t="s">
        <v>91</v>
      </c>
      <c r="L20">
        <v>90</v>
      </c>
    </row>
    <row r="21" spans="1:12" ht="15">
      <c r="A21" s="5" t="s">
        <v>45</v>
      </c>
      <c r="B21" s="6" t="s">
        <v>13</v>
      </c>
      <c r="C21" s="6">
        <v>5</v>
      </c>
      <c r="D21" s="6">
        <v>150</v>
      </c>
      <c r="E21" s="6">
        <f>D21*C21</f>
        <v>750</v>
      </c>
      <c r="F21" s="9">
        <f>E21*1.15</f>
        <v>862.4999999999999</v>
      </c>
      <c r="G21" s="11"/>
      <c r="H21" s="11"/>
      <c r="I21" s="11"/>
      <c r="J21" s="11"/>
      <c r="K21" t="s">
        <v>92</v>
      </c>
      <c r="L21">
        <v>318</v>
      </c>
    </row>
    <row r="22" spans="1:10" ht="15">
      <c r="A22" s="5" t="s">
        <v>45</v>
      </c>
      <c r="B22" s="6" t="s">
        <v>14</v>
      </c>
      <c r="C22" s="6">
        <v>4</v>
      </c>
      <c r="D22" s="6">
        <v>190</v>
      </c>
      <c r="E22" s="6">
        <f>D22*C22</f>
        <v>760</v>
      </c>
      <c r="F22" s="9">
        <f>E22*1.15</f>
        <v>873.9999999999999</v>
      </c>
      <c r="G22" s="11"/>
      <c r="H22" s="11"/>
      <c r="I22" s="11"/>
      <c r="J22" s="11"/>
    </row>
    <row r="23" spans="1:10" ht="15">
      <c r="A23" s="5" t="s">
        <v>45</v>
      </c>
      <c r="B23" s="6" t="s">
        <v>20</v>
      </c>
      <c r="C23" s="6">
        <v>5</v>
      </c>
      <c r="D23" s="6">
        <v>47.5</v>
      </c>
      <c r="E23" s="6">
        <f>D23*C23</f>
        <v>237.5</v>
      </c>
      <c r="F23" s="9">
        <f>E23*1.15</f>
        <v>273.125</v>
      </c>
      <c r="G23" s="11"/>
      <c r="H23" s="11"/>
      <c r="I23" s="11"/>
      <c r="J23" s="11"/>
    </row>
    <row r="24" spans="1:10" ht="15">
      <c r="A24" s="5" t="s">
        <v>45</v>
      </c>
      <c r="B24" s="6" t="s">
        <v>21</v>
      </c>
      <c r="C24" s="6">
        <v>13</v>
      </c>
      <c r="D24" s="6">
        <v>11.4</v>
      </c>
      <c r="E24" s="6">
        <f>D24*C24</f>
        <v>148.20000000000002</v>
      </c>
      <c r="F24" s="9">
        <f>E24*1.15</f>
        <v>170.43</v>
      </c>
      <c r="G24" s="11">
        <f>F20+F21+F22+F23+F24+L20+L21</f>
        <v>2875.555</v>
      </c>
      <c r="H24" s="11"/>
      <c r="I24" s="11"/>
      <c r="J24" s="11"/>
    </row>
    <row r="25" spans="1:10" ht="15">
      <c r="A25" s="3" t="s">
        <v>77</v>
      </c>
      <c r="B25" s="2" t="s">
        <v>20</v>
      </c>
      <c r="C25" s="2">
        <v>7</v>
      </c>
      <c r="D25" s="2">
        <v>47.5</v>
      </c>
      <c r="E25" s="2">
        <f>D25*C25</f>
        <v>332.5</v>
      </c>
      <c r="F25" s="8">
        <f>E25*1.15</f>
        <v>382.37499999999994</v>
      </c>
      <c r="G25" s="10">
        <f>F25</f>
        <v>382.37499999999994</v>
      </c>
      <c r="H25" s="10"/>
      <c r="I25" s="10"/>
      <c r="J25" s="10"/>
    </row>
    <row r="26" spans="1:10" ht="15">
      <c r="A26" s="5" t="s">
        <v>86</v>
      </c>
      <c r="B26" s="6" t="s">
        <v>22</v>
      </c>
      <c r="C26" s="6">
        <v>20</v>
      </c>
      <c r="D26" s="6">
        <v>19</v>
      </c>
      <c r="E26" s="6">
        <f>D26*C26</f>
        <v>380</v>
      </c>
      <c r="F26" s="9">
        <f>E26*1.15</f>
        <v>436.99999999999994</v>
      </c>
      <c r="G26" s="11">
        <f>F26</f>
        <v>436.99999999999994</v>
      </c>
      <c r="H26" s="11"/>
      <c r="I26" s="11"/>
      <c r="J26" s="11"/>
    </row>
    <row r="27" spans="1:10" ht="15">
      <c r="A27" s="3" t="s">
        <v>35</v>
      </c>
      <c r="B27" s="2" t="s">
        <v>10</v>
      </c>
      <c r="C27" s="2">
        <v>8.5</v>
      </c>
      <c r="D27" s="2">
        <v>50</v>
      </c>
      <c r="E27" s="2">
        <f>D27*C27</f>
        <v>425</v>
      </c>
      <c r="F27" s="8">
        <f>E27*1.15</f>
        <v>488.74999999999994</v>
      </c>
      <c r="G27" s="10"/>
      <c r="H27" s="10"/>
      <c r="I27" s="10"/>
      <c r="J27" s="10"/>
    </row>
    <row r="28" spans="1:10" ht="15">
      <c r="A28" s="3" t="s">
        <v>71</v>
      </c>
      <c r="B28" s="2" t="s">
        <v>20</v>
      </c>
      <c r="C28" s="2">
        <v>5</v>
      </c>
      <c r="D28" s="2">
        <v>47.5</v>
      </c>
      <c r="E28" s="2">
        <f>D28*C28</f>
        <v>237.5</v>
      </c>
      <c r="F28" s="8">
        <f>E28*1.15</f>
        <v>273.125</v>
      </c>
      <c r="G28" s="10">
        <f>F27+F28</f>
        <v>761.875</v>
      </c>
      <c r="H28" s="10"/>
      <c r="I28" s="10"/>
      <c r="J28" s="10"/>
    </row>
    <row r="29" spans="1:10" ht="15">
      <c r="A29" s="5" t="s">
        <v>37</v>
      </c>
      <c r="B29" s="6" t="s">
        <v>11</v>
      </c>
      <c r="C29" s="6">
        <v>1</v>
      </c>
      <c r="D29" s="6">
        <v>57.5</v>
      </c>
      <c r="E29" s="6">
        <f>D29*C29</f>
        <v>57.5</v>
      </c>
      <c r="F29" s="9">
        <f>E29*1.15</f>
        <v>66.125</v>
      </c>
      <c r="G29" s="11">
        <f>F29</f>
        <v>66.125</v>
      </c>
      <c r="H29" s="11"/>
      <c r="I29" s="11"/>
      <c r="J29" s="11"/>
    </row>
    <row r="30" spans="1:10" ht="15">
      <c r="A30" s="3" t="s">
        <v>84</v>
      </c>
      <c r="B30" s="2" t="s">
        <v>22</v>
      </c>
      <c r="C30" s="2">
        <v>10</v>
      </c>
      <c r="D30" s="2">
        <v>19</v>
      </c>
      <c r="E30" s="2">
        <f>D30*C30</f>
        <v>190</v>
      </c>
      <c r="F30" s="8">
        <f>E30*1.15</f>
        <v>218.49999999999997</v>
      </c>
      <c r="G30" s="10">
        <f>F30</f>
        <v>218.49999999999997</v>
      </c>
      <c r="H30" s="10"/>
      <c r="I30" s="10"/>
      <c r="J30" s="10"/>
    </row>
    <row r="31" spans="1:10" ht="15">
      <c r="A31" s="5" t="s">
        <v>34</v>
      </c>
      <c r="B31" s="6" t="s">
        <v>10</v>
      </c>
      <c r="C31" s="6">
        <v>30</v>
      </c>
      <c r="D31" s="6">
        <v>50</v>
      </c>
      <c r="E31" s="6">
        <f>D31*C31</f>
        <v>1500</v>
      </c>
      <c r="F31" s="9">
        <f>E31*1.15</f>
        <v>1724.9999999999998</v>
      </c>
      <c r="G31" s="11">
        <f>F31</f>
        <v>1724.9999999999998</v>
      </c>
      <c r="H31" s="11"/>
      <c r="I31" s="11"/>
      <c r="J31" s="11"/>
    </row>
    <row r="32" spans="1:10" ht="15">
      <c r="A32" s="3" t="s">
        <v>69</v>
      </c>
      <c r="B32" s="2" t="s">
        <v>20</v>
      </c>
      <c r="C32" s="2">
        <v>5</v>
      </c>
      <c r="D32" s="2">
        <v>47.5</v>
      </c>
      <c r="E32" s="2">
        <f>D32*C32</f>
        <v>237.5</v>
      </c>
      <c r="F32" s="8">
        <f>E32*1.15</f>
        <v>273.125</v>
      </c>
      <c r="G32" s="10">
        <f>F32</f>
        <v>273.125</v>
      </c>
      <c r="H32" s="10"/>
      <c r="I32" s="10"/>
      <c r="J32" s="10"/>
    </row>
    <row r="33" spans="1:10" ht="15">
      <c r="A33" s="5" t="s">
        <v>72</v>
      </c>
      <c r="B33" s="6" t="s">
        <v>20</v>
      </c>
      <c r="C33" s="6">
        <v>30</v>
      </c>
      <c r="D33" s="6">
        <v>47.5</v>
      </c>
      <c r="E33" s="6">
        <f>D33*C33</f>
        <v>1425</v>
      </c>
      <c r="F33" s="9">
        <f>E33*1.15</f>
        <v>1638.7499999999998</v>
      </c>
      <c r="G33" s="11">
        <f>F33</f>
        <v>1638.7499999999998</v>
      </c>
      <c r="H33" s="11"/>
      <c r="I33" s="11"/>
      <c r="J33" s="11"/>
    </row>
    <row r="34" spans="1:10" ht="15">
      <c r="A34" s="3" t="s">
        <v>73</v>
      </c>
      <c r="B34" s="2" t="s">
        <v>20</v>
      </c>
      <c r="C34" s="2">
        <v>10</v>
      </c>
      <c r="D34" s="2">
        <v>47.5</v>
      </c>
      <c r="E34" s="2">
        <f>D34*C34</f>
        <v>475</v>
      </c>
      <c r="F34" s="8">
        <f>E34*1.15</f>
        <v>546.25</v>
      </c>
      <c r="G34" s="10"/>
      <c r="H34" s="10"/>
      <c r="I34" s="10"/>
      <c r="J34" s="10"/>
    </row>
    <row r="35" spans="1:10" ht="15">
      <c r="A35" s="3" t="s">
        <v>73</v>
      </c>
      <c r="B35" s="2" t="s">
        <v>21</v>
      </c>
      <c r="C35" s="2">
        <v>10</v>
      </c>
      <c r="D35" s="2">
        <v>11.4</v>
      </c>
      <c r="E35" s="2">
        <f>D35*C35</f>
        <v>114</v>
      </c>
      <c r="F35" s="8">
        <f>E35*1.15</f>
        <v>131.1</v>
      </c>
      <c r="G35" s="10">
        <f>F34+F35</f>
        <v>677.35</v>
      </c>
      <c r="H35" s="10"/>
      <c r="I35" s="10"/>
      <c r="J35" s="10"/>
    </row>
    <row r="36" spans="1:10" ht="15">
      <c r="A36" s="5" t="s">
        <v>49</v>
      </c>
      <c r="B36" s="6" t="s">
        <v>14</v>
      </c>
      <c r="C36" s="6">
        <v>5</v>
      </c>
      <c r="D36" s="6">
        <v>190</v>
      </c>
      <c r="E36" s="6">
        <f>D36*C36</f>
        <v>950</v>
      </c>
      <c r="F36" s="9">
        <f>E36*1.15</f>
        <v>1092.5</v>
      </c>
      <c r="G36" s="11"/>
      <c r="H36" s="11"/>
      <c r="I36" s="11"/>
      <c r="J36" s="11"/>
    </row>
    <row r="37" spans="1:10" ht="15">
      <c r="A37" s="5" t="s">
        <v>49</v>
      </c>
      <c r="B37" s="6" t="s">
        <v>22</v>
      </c>
      <c r="C37" s="6">
        <v>13</v>
      </c>
      <c r="D37" s="6">
        <v>19</v>
      </c>
      <c r="E37" s="6">
        <f>D37*C37</f>
        <v>247</v>
      </c>
      <c r="F37" s="9">
        <f>E37*1.15</f>
        <v>284.04999999999995</v>
      </c>
      <c r="G37" s="11"/>
      <c r="H37" s="11"/>
      <c r="I37" s="11"/>
      <c r="J37" s="11"/>
    </row>
    <row r="38" spans="1:10" ht="15">
      <c r="A38" s="5" t="s">
        <v>44</v>
      </c>
      <c r="B38" s="6" t="s">
        <v>13</v>
      </c>
      <c r="C38" s="6">
        <v>5</v>
      </c>
      <c r="D38" s="6">
        <v>150</v>
      </c>
      <c r="E38" s="6">
        <f>D38*C38</f>
        <v>750</v>
      </c>
      <c r="F38" s="9">
        <f>E38*1.15</f>
        <v>862.4999999999999</v>
      </c>
      <c r="G38" s="11"/>
      <c r="H38" s="11"/>
      <c r="I38" s="11"/>
      <c r="J38" s="11"/>
    </row>
    <row r="39" spans="1:10" ht="15">
      <c r="A39" s="5" t="s">
        <v>44</v>
      </c>
      <c r="B39" s="6" t="s">
        <v>15</v>
      </c>
      <c r="C39" s="6">
        <v>13</v>
      </c>
      <c r="D39" s="6">
        <v>125</v>
      </c>
      <c r="E39" s="6">
        <f>D39*C39</f>
        <v>1625</v>
      </c>
      <c r="F39" s="9">
        <f>E39*1.15</f>
        <v>1868.7499999999998</v>
      </c>
      <c r="G39" s="11"/>
      <c r="H39" s="11"/>
      <c r="I39" s="11"/>
      <c r="J39" s="11"/>
    </row>
    <row r="40" spans="1:10" ht="15">
      <c r="A40" s="5" t="s">
        <v>44</v>
      </c>
      <c r="B40" s="6" t="s">
        <v>18</v>
      </c>
      <c r="C40" s="6">
        <v>3</v>
      </c>
      <c r="D40" s="6">
        <v>80</v>
      </c>
      <c r="E40" s="6">
        <f>D40*C40</f>
        <v>240</v>
      </c>
      <c r="F40" s="9">
        <f>E40*1.15</f>
        <v>276</v>
      </c>
      <c r="G40" s="11">
        <f>F36+F37+F38+F39+F40</f>
        <v>4383.799999999999</v>
      </c>
      <c r="H40" s="11"/>
      <c r="I40" s="11"/>
      <c r="J40" s="11"/>
    </row>
    <row r="41" spans="1:10" ht="15">
      <c r="A41" s="3" t="s">
        <v>46</v>
      </c>
      <c r="B41" s="2" t="s">
        <v>13</v>
      </c>
      <c r="C41" s="2">
        <v>12</v>
      </c>
      <c r="D41" s="2">
        <v>150</v>
      </c>
      <c r="E41" s="2">
        <f>D41*C41</f>
        <v>1800</v>
      </c>
      <c r="F41" s="8">
        <f>E41*1.15</f>
        <v>2070</v>
      </c>
      <c r="G41" s="10"/>
      <c r="H41" s="10"/>
      <c r="I41" s="10"/>
      <c r="J41" s="10"/>
    </row>
    <row r="42" spans="1:10" ht="15">
      <c r="A42" s="3" t="s">
        <v>46</v>
      </c>
      <c r="B42" s="2" t="s">
        <v>14</v>
      </c>
      <c r="C42" s="2">
        <v>6</v>
      </c>
      <c r="D42" s="2">
        <v>190</v>
      </c>
      <c r="E42" s="2">
        <f>D42*C42</f>
        <v>1140</v>
      </c>
      <c r="F42" s="8">
        <f>E42*1.15</f>
        <v>1311</v>
      </c>
      <c r="G42" s="10">
        <f>F41+F42</f>
        <v>3381</v>
      </c>
      <c r="H42" s="10"/>
      <c r="I42" s="10"/>
      <c r="J42" s="10"/>
    </row>
    <row r="43" spans="1:10" ht="15">
      <c r="A43" s="5" t="s">
        <v>87</v>
      </c>
      <c r="B43" s="6" t="s">
        <v>22</v>
      </c>
      <c r="C43" s="6">
        <v>16</v>
      </c>
      <c r="D43" s="6">
        <v>19</v>
      </c>
      <c r="E43" s="6">
        <f>D43*C43</f>
        <v>304</v>
      </c>
      <c r="F43" s="9">
        <f>E43*1.15</f>
        <v>349.59999999999997</v>
      </c>
      <c r="G43" s="11">
        <f>F43</f>
        <v>349.59999999999997</v>
      </c>
      <c r="H43" s="11"/>
      <c r="I43" s="11"/>
      <c r="J43" s="11"/>
    </row>
    <row r="44" spans="1:10" ht="15">
      <c r="A44" s="3" t="s">
        <v>68</v>
      </c>
      <c r="B44" s="2" t="s">
        <v>20</v>
      </c>
      <c r="C44" s="2">
        <v>7</v>
      </c>
      <c r="D44" s="2">
        <v>47.5</v>
      </c>
      <c r="E44" s="2">
        <f>D44*C44</f>
        <v>332.5</v>
      </c>
      <c r="F44" s="8">
        <f>E44*1.15</f>
        <v>382.37499999999994</v>
      </c>
      <c r="G44" s="10">
        <f>F44</f>
        <v>382.37499999999994</v>
      </c>
      <c r="H44" s="10"/>
      <c r="I44" s="10"/>
      <c r="J44" s="10"/>
    </row>
    <row r="45" spans="1:10" ht="15">
      <c r="A45" s="5" t="s">
        <v>62</v>
      </c>
      <c r="B45" s="6" t="s">
        <v>17</v>
      </c>
      <c r="C45" s="6">
        <v>4</v>
      </c>
      <c r="D45" s="6">
        <v>80</v>
      </c>
      <c r="E45" s="6">
        <f>D45*C45</f>
        <v>320</v>
      </c>
      <c r="F45" s="9">
        <f>E45*1.15</f>
        <v>368</v>
      </c>
      <c r="G45" s="11">
        <f>F45</f>
        <v>368</v>
      </c>
      <c r="H45" s="11"/>
      <c r="I45" s="11"/>
      <c r="J45" s="11"/>
    </row>
    <row r="46" spans="1:10" ht="15">
      <c r="A46" s="3" t="s">
        <v>82</v>
      </c>
      <c r="B46" s="2" t="s">
        <v>21</v>
      </c>
      <c r="C46" s="2">
        <v>10</v>
      </c>
      <c r="D46" s="2">
        <v>11.4</v>
      </c>
      <c r="E46" s="2">
        <f>D46*C46</f>
        <v>114</v>
      </c>
      <c r="F46" s="8">
        <f>E46*1.15</f>
        <v>131.1</v>
      </c>
      <c r="G46" s="10">
        <f>F46</f>
        <v>131.1</v>
      </c>
      <c r="H46" s="10"/>
      <c r="I46" s="10"/>
      <c r="J46" s="10"/>
    </row>
    <row r="47" spans="1:10" ht="15">
      <c r="A47" s="5" t="s">
        <v>29</v>
      </c>
      <c r="B47" s="6" t="s">
        <v>28</v>
      </c>
      <c r="C47" s="6">
        <v>2</v>
      </c>
      <c r="D47" s="6">
        <v>83</v>
      </c>
      <c r="E47" s="6">
        <f>D47*C47</f>
        <v>166</v>
      </c>
      <c r="F47" s="9">
        <f>E47*1.15</f>
        <v>190.89999999999998</v>
      </c>
      <c r="G47" s="11">
        <f>F47</f>
        <v>190.89999999999998</v>
      </c>
      <c r="H47" s="11"/>
      <c r="I47" s="11"/>
      <c r="J47" s="11"/>
    </row>
    <row r="48" spans="1:10" ht="15">
      <c r="A48" s="3" t="s">
        <v>41</v>
      </c>
      <c r="B48" s="2" t="s">
        <v>12</v>
      </c>
      <c r="C48" s="2">
        <v>8</v>
      </c>
      <c r="D48" s="2">
        <v>230</v>
      </c>
      <c r="E48" s="2">
        <f>D48*C48</f>
        <v>1840</v>
      </c>
      <c r="F48" s="8">
        <f>E48*1.15</f>
        <v>2116</v>
      </c>
      <c r="G48" s="10">
        <f>F48</f>
        <v>2116</v>
      </c>
      <c r="H48" s="10"/>
      <c r="I48" s="10"/>
      <c r="J48" s="10"/>
    </row>
    <row r="49" spans="1:10" ht="15">
      <c r="A49" s="5" t="s">
        <v>78</v>
      </c>
      <c r="B49" s="6" t="s">
        <v>20</v>
      </c>
      <c r="C49" s="6">
        <v>7</v>
      </c>
      <c r="D49" s="6">
        <v>47.5</v>
      </c>
      <c r="E49" s="6">
        <f>D49*C49</f>
        <v>332.5</v>
      </c>
      <c r="F49" s="9">
        <f>E49*1.15</f>
        <v>382.37499999999994</v>
      </c>
      <c r="G49" s="11"/>
      <c r="H49" s="11"/>
      <c r="I49" s="11"/>
      <c r="J49" s="11"/>
    </row>
    <row r="50" spans="1:10" ht="15">
      <c r="A50" s="5" t="s">
        <v>66</v>
      </c>
      <c r="B50" s="6" t="s">
        <v>18</v>
      </c>
      <c r="C50" s="6">
        <v>7</v>
      </c>
      <c r="D50" s="6">
        <v>80</v>
      </c>
      <c r="E50" s="6">
        <f>D50*C50</f>
        <v>560</v>
      </c>
      <c r="F50" s="9">
        <f>E50*1.15</f>
        <v>644</v>
      </c>
      <c r="G50" s="11">
        <f>F49+F50</f>
        <v>1026.375</v>
      </c>
      <c r="H50" s="11"/>
      <c r="I50" s="11"/>
      <c r="J50" s="11"/>
    </row>
    <row r="51" spans="1:10" ht="15">
      <c r="A51" s="3" t="s">
        <v>58</v>
      </c>
      <c r="B51" s="2" t="s">
        <v>15</v>
      </c>
      <c r="C51" s="2">
        <v>18</v>
      </c>
      <c r="D51" s="2">
        <v>125</v>
      </c>
      <c r="E51" s="2">
        <f>D51*C51</f>
        <v>2250</v>
      </c>
      <c r="F51" s="8">
        <f>E51*1.15</f>
        <v>2587.5</v>
      </c>
      <c r="G51" s="10">
        <f>F51</f>
        <v>2587.5</v>
      </c>
      <c r="H51" s="10"/>
      <c r="I51" s="10"/>
      <c r="J51" s="10"/>
    </row>
    <row r="52" spans="1:10" ht="15">
      <c r="A52" s="5" t="s">
        <v>42</v>
      </c>
      <c r="B52" s="6" t="s">
        <v>12</v>
      </c>
      <c r="C52" s="6">
        <v>3</v>
      </c>
      <c r="D52" s="6">
        <v>230</v>
      </c>
      <c r="E52" s="6">
        <f>D52*C52</f>
        <v>690</v>
      </c>
      <c r="F52" s="9">
        <f>E52*1.15</f>
        <v>793.4999999999999</v>
      </c>
      <c r="G52" s="11"/>
      <c r="H52" s="11"/>
      <c r="I52" s="11"/>
      <c r="J52" s="11"/>
    </row>
    <row r="53" spans="1:10" ht="15">
      <c r="A53" s="5" t="s">
        <v>42</v>
      </c>
      <c r="B53" s="6" t="s">
        <v>15</v>
      </c>
      <c r="C53" s="6">
        <v>5</v>
      </c>
      <c r="D53" s="6">
        <v>125</v>
      </c>
      <c r="E53" s="6">
        <f>D53*C53</f>
        <v>625</v>
      </c>
      <c r="F53" s="9">
        <f>E53*1.15</f>
        <v>718.75</v>
      </c>
      <c r="G53" s="11"/>
      <c r="H53" s="11"/>
      <c r="I53" s="11"/>
      <c r="J53" s="11"/>
    </row>
    <row r="54" spans="1:10" ht="15">
      <c r="A54" s="5" t="s">
        <v>81</v>
      </c>
      <c r="B54" s="6" t="s">
        <v>21</v>
      </c>
      <c r="C54" s="6">
        <v>15</v>
      </c>
      <c r="D54" s="6">
        <v>11.4</v>
      </c>
      <c r="E54" s="6">
        <f>D54*C54</f>
        <v>171</v>
      </c>
      <c r="F54" s="9">
        <f>E54*1.15</f>
        <v>196.64999999999998</v>
      </c>
      <c r="G54" s="11">
        <f>F52+F53+F54</f>
        <v>1708.9</v>
      </c>
      <c r="H54" s="11"/>
      <c r="I54" s="11"/>
      <c r="J54" s="11"/>
    </row>
    <row r="55" spans="1:10" ht="15">
      <c r="A55" s="3" t="s">
        <v>47</v>
      </c>
      <c r="B55" s="2" t="s">
        <v>13</v>
      </c>
      <c r="C55" s="2">
        <v>5</v>
      </c>
      <c r="D55" s="2">
        <v>150</v>
      </c>
      <c r="E55" s="2">
        <f>D55*C55</f>
        <v>750</v>
      </c>
      <c r="F55" s="8">
        <f>E55*1.15</f>
        <v>862.4999999999999</v>
      </c>
      <c r="G55" s="10"/>
      <c r="H55" s="10"/>
      <c r="I55" s="10"/>
      <c r="J55" s="10"/>
    </row>
    <row r="56" spans="1:10" ht="15">
      <c r="A56" s="3" t="s">
        <v>47</v>
      </c>
      <c r="B56" s="2" t="s">
        <v>14</v>
      </c>
      <c r="C56" s="2">
        <v>4</v>
      </c>
      <c r="D56" s="2">
        <v>190</v>
      </c>
      <c r="E56" s="2">
        <f>D56*C56</f>
        <v>760</v>
      </c>
      <c r="F56" s="8">
        <f>E56*1.15</f>
        <v>873.9999999999999</v>
      </c>
      <c r="G56" s="10">
        <f>F55+F56</f>
        <v>1736.4999999999998</v>
      </c>
      <c r="H56" s="10"/>
      <c r="I56" s="10"/>
      <c r="J56" s="10"/>
    </row>
    <row r="57" spans="1:10" ht="15">
      <c r="A57" s="5" t="s">
        <v>70</v>
      </c>
      <c r="B57" s="6" t="s">
        <v>20</v>
      </c>
      <c r="C57" s="6">
        <v>11</v>
      </c>
      <c r="D57" s="6">
        <v>47.5</v>
      </c>
      <c r="E57" s="6">
        <f>D57*C57</f>
        <v>522.5</v>
      </c>
      <c r="F57" s="9">
        <f>E57*1.15</f>
        <v>600.875</v>
      </c>
      <c r="G57" s="11">
        <f>F57</f>
        <v>600.875</v>
      </c>
      <c r="H57" s="11"/>
      <c r="I57" s="11"/>
      <c r="J57" s="11"/>
    </row>
    <row r="58" spans="1:10" ht="15">
      <c r="A58" s="3" t="s">
        <v>63</v>
      </c>
      <c r="B58" s="2" t="s">
        <v>17</v>
      </c>
      <c r="C58" s="2">
        <v>2</v>
      </c>
      <c r="D58" s="2">
        <v>80</v>
      </c>
      <c r="E58" s="2">
        <f>D58*C58</f>
        <v>160</v>
      </c>
      <c r="F58" s="8">
        <f>E58*1.15</f>
        <v>184</v>
      </c>
      <c r="G58" s="10">
        <f>F58</f>
        <v>184</v>
      </c>
      <c r="H58" s="10"/>
      <c r="I58" s="10"/>
      <c r="J58" s="10"/>
    </row>
    <row r="59" spans="1:10" ht="15">
      <c r="A59" s="5" t="s">
        <v>27</v>
      </c>
      <c r="B59" s="6" t="s">
        <v>26</v>
      </c>
      <c r="C59" s="6">
        <v>1</v>
      </c>
      <c r="D59" s="6">
        <v>165</v>
      </c>
      <c r="E59" s="6">
        <f>D59*C59</f>
        <v>165</v>
      </c>
      <c r="F59" s="9">
        <f>E59*1.15</f>
        <v>189.74999999999997</v>
      </c>
      <c r="G59" s="11">
        <f>F59</f>
        <v>189.74999999999997</v>
      </c>
      <c r="H59" s="11"/>
      <c r="I59" s="11"/>
      <c r="J59" s="11"/>
    </row>
    <row r="60" spans="1:10" ht="15">
      <c r="A60" s="3" t="s">
        <v>43</v>
      </c>
      <c r="B60" s="2" t="s">
        <v>12</v>
      </c>
      <c r="C60" s="2">
        <v>5</v>
      </c>
      <c r="D60" s="2">
        <v>230</v>
      </c>
      <c r="E60" s="2">
        <f>D60*C60</f>
        <v>1150</v>
      </c>
      <c r="F60" s="8">
        <f>E60*1.15</f>
        <v>1322.5</v>
      </c>
      <c r="G60" s="10"/>
      <c r="H60" s="10"/>
      <c r="I60" s="10"/>
      <c r="J60" s="10"/>
    </row>
    <row r="61" spans="1:10" ht="15">
      <c r="A61" s="3" t="s">
        <v>43</v>
      </c>
      <c r="B61" s="2" t="s">
        <v>21</v>
      </c>
      <c r="C61" s="2">
        <v>6</v>
      </c>
      <c r="D61" s="2">
        <v>11.4</v>
      </c>
      <c r="E61" s="2">
        <f>D61*C61</f>
        <v>68.4</v>
      </c>
      <c r="F61" s="8">
        <f>E61*1.15</f>
        <v>78.66</v>
      </c>
      <c r="G61" s="10"/>
      <c r="H61" s="10"/>
      <c r="I61" s="10"/>
      <c r="J61" s="10"/>
    </row>
    <row r="62" spans="1:10" ht="15">
      <c r="A62" s="3" t="s">
        <v>54</v>
      </c>
      <c r="B62" s="2" t="s">
        <v>14</v>
      </c>
      <c r="C62" s="2">
        <v>5</v>
      </c>
      <c r="D62" s="2">
        <v>190</v>
      </c>
      <c r="E62" s="2">
        <f>D62*C62</f>
        <v>950</v>
      </c>
      <c r="F62" s="8">
        <f>E62*1.15</f>
        <v>1092.5</v>
      </c>
      <c r="G62" s="10">
        <f>F60+F61+F62</f>
        <v>2493.66</v>
      </c>
      <c r="H62" s="10"/>
      <c r="I62" s="10"/>
      <c r="J62" s="10"/>
    </row>
    <row r="63" spans="1:10" ht="15">
      <c r="A63" s="5" t="s">
        <v>33</v>
      </c>
      <c r="B63" s="6" t="s">
        <v>10</v>
      </c>
      <c r="C63" s="6">
        <v>6</v>
      </c>
      <c r="D63" s="6">
        <v>50</v>
      </c>
      <c r="E63" s="6">
        <f>D63*C63</f>
        <v>300</v>
      </c>
      <c r="F63" s="9">
        <f>E63*1.15</f>
        <v>345</v>
      </c>
      <c r="G63" s="11">
        <f>F63</f>
        <v>345</v>
      </c>
      <c r="H63" s="11"/>
      <c r="I63" s="11"/>
      <c r="J63" s="11"/>
    </row>
    <row r="64" spans="1:10" ht="15">
      <c r="A64" s="3" t="s">
        <v>38</v>
      </c>
      <c r="B64" s="2" t="s">
        <v>11</v>
      </c>
      <c r="C64" s="2">
        <v>6</v>
      </c>
      <c r="D64" s="2">
        <v>57.5</v>
      </c>
      <c r="E64" s="2">
        <f>D64*C64</f>
        <v>345</v>
      </c>
      <c r="F64" s="8">
        <f>E64*1.15</f>
        <v>396.74999999999994</v>
      </c>
      <c r="G64" s="10"/>
      <c r="H64" s="10"/>
      <c r="I64" s="10"/>
      <c r="J64" s="10"/>
    </row>
    <row r="65" spans="1:10" ht="15">
      <c r="A65" s="3" t="s">
        <v>38</v>
      </c>
      <c r="B65" s="2" t="s">
        <v>16</v>
      </c>
      <c r="C65" s="2">
        <v>3</v>
      </c>
      <c r="D65" s="2">
        <v>95</v>
      </c>
      <c r="E65" s="2">
        <f>D65*C65</f>
        <v>285</v>
      </c>
      <c r="F65" s="8">
        <f>E65*1.15</f>
        <v>327.75</v>
      </c>
      <c r="G65" s="10">
        <f>F64+F65</f>
        <v>724.5</v>
      </c>
      <c r="H65" s="10"/>
      <c r="I65" s="10"/>
      <c r="J65" s="10"/>
    </row>
    <row r="66" spans="1:10" ht="15">
      <c r="A66" s="5" t="s">
        <v>80</v>
      </c>
      <c r="B66" s="6" t="s">
        <v>21</v>
      </c>
      <c r="C66" s="6">
        <v>6</v>
      </c>
      <c r="D66" s="6">
        <v>11.4</v>
      </c>
      <c r="E66" s="6">
        <f>D66*C66</f>
        <v>68.4</v>
      </c>
      <c r="F66" s="9">
        <f>E66*1.15</f>
        <v>78.66</v>
      </c>
      <c r="G66" s="11">
        <f>F66</f>
        <v>78.66</v>
      </c>
      <c r="H66" s="11"/>
      <c r="I66" s="11"/>
      <c r="J66" s="11"/>
    </row>
    <row r="67" spans="1:10" ht="15">
      <c r="A67" s="3" t="s">
        <v>65</v>
      </c>
      <c r="B67" s="2" t="s">
        <v>17</v>
      </c>
      <c r="C67" s="2">
        <v>4</v>
      </c>
      <c r="D67" s="2">
        <v>80</v>
      </c>
      <c r="E67" s="2">
        <f>D67*C67</f>
        <v>320</v>
      </c>
      <c r="F67" s="8">
        <f>E67*1.15</f>
        <v>368</v>
      </c>
      <c r="G67" s="10"/>
      <c r="H67" s="10"/>
      <c r="I67" s="10"/>
      <c r="J67" s="10"/>
    </row>
    <row r="68" spans="1:10" ht="15">
      <c r="A68" s="3" t="s">
        <v>65</v>
      </c>
      <c r="B68" s="2" t="s">
        <v>19</v>
      </c>
      <c r="C68" s="2">
        <v>4</v>
      </c>
      <c r="D68" s="2">
        <v>80</v>
      </c>
      <c r="E68" s="2">
        <f>D68*C68</f>
        <v>320</v>
      </c>
      <c r="F68" s="8">
        <f>E68*1.15</f>
        <v>368</v>
      </c>
      <c r="G68" s="10">
        <f>F67+F68</f>
        <v>736</v>
      </c>
      <c r="H68" s="10"/>
      <c r="I68" s="10"/>
      <c r="J68" s="10"/>
    </row>
    <row r="69" spans="1:10" ht="15">
      <c r="A69" s="5" t="s">
        <v>32</v>
      </c>
      <c r="B69" s="6" t="s">
        <v>21</v>
      </c>
      <c r="C69" s="6">
        <v>3</v>
      </c>
      <c r="D69" s="6">
        <v>11.4</v>
      </c>
      <c r="E69" s="6">
        <f>D69*C69</f>
        <v>34.2</v>
      </c>
      <c r="F69" s="9">
        <f>E69*1.15</f>
        <v>39.33</v>
      </c>
      <c r="G69" s="11"/>
      <c r="H69" s="11"/>
      <c r="I69" s="11"/>
      <c r="J69" s="11"/>
    </row>
    <row r="70" spans="1:10" ht="15">
      <c r="A70" s="5" t="s">
        <v>55</v>
      </c>
      <c r="B70" s="6" t="s">
        <v>14</v>
      </c>
      <c r="C70" s="6">
        <v>3</v>
      </c>
      <c r="D70" s="6">
        <v>190</v>
      </c>
      <c r="E70" s="6">
        <f>D70*C70</f>
        <v>570</v>
      </c>
      <c r="F70" s="9">
        <f>E70*1.15</f>
        <v>655.5</v>
      </c>
      <c r="G70" s="11">
        <f>F69+F70</f>
        <v>694.83</v>
      </c>
      <c r="H70" s="11"/>
      <c r="I70" s="11"/>
      <c r="J70" s="11"/>
    </row>
    <row r="71" spans="1:10" ht="15">
      <c r="A71" s="3" t="s">
        <v>61</v>
      </c>
      <c r="B71" s="2" t="s">
        <v>16</v>
      </c>
      <c r="C71" s="2">
        <v>3</v>
      </c>
      <c r="D71" s="2">
        <v>95</v>
      </c>
      <c r="E71" s="2">
        <f>D71*C71</f>
        <v>285</v>
      </c>
      <c r="F71" s="8">
        <f>E71*1.15</f>
        <v>327.75</v>
      </c>
      <c r="G71" s="10"/>
      <c r="H71" s="10"/>
      <c r="I71" s="10"/>
      <c r="J71" s="10"/>
    </row>
    <row r="72" spans="1:10" ht="15">
      <c r="A72" s="3" t="s">
        <v>61</v>
      </c>
      <c r="B72" s="2" t="s">
        <v>21</v>
      </c>
      <c r="C72" s="2">
        <v>3</v>
      </c>
      <c r="D72" s="2">
        <v>11.4</v>
      </c>
      <c r="E72" s="2">
        <f>D72*C72</f>
        <v>34.2</v>
      </c>
      <c r="F72" s="8">
        <f>E72*1.15</f>
        <v>39.33</v>
      </c>
      <c r="G72" s="10"/>
      <c r="H72" s="10"/>
      <c r="I72" s="10"/>
      <c r="J72" s="10"/>
    </row>
    <row r="73" spans="1:10" ht="15">
      <c r="A73" s="3" t="s">
        <v>61</v>
      </c>
      <c r="B73" s="2" t="s">
        <v>22</v>
      </c>
      <c r="C73" s="2">
        <v>3</v>
      </c>
      <c r="D73" s="2">
        <v>19</v>
      </c>
      <c r="E73" s="2">
        <f>D73*C73</f>
        <v>57</v>
      </c>
      <c r="F73" s="8">
        <f>E73*1.15</f>
        <v>65.55</v>
      </c>
      <c r="G73" s="10"/>
      <c r="H73" s="10"/>
      <c r="I73" s="10"/>
      <c r="J73" s="10"/>
    </row>
    <row r="74" spans="1:10" ht="15">
      <c r="A74" s="3" t="s">
        <v>74</v>
      </c>
      <c r="B74" s="2" t="s">
        <v>20</v>
      </c>
      <c r="C74" s="2">
        <v>3</v>
      </c>
      <c r="D74" s="2">
        <v>47.5</v>
      </c>
      <c r="E74" s="2">
        <f>D74*C74</f>
        <v>142.5</v>
      </c>
      <c r="F74" s="8">
        <f>E74*1.15</f>
        <v>163.875</v>
      </c>
      <c r="G74" s="10">
        <f>F71+F72+F73+F74</f>
        <v>596.505</v>
      </c>
      <c r="H74" s="10"/>
      <c r="I74" s="10"/>
      <c r="J74" s="10"/>
    </row>
    <row r="75" spans="1:10" ht="15">
      <c r="A75" s="5" t="s">
        <v>50</v>
      </c>
      <c r="B75" s="6" t="s">
        <v>14</v>
      </c>
      <c r="C75" s="6">
        <v>9</v>
      </c>
      <c r="D75" s="6">
        <v>190</v>
      </c>
      <c r="E75" s="6">
        <f>D75*C75</f>
        <v>1710</v>
      </c>
      <c r="F75" s="9">
        <f>E75*1.15</f>
        <v>1966.4999999999998</v>
      </c>
      <c r="G75" s="11">
        <f>F75</f>
        <v>1966.4999999999998</v>
      </c>
      <c r="H75" s="11"/>
      <c r="I75" s="11"/>
      <c r="J75" s="11"/>
    </row>
    <row r="76" spans="1:10" ht="15">
      <c r="A76" s="3" t="s">
        <v>60</v>
      </c>
      <c r="B76" s="2" t="s">
        <v>16</v>
      </c>
      <c r="C76" s="2">
        <v>5</v>
      </c>
      <c r="D76" s="2">
        <v>95</v>
      </c>
      <c r="E76" s="2">
        <f>D76*C76</f>
        <v>475</v>
      </c>
      <c r="F76" s="8">
        <f>E76*1.15</f>
        <v>546.25</v>
      </c>
      <c r="G76" s="10"/>
      <c r="H76" s="10"/>
      <c r="I76" s="10"/>
      <c r="J76" s="10"/>
    </row>
    <row r="77" spans="1:10" ht="15">
      <c r="A77" s="3" t="s">
        <v>85</v>
      </c>
      <c r="B77" s="2" t="s">
        <v>22</v>
      </c>
      <c r="C77" s="2">
        <v>14</v>
      </c>
      <c r="D77" s="2">
        <v>19</v>
      </c>
      <c r="E77" s="2">
        <f>D77*C77</f>
        <v>266</v>
      </c>
      <c r="F77" s="8">
        <f>E77*1.15</f>
        <v>305.9</v>
      </c>
      <c r="G77" s="10"/>
      <c r="H77" s="10"/>
      <c r="I77" s="10"/>
      <c r="J77" s="10"/>
    </row>
    <row r="78" spans="1:10" ht="15">
      <c r="A78" s="3" t="s">
        <v>52</v>
      </c>
      <c r="B78" s="2" t="s">
        <v>14</v>
      </c>
      <c r="C78" s="2">
        <v>5</v>
      </c>
      <c r="D78" s="2">
        <v>190</v>
      </c>
      <c r="E78" s="2">
        <f>D78*C78</f>
        <v>950</v>
      </c>
      <c r="F78" s="8">
        <f>E78*1.15</f>
        <v>1092.5</v>
      </c>
      <c r="G78" s="10">
        <f>F76+F77+F78</f>
        <v>1944.65</v>
      </c>
      <c r="H78" s="10"/>
      <c r="I78" s="10"/>
      <c r="J78" s="10"/>
    </row>
    <row r="79" spans="1:10" ht="15">
      <c r="A79" s="5" t="s">
        <v>76</v>
      </c>
      <c r="B79" s="6" t="s">
        <v>20</v>
      </c>
      <c r="C79" s="6">
        <v>7</v>
      </c>
      <c r="D79" s="6">
        <v>47.5</v>
      </c>
      <c r="E79" s="6">
        <f>D79*C79</f>
        <v>332.5</v>
      </c>
      <c r="F79" s="9">
        <f>E79*1.15</f>
        <v>382.37499999999994</v>
      </c>
      <c r="G79" s="11">
        <f>F79</f>
        <v>382.37499999999994</v>
      </c>
      <c r="H79" s="11"/>
      <c r="I79" s="11"/>
      <c r="J79" s="11"/>
    </row>
    <row r="80" spans="1:10" ht="15">
      <c r="A80" s="3" t="s">
        <v>75</v>
      </c>
      <c r="B80" s="2" t="s">
        <v>20</v>
      </c>
      <c r="C80" s="2">
        <v>3</v>
      </c>
      <c r="D80" s="2">
        <v>47.5</v>
      </c>
      <c r="E80" s="2">
        <f>D80*C80</f>
        <v>142.5</v>
      </c>
      <c r="F80" s="8">
        <f>E80*1.15</f>
        <v>163.875</v>
      </c>
      <c r="G80" s="10">
        <f>F80</f>
        <v>163.875</v>
      </c>
      <c r="H80" s="10"/>
      <c r="I80" s="10"/>
      <c r="J80" s="10"/>
    </row>
    <row r="81" spans="1:10" ht="15">
      <c r="A81" s="5" t="s">
        <v>36</v>
      </c>
      <c r="B81" s="6" t="s">
        <v>11</v>
      </c>
      <c r="C81" s="6">
        <v>3</v>
      </c>
      <c r="D81" s="6">
        <v>57.5</v>
      </c>
      <c r="E81" s="6">
        <f>D81*C81</f>
        <v>172.5</v>
      </c>
      <c r="F81" s="9">
        <f>E81*1.15</f>
        <v>198.37499999999997</v>
      </c>
      <c r="G81" s="11"/>
      <c r="H81" s="11"/>
      <c r="I81" s="11"/>
      <c r="J81" s="11"/>
    </row>
    <row r="82" spans="1:10" ht="15">
      <c r="A82" s="5" t="s">
        <v>36</v>
      </c>
      <c r="B82" s="6" t="s">
        <v>20</v>
      </c>
      <c r="C82" s="6">
        <v>7</v>
      </c>
      <c r="D82" s="6">
        <v>47.5</v>
      </c>
      <c r="E82" s="6">
        <f>D82*C82</f>
        <v>332.5</v>
      </c>
      <c r="F82" s="9">
        <f>E82*1.15</f>
        <v>382.37499999999994</v>
      </c>
      <c r="G82" s="11">
        <f>F81+F82</f>
        <v>580.7499999999999</v>
      </c>
      <c r="H82" s="11"/>
      <c r="I82" s="11"/>
      <c r="J82" s="11"/>
    </row>
    <row r="83" spans="1:10" ht="15">
      <c r="A83" s="3" t="s">
        <v>31</v>
      </c>
      <c r="B83" s="2" t="s">
        <v>30</v>
      </c>
      <c r="C83" s="2">
        <v>2</v>
      </c>
      <c r="D83" s="2">
        <v>92</v>
      </c>
      <c r="E83" s="2">
        <f>D83*C83</f>
        <v>184</v>
      </c>
      <c r="F83" s="8">
        <f>E83*1.15</f>
        <v>211.6</v>
      </c>
      <c r="G83" s="10">
        <f>F83</f>
        <v>211.6</v>
      </c>
      <c r="H83" s="10"/>
      <c r="I83" s="10"/>
      <c r="J83" s="10"/>
    </row>
    <row r="84" spans="1:12" ht="15">
      <c r="A84" s="7" t="s">
        <v>89</v>
      </c>
      <c r="B84" s="6" t="s">
        <v>11</v>
      </c>
      <c r="C84" s="6">
        <v>7</v>
      </c>
      <c r="D84" s="6">
        <v>57.5</v>
      </c>
      <c r="E84" s="6">
        <f>D84*C84</f>
        <v>402.5</v>
      </c>
      <c r="F84" s="9">
        <f>E84*1.15</f>
        <v>462.87499999999994</v>
      </c>
      <c r="G84" s="11">
        <f>F84+L84</f>
        <v>612.875</v>
      </c>
      <c r="H84" s="11"/>
      <c r="I84" s="11"/>
      <c r="J84" s="11"/>
      <c r="K84" t="s">
        <v>90</v>
      </c>
      <c r="L84">
        <v>150</v>
      </c>
    </row>
    <row r="85" spans="1:10" ht="15">
      <c r="A85" s="4" t="s">
        <v>88</v>
      </c>
      <c r="B85" s="2" t="s">
        <v>21</v>
      </c>
      <c r="C85" s="2">
        <v>11</v>
      </c>
      <c r="D85" s="2">
        <v>11.4</v>
      </c>
      <c r="E85" s="2">
        <f>D85*C85</f>
        <v>125.4</v>
      </c>
      <c r="F85" s="8">
        <f>E85*1.15</f>
        <v>144.21</v>
      </c>
      <c r="G85" s="10">
        <f>F85</f>
        <v>144.21</v>
      </c>
      <c r="H85" s="10"/>
      <c r="I85" s="10"/>
      <c r="J85" s="10"/>
    </row>
    <row r="86" spans="1:10" ht="15">
      <c r="A86" s="4" t="s">
        <v>88</v>
      </c>
      <c r="B86" s="2" t="s">
        <v>17</v>
      </c>
      <c r="C86" s="2">
        <v>14</v>
      </c>
      <c r="D86" s="2">
        <v>80</v>
      </c>
      <c r="E86" s="2">
        <f>D86*C86</f>
        <v>1120</v>
      </c>
      <c r="F86" s="8">
        <f>E86*1.15</f>
        <v>1288</v>
      </c>
      <c r="G86" s="10">
        <f aca="true" t="shared" si="0" ref="G86:G98">F86</f>
        <v>1288</v>
      </c>
      <c r="H86" s="10"/>
      <c r="I86" s="10"/>
      <c r="J86" s="10"/>
    </row>
    <row r="87" spans="1:10" ht="15">
      <c r="A87" s="4" t="s">
        <v>88</v>
      </c>
      <c r="B87" s="2" t="s">
        <v>22</v>
      </c>
      <c r="C87" s="2">
        <v>14</v>
      </c>
      <c r="D87" s="2">
        <v>19</v>
      </c>
      <c r="E87" s="2">
        <f>D87*C87</f>
        <v>266</v>
      </c>
      <c r="F87" s="8">
        <f>E87*1.15</f>
        <v>305.9</v>
      </c>
      <c r="G87" s="10">
        <f t="shared" si="0"/>
        <v>305.9</v>
      </c>
      <c r="H87" s="10"/>
      <c r="I87" s="10"/>
      <c r="J87" s="10"/>
    </row>
    <row r="88" spans="1:10" ht="15">
      <c r="A88" s="4" t="s">
        <v>88</v>
      </c>
      <c r="B88" s="2" t="s">
        <v>23</v>
      </c>
      <c r="C88" s="2">
        <v>2</v>
      </c>
      <c r="D88" s="2">
        <v>230</v>
      </c>
      <c r="E88" s="2">
        <f>D88*C88</f>
        <v>460</v>
      </c>
      <c r="F88" s="8">
        <f>E88*1.15</f>
        <v>529</v>
      </c>
      <c r="G88" s="10">
        <f t="shared" si="0"/>
        <v>529</v>
      </c>
      <c r="H88" s="10"/>
      <c r="I88" s="10"/>
      <c r="J88" s="10"/>
    </row>
    <row r="89" spans="1:10" ht="15">
      <c r="A89" s="4" t="s">
        <v>88</v>
      </c>
      <c r="B89" s="2" t="s">
        <v>18</v>
      </c>
      <c r="C89" s="2">
        <v>18.3</v>
      </c>
      <c r="D89" s="2">
        <v>80</v>
      </c>
      <c r="E89" s="2">
        <f>D89*C89</f>
        <v>1464</v>
      </c>
      <c r="F89" s="8">
        <f>E89*1.15</f>
        <v>1683.6</v>
      </c>
      <c r="G89" s="10">
        <f t="shared" si="0"/>
        <v>1683.6</v>
      </c>
      <c r="H89" s="10"/>
      <c r="I89" s="10"/>
      <c r="J89" s="10"/>
    </row>
    <row r="90" spans="1:10" ht="15">
      <c r="A90" s="4" t="s">
        <v>88</v>
      </c>
      <c r="B90" s="2" t="s">
        <v>12</v>
      </c>
      <c r="C90" s="2">
        <v>19.8</v>
      </c>
      <c r="D90" s="2">
        <v>230</v>
      </c>
      <c r="E90" s="2">
        <f>D90*C90</f>
        <v>4554</v>
      </c>
      <c r="F90" s="8">
        <f>E90*1.15</f>
        <v>5237.099999999999</v>
      </c>
      <c r="G90" s="10">
        <f t="shared" si="0"/>
        <v>5237.099999999999</v>
      </c>
      <c r="H90" s="10"/>
      <c r="I90" s="10"/>
      <c r="J90" s="10"/>
    </row>
    <row r="91" spans="1:10" ht="15">
      <c r="A91" s="4" t="s">
        <v>88</v>
      </c>
      <c r="B91" s="2" t="s">
        <v>14</v>
      </c>
      <c r="C91" s="2">
        <v>14</v>
      </c>
      <c r="D91" s="2">
        <v>190</v>
      </c>
      <c r="E91" s="2">
        <f>D91*C91</f>
        <v>2660</v>
      </c>
      <c r="F91" s="8">
        <f>E91*1.15</f>
        <v>3058.9999999999995</v>
      </c>
      <c r="G91" s="10">
        <f t="shared" si="0"/>
        <v>3058.9999999999995</v>
      </c>
      <c r="H91" s="10"/>
      <c r="I91" s="10"/>
      <c r="J91" s="10"/>
    </row>
    <row r="92" spans="1:10" ht="15">
      <c r="A92" s="4" t="s">
        <v>88</v>
      </c>
      <c r="B92" s="2" t="s">
        <v>13</v>
      </c>
      <c r="C92" s="2">
        <v>2.5</v>
      </c>
      <c r="D92" s="2">
        <v>150</v>
      </c>
      <c r="E92" s="2">
        <f>D92*C92</f>
        <v>375</v>
      </c>
      <c r="F92" s="8">
        <f>E92*1.15</f>
        <v>431.24999999999994</v>
      </c>
      <c r="G92" s="10">
        <f t="shared" si="0"/>
        <v>431.24999999999994</v>
      </c>
      <c r="H92" s="10"/>
      <c r="I92" s="10"/>
      <c r="J92" s="10"/>
    </row>
    <row r="93" spans="1:10" ht="15">
      <c r="A93" s="4" t="s">
        <v>88</v>
      </c>
      <c r="B93" s="2" t="s">
        <v>20</v>
      </c>
      <c r="C93" s="2">
        <v>4</v>
      </c>
      <c r="D93" s="2">
        <v>47.5</v>
      </c>
      <c r="E93" s="2">
        <f>D93*C93</f>
        <v>190</v>
      </c>
      <c r="F93" s="8">
        <f>E93*1.15</f>
        <v>218.49999999999997</v>
      </c>
      <c r="G93" s="10">
        <f t="shared" si="0"/>
        <v>218.49999999999997</v>
      </c>
      <c r="H93" s="10"/>
      <c r="I93" s="10"/>
      <c r="J93" s="10"/>
    </row>
    <row r="94" spans="1:10" ht="15">
      <c r="A94" s="4" t="s">
        <v>88</v>
      </c>
      <c r="B94" s="2" t="s">
        <v>19</v>
      </c>
      <c r="C94" s="2">
        <v>5</v>
      </c>
      <c r="D94" s="2">
        <v>80</v>
      </c>
      <c r="E94" s="2">
        <f>D94*C94</f>
        <v>400</v>
      </c>
      <c r="F94" s="8">
        <f>E94*1.15</f>
        <v>459.99999999999994</v>
      </c>
      <c r="G94" s="10">
        <f t="shared" si="0"/>
        <v>459.99999999999994</v>
      </c>
      <c r="H94" s="10"/>
      <c r="I94" s="10"/>
      <c r="J94" s="10"/>
    </row>
    <row r="95" spans="1:10" ht="15">
      <c r="A95" s="4" t="s">
        <v>88</v>
      </c>
      <c r="B95" s="2" t="s">
        <v>15</v>
      </c>
      <c r="C95" s="2">
        <v>8</v>
      </c>
      <c r="D95" s="2">
        <v>125</v>
      </c>
      <c r="E95" s="2">
        <f>D95*C95</f>
        <v>1000</v>
      </c>
      <c r="F95" s="8">
        <f>E95*1.15</f>
        <v>1150</v>
      </c>
      <c r="G95" s="10">
        <f t="shared" si="0"/>
        <v>1150</v>
      </c>
      <c r="H95" s="10"/>
      <c r="I95" s="10"/>
      <c r="J95" s="10"/>
    </row>
    <row r="96" spans="1:10" ht="15">
      <c r="A96" s="4" t="s">
        <v>88</v>
      </c>
      <c r="B96" s="2" t="s">
        <v>15</v>
      </c>
      <c r="C96" s="2">
        <v>0.4</v>
      </c>
      <c r="D96" s="2">
        <v>125</v>
      </c>
      <c r="E96" s="2">
        <f>D96*C96</f>
        <v>50</v>
      </c>
      <c r="F96" s="8">
        <f>E96*1.15</f>
        <v>57.49999999999999</v>
      </c>
      <c r="G96" s="10">
        <f t="shared" si="0"/>
        <v>57.49999999999999</v>
      </c>
      <c r="H96" s="10"/>
      <c r="I96" s="10"/>
      <c r="J96" s="10"/>
    </row>
    <row r="97" spans="1:10" ht="15">
      <c r="A97" s="4" t="s">
        <v>88</v>
      </c>
      <c r="B97" s="2" t="s">
        <v>16</v>
      </c>
      <c r="C97" s="2">
        <v>9.7</v>
      </c>
      <c r="D97" s="2">
        <v>95</v>
      </c>
      <c r="E97" s="2">
        <f>D97*C97</f>
        <v>921.4999999999999</v>
      </c>
      <c r="F97" s="8">
        <f>E97*1.15</f>
        <v>1059.7249999999997</v>
      </c>
      <c r="G97" s="10">
        <f t="shared" si="0"/>
        <v>1059.7249999999997</v>
      </c>
      <c r="H97" s="10"/>
      <c r="I97" s="10"/>
      <c r="J97" s="10"/>
    </row>
    <row r="98" spans="1:10" ht="15" hidden="1">
      <c r="A98" s="2"/>
      <c r="B98" s="2"/>
      <c r="C98" s="2"/>
      <c r="D98" s="2"/>
      <c r="E98" s="2">
        <f>SUM(E2:E97)</f>
        <v>57183.25</v>
      </c>
      <c r="F98" s="8">
        <f>SUM(F2:F97)</f>
        <v>65760.7375</v>
      </c>
      <c r="G98" s="8">
        <f>SUM(G2:G97)</f>
        <v>66318.73749999999</v>
      </c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46">
      <selection activeCell="F98" sqref="F98:G98"/>
    </sheetView>
  </sheetViews>
  <sheetFormatPr defaultColWidth="9.140625" defaultRowHeight="15"/>
  <cols>
    <col min="1" max="1" width="26.421875" style="0" customWidth="1"/>
    <col min="2" max="2" width="47.8515625" style="0" customWidth="1"/>
    <col min="3" max="3" width="10.140625" style="0" customWidth="1"/>
    <col min="4" max="4" width="11.7109375" style="0" customWidth="1"/>
    <col min="6" max="6" width="12.140625" style="0" customWidth="1"/>
    <col min="10" max="10" width="14.421875" style="0" customWidth="1"/>
    <col min="11" max="11" width="10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48</v>
      </c>
      <c r="B2" s="2" t="s">
        <v>14</v>
      </c>
      <c r="C2" s="2">
        <v>9</v>
      </c>
      <c r="D2" s="2">
        <v>190</v>
      </c>
      <c r="E2" s="2">
        <f>D2*C2</f>
        <v>1710</v>
      </c>
      <c r="F2" s="8">
        <f>E2*1.15</f>
        <v>1966.4999999999998</v>
      </c>
      <c r="G2" s="10">
        <f>F2</f>
        <v>1966.4999999999998</v>
      </c>
      <c r="H2" s="10"/>
      <c r="I2" s="10"/>
      <c r="J2" s="10"/>
    </row>
    <row r="3" spans="1:10" ht="15">
      <c r="A3" s="5" t="s">
        <v>79</v>
      </c>
      <c r="B3" s="6" t="s">
        <v>21</v>
      </c>
      <c r="C3" s="6">
        <v>5</v>
      </c>
      <c r="D3" s="6">
        <v>11.4</v>
      </c>
      <c r="E3" s="6">
        <f>D3*C3</f>
        <v>57</v>
      </c>
      <c r="F3" s="9">
        <f>E3*1.15</f>
        <v>65.55</v>
      </c>
      <c r="G3" s="11">
        <f>F3</f>
        <v>65.55</v>
      </c>
      <c r="H3" s="11"/>
      <c r="I3" s="11"/>
      <c r="J3" s="11"/>
    </row>
    <row r="4" spans="1:10" ht="15">
      <c r="A4" s="3" t="s">
        <v>53</v>
      </c>
      <c r="B4" s="2" t="s">
        <v>14</v>
      </c>
      <c r="C4" s="2">
        <v>3</v>
      </c>
      <c r="D4" s="2">
        <v>190</v>
      </c>
      <c r="E4" s="2">
        <f>D4*C4</f>
        <v>570</v>
      </c>
      <c r="F4" s="8">
        <f>E4*1.15</f>
        <v>655.5</v>
      </c>
      <c r="G4" s="10"/>
      <c r="H4" s="10"/>
      <c r="I4" s="10"/>
      <c r="J4" s="10"/>
    </row>
    <row r="5" spans="1:10" ht="15">
      <c r="A5" s="3" t="s">
        <v>53</v>
      </c>
      <c r="B5" s="2" t="s">
        <v>16</v>
      </c>
      <c r="C5" s="2">
        <v>8</v>
      </c>
      <c r="D5" s="2">
        <v>95</v>
      </c>
      <c r="E5" s="2">
        <f>D5*C5</f>
        <v>760</v>
      </c>
      <c r="F5" s="8">
        <f>E5*1.15</f>
        <v>873.9999999999999</v>
      </c>
      <c r="G5" s="10"/>
      <c r="H5" s="10"/>
      <c r="I5" s="10"/>
      <c r="J5" s="10"/>
    </row>
    <row r="6" spans="1:10" ht="15">
      <c r="A6" s="3" t="s">
        <v>56</v>
      </c>
      <c r="B6" s="2" t="s">
        <v>15</v>
      </c>
      <c r="C6" s="2">
        <v>9</v>
      </c>
      <c r="D6" s="2">
        <v>125</v>
      </c>
      <c r="E6" s="2">
        <f>D6*C6</f>
        <v>1125</v>
      </c>
      <c r="F6" s="8">
        <f>E6*1.15</f>
        <v>1293.75</v>
      </c>
      <c r="G6" s="10">
        <f>F4+F5+F6</f>
        <v>2823.25</v>
      </c>
      <c r="H6" s="10"/>
      <c r="I6" s="10"/>
      <c r="J6" s="10"/>
    </row>
    <row r="7" spans="1:10" ht="15">
      <c r="A7" s="5" t="s">
        <v>40</v>
      </c>
      <c r="B7" s="6" t="s">
        <v>11</v>
      </c>
      <c r="C7" s="6">
        <v>3</v>
      </c>
      <c r="D7" s="6">
        <v>57.5</v>
      </c>
      <c r="E7" s="6">
        <f>D7*C7</f>
        <v>172.5</v>
      </c>
      <c r="F7" s="9">
        <f>E7*1.15</f>
        <v>198.37499999999997</v>
      </c>
      <c r="G7" s="11"/>
      <c r="H7" s="11"/>
      <c r="I7" s="11"/>
      <c r="J7" s="11"/>
    </row>
    <row r="8" spans="1:10" ht="15">
      <c r="A8" s="5" t="s">
        <v>40</v>
      </c>
      <c r="B8" s="6" t="s">
        <v>20</v>
      </c>
      <c r="C8" s="6">
        <v>2.5</v>
      </c>
      <c r="D8" s="6">
        <v>47.5</v>
      </c>
      <c r="E8" s="6">
        <f>D8*C8</f>
        <v>118.75</v>
      </c>
      <c r="F8" s="9">
        <f>E8*1.15</f>
        <v>136.5625</v>
      </c>
      <c r="G8" s="11">
        <f>F7+F8</f>
        <v>334.9375</v>
      </c>
      <c r="H8" s="11"/>
      <c r="I8" s="11"/>
      <c r="J8" s="11"/>
    </row>
    <row r="9" spans="1:10" ht="15">
      <c r="A9" s="3" t="s">
        <v>67</v>
      </c>
      <c r="B9" s="2" t="s">
        <v>19</v>
      </c>
      <c r="C9" s="2">
        <v>11</v>
      </c>
      <c r="D9" s="2">
        <v>80</v>
      </c>
      <c r="E9" s="2">
        <f>D9*C9</f>
        <v>880</v>
      </c>
      <c r="F9" s="8">
        <f>E9*1.15</f>
        <v>1011.9999999999999</v>
      </c>
      <c r="G9" s="10"/>
      <c r="H9" s="10"/>
      <c r="I9" s="10"/>
      <c r="J9" s="10"/>
    </row>
    <row r="10" spans="1:10" ht="15">
      <c r="A10" s="3" t="s">
        <v>25</v>
      </c>
      <c r="B10" s="2" t="s">
        <v>24</v>
      </c>
      <c r="C10" s="2">
        <v>2</v>
      </c>
      <c r="D10" s="2">
        <v>230</v>
      </c>
      <c r="E10" s="2">
        <f>D10*C10</f>
        <v>460</v>
      </c>
      <c r="F10" s="8">
        <f>E10*1.15</f>
        <v>529</v>
      </c>
      <c r="G10" s="10">
        <f>F9+F10</f>
        <v>1541</v>
      </c>
      <c r="H10" s="10"/>
      <c r="I10" s="10"/>
      <c r="J10" s="10"/>
    </row>
    <row r="11" spans="1:10" ht="15">
      <c r="A11" s="5" t="s">
        <v>51</v>
      </c>
      <c r="B11" s="6" t="s">
        <v>14</v>
      </c>
      <c r="C11" s="6">
        <v>5</v>
      </c>
      <c r="D11" s="6">
        <v>190</v>
      </c>
      <c r="E11" s="6">
        <f>D11*C11</f>
        <v>950</v>
      </c>
      <c r="F11" s="9">
        <f>E11*1.15</f>
        <v>1092.5</v>
      </c>
      <c r="G11" s="11"/>
      <c r="H11" s="11"/>
      <c r="I11" s="11"/>
      <c r="J11" s="11"/>
    </row>
    <row r="12" spans="1:10" ht="15">
      <c r="A12" s="5" t="s">
        <v>64</v>
      </c>
      <c r="B12" s="6" t="s">
        <v>17</v>
      </c>
      <c r="C12" s="6">
        <v>4</v>
      </c>
      <c r="D12" s="6">
        <v>80</v>
      </c>
      <c r="E12" s="6">
        <f>D12*C12</f>
        <v>320</v>
      </c>
      <c r="F12" s="9">
        <f>E12*1.15</f>
        <v>368</v>
      </c>
      <c r="G12" s="11"/>
      <c r="H12" s="11"/>
      <c r="I12" s="11"/>
      <c r="J12" s="11"/>
    </row>
    <row r="13" spans="1:10" ht="15">
      <c r="A13" s="5" t="s">
        <v>64</v>
      </c>
      <c r="B13" s="6" t="s">
        <v>20</v>
      </c>
      <c r="C13" s="6">
        <v>5</v>
      </c>
      <c r="D13" s="6">
        <v>47.5</v>
      </c>
      <c r="E13" s="6">
        <f>D13*C13</f>
        <v>237.5</v>
      </c>
      <c r="F13" s="9">
        <f>E13*1.15</f>
        <v>273.125</v>
      </c>
      <c r="G13" s="11"/>
      <c r="H13" s="11"/>
      <c r="I13" s="11"/>
      <c r="J13" s="11"/>
    </row>
    <row r="14" spans="1:10" ht="15">
      <c r="A14" s="5" t="s">
        <v>64</v>
      </c>
      <c r="B14" s="6" t="s">
        <v>21</v>
      </c>
      <c r="C14" s="6">
        <v>12</v>
      </c>
      <c r="D14" s="6">
        <v>11.4</v>
      </c>
      <c r="E14" s="6">
        <f>D14*C14</f>
        <v>136.8</v>
      </c>
      <c r="F14" s="9">
        <f>E14*1.15</f>
        <v>157.32</v>
      </c>
      <c r="G14" s="11"/>
      <c r="H14" s="11"/>
      <c r="I14" s="11"/>
      <c r="J14" s="11"/>
    </row>
    <row r="15" spans="1:10" ht="15">
      <c r="A15" s="5" t="s">
        <v>64</v>
      </c>
      <c r="B15" s="6" t="s">
        <v>21</v>
      </c>
      <c r="C15" s="6">
        <v>6</v>
      </c>
      <c r="D15" s="6">
        <v>11.4</v>
      </c>
      <c r="E15" s="6">
        <f>D15*C15</f>
        <v>68.4</v>
      </c>
      <c r="F15" s="9">
        <f>E15*1.15</f>
        <v>78.66</v>
      </c>
      <c r="G15" s="11">
        <f>F11+F12+F13+F14+F15</f>
        <v>1969.605</v>
      </c>
      <c r="H15" s="11"/>
      <c r="I15" s="11"/>
      <c r="J15" s="11"/>
    </row>
    <row r="16" spans="1:10" ht="15">
      <c r="A16" s="3" t="s">
        <v>39</v>
      </c>
      <c r="B16" s="2" t="s">
        <v>11</v>
      </c>
      <c r="C16" s="2">
        <v>10</v>
      </c>
      <c r="D16" s="2">
        <v>57.5</v>
      </c>
      <c r="E16" s="2">
        <f>D16*C16</f>
        <v>575</v>
      </c>
      <c r="F16" s="8">
        <f>E16*1.15</f>
        <v>661.25</v>
      </c>
      <c r="G16" s="10">
        <f>F16</f>
        <v>661.25</v>
      </c>
      <c r="H16" s="10"/>
      <c r="I16" s="10"/>
      <c r="J16" s="10"/>
    </row>
    <row r="17" spans="1:10" ht="15">
      <c r="A17" s="5" t="s">
        <v>57</v>
      </c>
      <c r="B17" s="6" t="s">
        <v>15</v>
      </c>
      <c r="C17" s="6">
        <v>6</v>
      </c>
      <c r="D17" s="6">
        <v>125</v>
      </c>
      <c r="E17" s="6">
        <f>D17*C17</f>
        <v>750</v>
      </c>
      <c r="F17" s="9">
        <f>E17*1.15</f>
        <v>862.4999999999999</v>
      </c>
      <c r="G17" s="11"/>
      <c r="H17" s="11"/>
      <c r="I17" s="11"/>
      <c r="J17" s="11"/>
    </row>
    <row r="18" spans="1:10" ht="15">
      <c r="A18" s="5" t="s">
        <v>57</v>
      </c>
      <c r="B18" s="6" t="s">
        <v>16</v>
      </c>
      <c r="C18" s="6">
        <v>3</v>
      </c>
      <c r="D18" s="6">
        <v>95</v>
      </c>
      <c r="E18" s="6">
        <f>D18*C18</f>
        <v>285</v>
      </c>
      <c r="F18" s="9">
        <f>E18*1.15</f>
        <v>327.75</v>
      </c>
      <c r="G18" s="11">
        <f>F17+F18</f>
        <v>1190.25</v>
      </c>
      <c r="H18" s="11"/>
      <c r="I18" s="11"/>
      <c r="J18" s="11"/>
    </row>
    <row r="19" spans="1:10" ht="15">
      <c r="A19" s="3" t="s">
        <v>83</v>
      </c>
      <c r="B19" s="2" t="s">
        <v>22</v>
      </c>
      <c r="C19" s="2">
        <v>10</v>
      </c>
      <c r="D19" s="2">
        <v>19</v>
      </c>
      <c r="E19" s="2">
        <f>D19*C19</f>
        <v>190</v>
      </c>
      <c r="F19" s="8">
        <f>E19*1.15</f>
        <v>218.49999999999997</v>
      </c>
      <c r="G19" s="10">
        <f>F19</f>
        <v>218.49999999999997</v>
      </c>
      <c r="H19" s="10"/>
      <c r="I19" s="10"/>
      <c r="J19" s="10"/>
    </row>
    <row r="20" spans="1:10" ht="15">
      <c r="A20" s="5" t="s">
        <v>59</v>
      </c>
      <c r="B20" s="6" t="s">
        <v>15</v>
      </c>
      <c r="C20" s="6">
        <v>2</v>
      </c>
      <c r="D20" s="6">
        <v>125</v>
      </c>
      <c r="E20" s="6">
        <f>D20*C20</f>
        <v>250</v>
      </c>
      <c r="F20" s="9">
        <f>E20*1.15</f>
        <v>287.5</v>
      </c>
      <c r="G20" s="11"/>
      <c r="H20" s="11"/>
      <c r="I20" s="11"/>
      <c r="J20" s="11"/>
    </row>
    <row r="21" spans="1:10" ht="15">
      <c r="A21" s="5" t="s">
        <v>45</v>
      </c>
      <c r="B21" s="6" t="s">
        <v>13</v>
      </c>
      <c r="C21" s="6">
        <v>5</v>
      </c>
      <c r="D21" s="6">
        <v>150</v>
      </c>
      <c r="E21" s="6">
        <f>D21*C21</f>
        <v>750</v>
      </c>
      <c r="F21" s="9">
        <f>E21*1.15</f>
        <v>862.4999999999999</v>
      </c>
      <c r="G21" s="11"/>
      <c r="H21" s="11"/>
      <c r="I21" s="11"/>
      <c r="J21" s="11"/>
    </row>
    <row r="22" spans="1:10" ht="15">
      <c r="A22" s="5" t="s">
        <v>45</v>
      </c>
      <c r="B22" s="6" t="s">
        <v>14</v>
      </c>
      <c r="C22" s="6">
        <v>4</v>
      </c>
      <c r="D22" s="6">
        <v>190</v>
      </c>
      <c r="E22" s="6">
        <f>D22*C22</f>
        <v>760</v>
      </c>
      <c r="F22" s="9">
        <f>E22*1.15</f>
        <v>873.9999999999999</v>
      </c>
      <c r="G22" s="11"/>
      <c r="H22" s="11"/>
      <c r="I22" s="11"/>
      <c r="J22" s="11"/>
    </row>
    <row r="23" spans="1:10" ht="15">
      <c r="A23" s="5" t="s">
        <v>45</v>
      </c>
      <c r="B23" s="6" t="s">
        <v>20</v>
      </c>
      <c r="C23" s="6">
        <v>5</v>
      </c>
      <c r="D23" s="6">
        <v>47.5</v>
      </c>
      <c r="E23" s="6">
        <f>D23*C23</f>
        <v>237.5</v>
      </c>
      <c r="F23" s="9">
        <f>E23*1.15</f>
        <v>273.125</v>
      </c>
      <c r="G23" s="11"/>
      <c r="H23" s="11"/>
      <c r="I23" s="11"/>
      <c r="J23" s="11"/>
    </row>
    <row r="24" spans="1:10" ht="15">
      <c r="A24" s="5" t="s">
        <v>45</v>
      </c>
      <c r="B24" s="6" t="s">
        <v>21</v>
      </c>
      <c r="C24" s="6">
        <v>13</v>
      </c>
      <c r="D24" s="6">
        <v>11.4</v>
      </c>
      <c r="E24" s="6">
        <f>D24*C24</f>
        <v>148.20000000000002</v>
      </c>
      <c r="F24" s="9">
        <f>E24*1.15</f>
        <v>170.43</v>
      </c>
      <c r="G24" s="11">
        <f>F20+F21+F22+F23+F24</f>
        <v>2467.555</v>
      </c>
      <c r="H24" s="11"/>
      <c r="I24" s="11"/>
      <c r="J24" s="11"/>
    </row>
    <row r="25" spans="1:10" ht="15">
      <c r="A25" s="3" t="s">
        <v>77</v>
      </c>
      <c r="B25" s="2" t="s">
        <v>20</v>
      </c>
      <c r="C25" s="2">
        <v>7</v>
      </c>
      <c r="D25" s="2">
        <v>47.5</v>
      </c>
      <c r="E25" s="2">
        <f>D25*C25</f>
        <v>332.5</v>
      </c>
      <c r="F25" s="8">
        <f>E25*1.15</f>
        <v>382.37499999999994</v>
      </c>
      <c r="G25" s="10">
        <f>F25</f>
        <v>382.37499999999994</v>
      </c>
      <c r="H25" s="10"/>
      <c r="I25" s="10"/>
      <c r="J25" s="10"/>
    </row>
    <row r="26" spans="1:10" ht="15">
      <c r="A26" s="5" t="s">
        <v>86</v>
      </c>
      <c r="B26" s="6" t="s">
        <v>22</v>
      </c>
      <c r="C26" s="6">
        <v>20</v>
      </c>
      <c r="D26" s="6">
        <v>19</v>
      </c>
      <c r="E26" s="6">
        <f>D26*C26</f>
        <v>380</v>
      </c>
      <c r="F26" s="9">
        <f>E26*1.15</f>
        <v>436.99999999999994</v>
      </c>
      <c r="G26" s="11">
        <f>F26</f>
        <v>436.99999999999994</v>
      </c>
      <c r="H26" s="11"/>
      <c r="I26" s="11"/>
      <c r="J26" s="11"/>
    </row>
    <row r="27" spans="1:10" ht="15">
      <c r="A27" s="3" t="s">
        <v>35</v>
      </c>
      <c r="B27" s="2" t="s">
        <v>10</v>
      </c>
      <c r="C27" s="2">
        <v>8.5</v>
      </c>
      <c r="D27" s="2">
        <v>50</v>
      </c>
      <c r="E27" s="2">
        <f>D27*C27</f>
        <v>425</v>
      </c>
      <c r="F27" s="8">
        <f>E27*1.15</f>
        <v>488.74999999999994</v>
      </c>
      <c r="G27" s="10"/>
      <c r="H27" s="10"/>
      <c r="I27" s="10"/>
      <c r="J27" s="10"/>
    </row>
    <row r="28" spans="1:10" ht="15">
      <c r="A28" s="3" t="s">
        <v>71</v>
      </c>
      <c r="B28" s="2" t="s">
        <v>20</v>
      </c>
      <c r="C28" s="2">
        <v>5</v>
      </c>
      <c r="D28" s="2">
        <v>47.5</v>
      </c>
      <c r="E28" s="2">
        <f>D28*C28</f>
        <v>237.5</v>
      </c>
      <c r="F28" s="8">
        <f>E28*1.15</f>
        <v>273.125</v>
      </c>
      <c r="G28" s="10">
        <f>F27+F28</f>
        <v>761.875</v>
      </c>
      <c r="H28" s="10"/>
      <c r="I28" s="10"/>
      <c r="J28" s="10"/>
    </row>
    <row r="29" spans="1:10" ht="15">
      <c r="A29" s="5" t="s">
        <v>37</v>
      </c>
      <c r="B29" s="6" t="s">
        <v>11</v>
      </c>
      <c r="C29" s="6">
        <v>1</v>
      </c>
      <c r="D29" s="6">
        <v>57.5</v>
      </c>
      <c r="E29" s="6">
        <f>D29*C29</f>
        <v>57.5</v>
      </c>
      <c r="F29" s="9">
        <f>E29*1.15</f>
        <v>66.125</v>
      </c>
      <c r="G29" s="11">
        <f>F29</f>
        <v>66.125</v>
      </c>
      <c r="H29" s="11"/>
      <c r="I29" s="11"/>
      <c r="J29" s="11"/>
    </row>
    <row r="30" spans="1:10" ht="15">
      <c r="A30" s="3" t="s">
        <v>84</v>
      </c>
      <c r="B30" s="2" t="s">
        <v>22</v>
      </c>
      <c r="C30" s="2">
        <v>10</v>
      </c>
      <c r="D30" s="2">
        <v>19</v>
      </c>
      <c r="E30" s="2">
        <f>D30*C30</f>
        <v>190</v>
      </c>
      <c r="F30" s="8">
        <f>E30*1.15</f>
        <v>218.49999999999997</v>
      </c>
      <c r="G30" s="10">
        <f>F30</f>
        <v>218.49999999999997</v>
      </c>
      <c r="H30" s="10"/>
      <c r="I30" s="10"/>
      <c r="J30" s="10"/>
    </row>
    <row r="31" spans="1:10" ht="15">
      <c r="A31" s="5" t="s">
        <v>34</v>
      </c>
      <c r="B31" s="6" t="s">
        <v>10</v>
      </c>
      <c r="C31" s="6">
        <v>30</v>
      </c>
      <c r="D31" s="6">
        <v>50</v>
      </c>
      <c r="E31" s="6">
        <f>D31*C31</f>
        <v>1500</v>
      </c>
      <c r="F31" s="9">
        <f>E31*1.15</f>
        <v>1724.9999999999998</v>
      </c>
      <c r="G31" s="11">
        <f>F31</f>
        <v>1724.9999999999998</v>
      </c>
      <c r="H31" s="11"/>
      <c r="I31" s="11"/>
      <c r="J31" s="11"/>
    </row>
    <row r="32" spans="1:10" ht="15">
      <c r="A32" s="3" t="s">
        <v>69</v>
      </c>
      <c r="B32" s="2" t="s">
        <v>20</v>
      </c>
      <c r="C32" s="2">
        <v>5</v>
      </c>
      <c r="D32" s="2">
        <v>47.5</v>
      </c>
      <c r="E32" s="2">
        <f>D32*C32</f>
        <v>237.5</v>
      </c>
      <c r="F32" s="8">
        <f>E32*1.15</f>
        <v>273.125</v>
      </c>
      <c r="G32" s="10">
        <f>F32</f>
        <v>273.125</v>
      </c>
      <c r="H32" s="10"/>
      <c r="I32" s="10"/>
      <c r="J32" s="10"/>
    </row>
    <row r="33" spans="1:10" ht="15">
      <c r="A33" s="5" t="s">
        <v>72</v>
      </c>
      <c r="B33" s="6" t="s">
        <v>20</v>
      </c>
      <c r="C33" s="6">
        <v>30</v>
      </c>
      <c r="D33" s="6">
        <v>47.5</v>
      </c>
      <c r="E33" s="6">
        <f>D33*C33</f>
        <v>1425</v>
      </c>
      <c r="F33" s="9">
        <f>E33*1.15</f>
        <v>1638.7499999999998</v>
      </c>
      <c r="G33" s="11">
        <f>F33</f>
        <v>1638.7499999999998</v>
      </c>
      <c r="H33" s="11"/>
      <c r="I33" s="11"/>
      <c r="J33" s="11"/>
    </row>
    <row r="34" spans="1:10" ht="15">
      <c r="A34" s="3" t="s">
        <v>73</v>
      </c>
      <c r="B34" s="2" t="s">
        <v>20</v>
      </c>
      <c r="C34" s="2">
        <v>10</v>
      </c>
      <c r="D34" s="2">
        <v>47.5</v>
      </c>
      <c r="E34" s="2">
        <f>D34*C34</f>
        <v>475</v>
      </c>
      <c r="F34" s="8">
        <f>E34*1.15</f>
        <v>546.25</v>
      </c>
      <c r="G34" s="10"/>
      <c r="H34" s="10"/>
      <c r="I34" s="10"/>
      <c r="J34" s="10"/>
    </row>
    <row r="35" spans="1:10" ht="15">
      <c r="A35" s="3" t="s">
        <v>73</v>
      </c>
      <c r="B35" s="2" t="s">
        <v>21</v>
      </c>
      <c r="C35" s="2">
        <v>10</v>
      </c>
      <c r="D35" s="2">
        <v>11.4</v>
      </c>
      <c r="E35" s="2">
        <f>D35*C35</f>
        <v>114</v>
      </c>
      <c r="F35" s="8">
        <f>E35*1.15</f>
        <v>131.1</v>
      </c>
      <c r="G35" s="10">
        <f>F34+F35</f>
        <v>677.35</v>
      </c>
      <c r="H35" s="10"/>
      <c r="I35" s="10"/>
      <c r="J35" s="10"/>
    </row>
    <row r="36" spans="1:10" ht="15">
      <c r="A36" s="5" t="s">
        <v>49</v>
      </c>
      <c r="B36" s="6" t="s">
        <v>14</v>
      </c>
      <c r="C36" s="6">
        <v>5</v>
      </c>
      <c r="D36" s="6">
        <v>190</v>
      </c>
      <c r="E36" s="6">
        <f>D36*C36</f>
        <v>950</v>
      </c>
      <c r="F36" s="9">
        <f>E36*1.15</f>
        <v>1092.5</v>
      </c>
      <c r="G36" s="11"/>
      <c r="H36" s="11"/>
      <c r="I36" s="11"/>
      <c r="J36" s="11"/>
    </row>
    <row r="37" spans="1:10" ht="15">
      <c r="A37" s="5" t="s">
        <v>49</v>
      </c>
      <c r="B37" s="6" t="s">
        <v>22</v>
      </c>
      <c r="C37" s="6">
        <v>13</v>
      </c>
      <c r="D37" s="6">
        <v>19</v>
      </c>
      <c r="E37" s="6">
        <f>D37*C37</f>
        <v>247</v>
      </c>
      <c r="F37" s="9">
        <f>E37*1.15</f>
        <v>284.04999999999995</v>
      </c>
      <c r="G37" s="11"/>
      <c r="H37" s="11"/>
      <c r="I37" s="11"/>
      <c r="J37" s="11"/>
    </row>
    <row r="38" spans="1:10" ht="15">
      <c r="A38" s="5" t="s">
        <v>44</v>
      </c>
      <c r="B38" s="6" t="s">
        <v>13</v>
      </c>
      <c r="C38" s="6">
        <v>5</v>
      </c>
      <c r="D38" s="6">
        <v>150</v>
      </c>
      <c r="E38" s="6">
        <f>D38*C38</f>
        <v>750</v>
      </c>
      <c r="F38" s="9">
        <f>E38*1.15</f>
        <v>862.4999999999999</v>
      </c>
      <c r="G38" s="11"/>
      <c r="H38" s="11"/>
      <c r="I38" s="11"/>
      <c r="J38" s="11"/>
    </row>
    <row r="39" spans="1:10" ht="15">
      <c r="A39" s="5" t="s">
        <v>44</v>
      </c>
      <c r="B39" s="6" t="s">
        <v>15</v>
      </c>
      <c r="C39" s="6">
        <v>13</v>
      </c>
      <c r="D39" s="6">
        <v>125</v>
      </c>
      <c r="E39" s="6">
        <f>D39*C39</f>
        <v>1625</v>
      </c>
      <c r="F39" s="9">
        <f>E39*1.15</f>
        <v>1868.7499999999998</v>
      </c>
      <c r="G39" s="11"/>
      <c r="H39" s="11"/>
      <c r="I39" s="11"/>
      <c r="J39" s="11"/>
    </row>
    <row r="40" spans="1:10" ht="15">
      <c r="A40" s="5" t="s">
        <v>44</v>
      </c>
      <c r="B40" s="6" t="s">
        <v>18</v>
      </c>
      <c r="C40" s="6">
        <v>3</v>
      </c>
      <c r="D40" s="6">
        <v>80</v>
      </c>
      <c r="E40" s="6">
        <f>D40*C40</f>
        <v>240</v>
      </c>
      <c r="F40" s="9">
        <f>E40*1.15</f>
        <v>276</v>
      </c>
      <c r="G40" s="11">
        <f>F36+F37+F38+F39+F40</f>
        <v>4383.799999999999</v>
      </c>
      <c r="H40" s="11"/>
      <c r="I40" s="11"/>
      <c r="J40" s="11"/>
    </row>
    <row r="41" spans="1:10" ht="15">
      <c r="A41" s="3" t="s">
        <v>46</v>
      </c>
      <c r="B41" s="2" t="s">
        <v>13</v>
      </c>
      <c r="C41" s="2">
        <v>12</v>
      </c>
      <c r="D41" s="2">
        <v>150</v>
      </c>
      <c r="E41" s="2">
        <f>D41*C41</f>
        <v>1800</v>
      </c>
      <c r="F41" s="8">
        <f>E41*1.15</f>
        <v>2070</v>
      </c>
      <c r="G41" s="10"/>
      <c r="H41" s="10"/>
      <c r="I41" s="10"/>
      <c r="J41" s="10"/>
    </row>
    <row r="42" spans="1:10" ht="15">
      <c r="A42" s="3" t="s">
        <v>46</v>
      </c>
      <c r="B42" s="2" t="s">
        <v>14</v>
      </c>
      <c r="C42" s="2">
        <v>6</v>
      </c>
      <c r="D42" s="2">
        <v>190</v>
      </c>
      <c r="E42" s="2">
        <f>D42*C42</f>
        <v>1140</v>
      </c>
      <c r="F42" s="8">
        <f>E42*1.15</f>
        <v>1311</v>
      </c>
      <c r="G42" s="10">
        <f>F41+F42</f>
        <v>3381</v>
      </c>
      <c r="H42" s="10"/>
      <c r="I42" s="10"/>
      <c r="J42" s="10"/>
    </row>
    <row r="43" spans="1:10" ht="15">
      <c r="A43" s="5" t="s">
        <v>87</v>
      </c>
      <c r="B43" s="6" t="s">
        <v>22</v>
      </c>
      <c r="C43" s="6">
        <v>16</v>
      </c>
      <c r="D43" s="6">
        <v>19</v>
      </c>
      <c r="E43" s="6">
        <f>D43*C43</f>
        <v>304</v>
      </c>
      <c r="F43" s="9">
        <f>E43*1.15</f>
        <v>349.59999999999997</v>
      </c>
      <c r="G43" s="11">
        <f>F43</f>
        <v>349.59999999999997</v>
      </c>
      <c r="H43" s="11"/>
      <c r="I43" s="11"/>
      <c r="J43" s="11"/>
    </row>
    <row r="44" spans="1:10" ht="15">
      <c r="A44" s="3" t="s">
        <v>68</v>
      </c>
      <c r="B44" s="2" t="s">
        <v>20</v>
      </c>
      <c r="C44" s="2">
        <v>7</v>
      </c>
      <c r="D44" s="2">
        <v>47.5</v>
      </c>
      <c r="E44" s="2">
        <f>D44*C44</f>
        <v>332.5</v>
      </c>
      <c r="F44" s="8">
        <f>E44*1.15</f>
        <v>382.37499999999994</v>
      </c>
      <c r="G44" s="10">
        <f>F44</f>
        <v>382.37499999999994</v>
      </c>
      <c r="H44" s="10"/>
      <c r="I44" s="10"/>
      <c r="J44" s="10"/>
    </row>
    <row r="45" spans="1:10" ht="15">
      <c r="A45" s="5" t="s">
        <v>62</v>
      </c>
      <c r="B45" s="6" t="s">
        <v>17</v>
      </c>
      <c r="C45" s="6">
        <v>4</v>
      </c>
      <c r="D45" s="6">
        <v>80</v>
      </c>
      <c r="E45" s="6">
        <f>D45*C45</f>
        <v>320</v>
      </c>
      <c r="F45" s="9">
        <f>E45*1.15</f>
        <v>368</v>
      </c>
      <c r="G45" s="11">
        <f>F45</f>
        <v>368</v>
      </c>
      <c r="H45" s="11"/>
      <c r="I45" s="11"/>
      <c r="J45" s="11"/>
    </row>
    <row r="46" spans="1:10" ht="15">
      <c r="A46" s="3" t="s">
        <v>82</v>
      </c>
      <c r="B46" s="2" t="s">
        <v>21</v>
      </c>
      <c r="C46" s="2">
        <v>10</v>
      </c>
      <c r="D46" s="2">
        <v>11.4</v>
      </c>
      <c r="E46" s="2">
        <f>D46*C46</f>
        <v>114</v>
      </c>
      <c r="F46" s="8">
        <f>E46*1.15</f>
        <v>131.1</v>
      </c>
      <c r="G46" s="10">
        <f>F46</f>
        <v>131.1</v>
      </c>
      <c r="H46" s="10"/>
      <c r="I46" s="10"/>
      <c r="J46" s="10"/>
    </row>
    <row r="47" spans="1:10" ht="15">
      <c r="A47" s="5" t="s">
        <v>29</v>
      </c>
      <c r="B47" s="6" t="s">
        <v>28</v>
      </c>
      <c r="C47" s="6">
        <v>2</v>
      </c>
      <c r="D47" s="6">
        <v>83</v>
      </c>
      <c r="E47" s="6">
        <f>D47*C47</f>
        <v>166</v>
      </c>
      <c r="F47" s="9">
        <f>E47*1.15</f>
        <v>190.89999999999998</v>
      </c>
      <c r="G47" s="11">
        <f>F47</f>
        <v>190.89999999999998</v>
      </c>
      <c r="H47" s="11"/>
      <c r="I47" s="11"/>
      <c r="J47" s="11"/>
    </row>
    <row r="48" spans="1:10" ht="15">
      <c r="A48" s="3" t="s">
        <v>41</v>
      </c>
      <c r="B48" s="2" t="s">
        <v>12</v>
      </c>
      <c r="C48" s="2">
        <v>8</v>
      </c>
      <c r="D48" s="2">
        <v>230</v>
      </c>
      <c r="E48" s="2">
        <f>D48*C48</f>
        <v>1840</v>
      </c>
      <c r="F48" s="8">
        <f>E48*1.15</f>
        <v>2116</v>
      </c>
      <c r="G48" s="10">
        <f>F48</f>
        <v>2116</v>
      </c>
      <c r="H48" s="10"/>
      <c r="I48" s="10"/>
      <c r="J48" s="10"/>
    </row>
    <row r="49" spans="1:10" ht="15">
      <c r="A49" s="5" t="s">
        <v>78</v>
      </c>
      <c r="B49" s="6" t="s">
        <v>20</v>
      </c>
      <c r="C49" s="6">
        <v>7</v>
      </c>
      <c r="D49" s="6">
        <v>47.5</v>
      </c>
      <c r="E49" s="6">
        <f>D49*C49</f>
        <v>332.5</v>
      </c>
      <c r="F49" s="9">
        <f>E49*1.15</f>
        <v>382.37499999999994</v>
      </c>
      <c r="G49" s="11"/>
      <c r="H49" s="11"/>
      <c r="I49" s="11"/>
      <c r="J49" s="11"/>
    </row>
    <row r="50" spans="1:10" ht="15">
      <c r="A50" s="5" t="s">
        <v>66</v>
      </c>
      <c r="B50" s="6" t="s">
        <v>18</v>
      </c>
      <c r="C50" s="6">
        <v>7</v>
      </c>
      <c r="D50" s="6">
        <v>80</v>
      </c>
      <c r="E50" s="6">
        <f>D50*C50</f>
        <v>560</v>
      </c>
      <c r="F50" s="9">
        <f>E50*1.15</f>
        <v>644</v>
      </c>
      <c r="G50" s="11">
        <f>F49+F50</f>
        <v>1026.375</v>
      </c>
      <c r="H50" s="11"/>
      <c r="I50" s="11"/>
      <c r="J50" s="11"/>
    </row>
    <row r="51" spans="1:10" ht="15">
      <c r="A51" s="3" t="s">
        <v>58</v>
      </c>
      <c r="B51" s="2" t="s">
        <v>15</v>
      </c>
      <c r="C51" s="2">
        <v>18</v>
      </c>
      <c r="D51" s="2">
        <v>125</v>
      </c>
      <c r="E51" s="2">
        <f>D51*C51</f>
        <v>2250</v>
      </c>
      <c r="F51" s="8">
        <f>E51*1.15</f>
        <v>2587.5</v>
      </c>
      <c r="G51" s="10">
        <f>F51</f>
        <v>2587.5</v>
      </c>
      <c r="H51" s="10"/>
      <c r="I51" s="10"/>
      <c r="J51" s="10"/>
    </row>
    <row r="52" spans="1:10" ht="15">
      <c r="A52" s="5" t="s">
        <v>42</v>
      </c>
      <c r="B52" s="6" t="s">
        <v>12</v>
      </c>
      <c r="C52" s="6">
        <v>3</v>
      </c>
      <c r="D52" s="6">
        <v>230</v>
      </c>
      <c r="E52" s="6">
        <f>D52*C52</f>
        <v>690</v>
      </c>
      <c r="F52" s="9">
        <f>E52*1.15</f>
        <v>793.4999999999999</v>
      </c>
      <c r="G52" s="11"/>
      <c r="H52" s="11"/>
      <c r="I52" s="11"/>
      <c r="J52" s="11"/>
    </row>
    <row r="53" spans="1:10" ht="15">
      <c r="A53" s="5" t="s">
        <v>42</v>
      </c>
      <c r="B53" s="6" t="s">
        <v>15</v>
      </c>
      <c r="C53" s="6">
        <v>5</v>
      </c>
      <c r="D53" s="6">
        <v>125</v>
      </c>
      <c r="E53" s="6">
        <f>D53*C53</f>
        <v>625</v>
      </c>
      <c r="F53" s="9">
        <f>E53*1.15</f>
        <v>718.75</v>
      </c>
      <c r="G53" s="11"/>
      <c r="H53" s="11"/>
      <c r="I53" s="11"/>
      <c r="J53" s="11"/>
    </row>
    <row r="54" spans="1:10" ht="15">
      <c r="A54" s="5" t="s">
        <v>81</v>
      </c>
      <c r="B54" s="6" t="s">
        <v>21</v>
      </c>
      <c r="C54" s="6">
        <v>15</v>
      </c>
      <c r="D54" s="6">
        <v>11.4</v>
      </c>
      <c r="E54" s="6">
        <f>D54*C54</f>
        <v>171</v>
      </c>
      <c r="F54" s="9">
        <f>E54*1.15</f>
        <v>196.64999999999998</v>
      </c>
      <c r="G54" s="11">
        <f>F52+F53+F54</f>
        <v>1708.9</v>
      </c>
      <c r="H54" s="11"/>
      <c r="I54" s="11"/>
      <c r="J54" s="11"/>
    </row>
    <row r="55" spans="1:10" ht="15">
      <c r="A55" s="3" t="s">
        <v>47</v>
      </c>
      <c r="B55" s="2" t="s">
        <v>13</v>
      </c>
      <c r="C55" s="2">
        <v>5</v>
      </c>
      <c r="D55" s="2">
        <v>150</v>
      </c>
      <c r="E55" s="2">
        <f>D55*C55</f>
        <v>750</v>
      </c>
      <c r="F55" s="8">
        <f>E55*1.15</f>
        <v>862.4999999999999</v>
      </c>
      <c r="G55" s="10"/>
      <c r="H55" s="10"/>
      <c r="I55" s="10"/>
      <c r="J55" s="10"/>
    </row>
    <row r="56" spans="1:10" ht="15">
      <c r="A56" s="3" t="s">
        <v>47</v>
      </c>
      <c r="B56" s="2" t="s">
        <v>14</v>
      </c>
      <c r="C56" s="2">
        <v>4</v>
      </c>
      <c r="D56" s="2">
        <v>190</v>
      </c>
      <c r="E56" s="2">
        <f>D56*C56</f>
        <v>760</v>
      </c>
      <c r="F56" s="8">
        <f>E56*1.15</f>
        <v>873.9999999999999</v>
      </c>
      <c r="G56" s="10">
        <f>F55+F56</f>
        <v>1736.4999999999998</v>
      </c>
      <c r="H56" s="10"/>
      <c r="I56" s="10"/>
      <c r="J56" s="10"/>
    </row>
    <row r="57" spans="1:10" ht="15">
      <c r="A57" s="5" t="s">
        <v>70</v>
      </c>
      <c r="B57" s="6" t="s">
        <v>20</v>
      </c>
      <c r="C57" s="6">
        <v>11</v>
      </c>
      <c r="D57" s="6">
        <v>47.5</v>
      </c>
      <c r="E57" s="6">
        <f>D57*C57</f>
        <v>522.5</v>
      </c>
      <c r="F57" s="9">
        <f>E57*1.15</f>
        <v>600.875</v>
      </c>
      <c r="G57" s="11">
        <f>F57</f>
        <v>600.875</v>
      </c>
      <c r="H57" s="11"/>
      <c r="I57" s="11"/>
      <c r="J57" s="11"/>
    </row>
    <row r="58" spans="1:10" ht="15">
      <c r="A58" s="3" t="s">
        <v>63</v>
      </c>
      <c r="B58" s="2" t="s">
        <v>17</v>
      </c>
      <c r="C58" s="2">
        <v>2</v>
      </c>
      <c r="D58" s="2">
        <v>80</v>
      </c>
      <c r="E58" s="2">
        <f>D58*C58</f>
        <v>160</v>
      </c>
      <c r="F58" s="8">
        <f>E58*1.15</f>
        <v>184</v>
      </c>
      <c r="G58" s="10">
        <f>F58</f>
        <v>184</v>
      </c>
      <c r="H58" s="10"/>
      <c r="I58" s="10"/>
      <c r="J58" s="10"/>
    </row>
    <row r="59" spans="1:10" ht="15">
      <c r="A59" s="5" t="s">
        <v>27</v>
      </c>
      <c r="B59" s="6" t="s">
        <v>26</v>
      </c>
      <c r="C59" s="6">
        <v>1</v>
      </c>
      <c r="D59" s="6">
        <v>165</v>
      </c>
      <c r="E59" s="6">
        <f>D59*C59</f>
        <v>165</v>
      </c>
      <c r="F59" s="9">
        <f>E59*1.15</f>
        <v>189.74999999999997</v>
      </c>
      <c r="G59" s="11">
        <f>F59</f>
        <v>189.74999999999997</v>
      </c>
      <c r="H59" s="11"/>
      <c r="I59" s="11"/>
      <c r="J59" s="11"/>
    </row>
    <row r="60" spans="1:10" ht="15">
      <c r="A60" s="3" t="s">
        <v>43</v>
      </c>
      <c r="B60" s="2" t="s">
        <v>12</v>
      </c>
      <c r="C60" s="2">
        <v>5</v>
      </c>
      <c r="D60" s="2">
        <v>230</v>
      </c>
      <c r="E60" s="2">
        <f>D60*C60</f>
        <v>1150</v>
      </c>
      <c r="F60" s="8">
        <f>E60*1.15</f>
        <v>1322.5</v>
      </c>
      <c r="G60" s="10"/>
      <c r="H60" s="10"/>
      <c r="I60" s="10"/>
      <c r="J60" s="10"/>
    </row>
    <row r="61" spans="1:10" ht="15">
      <c r="A61" s="3" t="s">
        <v>43</v>
      </c>
      <c r="B61" s="2" t="s">
        <v>21</v>
      </c>
      <c r="C61" s="2">
        <v>6</v>
      </c>
      <c r="D61" s="2">
        <v>11.4</v>
      </c>
      <c r="E61" s="2">
        <f>D61*C61</f>
        <v>68.4</v>
      </c>
      <c r="F61" s="8">
        <f>E61*1.15</f>
        <v>78.66</v>
      </c>
      <c r="G61" s="10"/>
      <c r="H61" s="10"/>
      <c r="I61" s="10"/>
      <c r="J61" s="10"/>
    </row>
    <row r="62" spans="1:10" ht="15">
      <c r="A62" s="3" t="s">
        <v>54</v>
      </c>
      <c r="B62" s="2" t="s">
        <v>14</v>
      </c>
      <c r="C62" s="2">
        <v>5</v>
      </c>
      <c r="D62" s="2">
        <v>190</v>
      </c>
      <c r="E62" s="2">
        <f>D62*C62</f>
        <v>950</v>
      </c>
      <c r="F62" s="8">
        <f>E62*1.15</f>
        <v>1092.5</v>
      </c>
      <c r="G62" s="10">
        <f>F60+F61+F62</f>
        <v>2493.66</v>
      </c>
      <c r="H62" s="10"/>
      <c r="I62" s="10"/>
      <c r="J62" s="10"/>
    </row>
    <row r="63" spans="1:10" ht="15">
      <c r="A63" s="5" t="s">
        <v>33</v>
      </c>
      <c r="B63" s="6" t="s">
        <v>10</v>
      </c>
      <c r="C63" s="6">
        <v>6</v>
      </c>
      <c r="D63" s="6">
        <v>50</v>
      </c>
      <c r="E63" s="6">
        <f>D63*C63</f>
        <v>300</v>
      </c>
      <c r="F63" s="9">
        <f>E63*1.15</f>
        <v>345</v>
      </c>
      <c r="G63" s="11">
        <f>F63</f>
        <v>345</v>
      </c>
      <c r="H63" s="11"/>
      <c r="I63" s="11"/>
      <c r="J63" s="11"/>
    </row>
    <row r="64" spans="1:10" ht="15">
      <c r="A64" s="3" t="s">
        <v>38</v>
      </c>
      <c r="B64" s="2" t="s">
        <v>11</v>
      </c>
      <c r="C64" s="2">
        <v>6</v>
      </c>
      <c r="D64" s="2">
        <v>57.5</v>
      </c>
      <c r="E64" s="2">
        <f>D64*C64</f>
        <v>345</v>
      </c>
      <c r="F64" s="8">
        <f>E64*1.15</f>
        <v>396.74999999999994</v>
      </c>
      <c r="G64" s="10"/>
      <c r="H64" s="10"/>
      <c r="I64" s="10"/>
      <c r="J64" s="10"/>
    </row>
    <row r="65" spans="1:10" ht="15">
      <c r="A65" s="3" t="s">
        <v>38</v>
      </c>
      <c r="B65" s="2" t="s">
        <v>16</v>
      </c>
      <c r="C65" s="2">
        <v>3</v>
      </c>
      <c r="D65" s="2">
        <v>95</v>
      </c>
      <c r="E65" s="2">
        <f>D65*C65</f>
        <v>285</v>
      </c>
      <c r="F65" s="8">
        <f>E65*1.15</f>
        <v>327.75</v>
      </c>
      <c r="G65" s="10">
        <f>F64+F65</f>
        <v>724.5</v>
      </c>
      <c r="H65" s="10"/>
      <c r="I65" s="10"/>
      <c r="J65" s="10"/>
    </row>
    <row r="66" spans="1:10" ht="15">
      <c r="A66" s="5" t="s">
        <v>80</v>
      </c>
      <c r="B66" s="6" t="s">
        <v>21</v>
      </c>
      <c r="C66" s="6">
        <v>6</v>
      </c>
      <c r="D66" s="6">
        <v>11.4</v>
      </c>
      <c r="E66" s="6">
        <f>D66*C66</f>
        <v>68.4</v>
      </c>
      <c r="F66" s="9">
        <f>E66*1.15</f>
        <v>78.66</v>
      </c>
      <c r="G66" s="11">
        <f>F66</f>
        <v>78.66</v>
      </c>
      <c r="H66" s="11"/>
      <c r="I66" s="11"/>
      <c r="J66" s="11"/>
    </row>
    <row r="67" spans="1:10" ht="15">
      <c r="A67" s="3" t="s">
        <v>65</v>
      </c>
      <c r="B67" s="2" t="s">
        <v>17</v>
      </c>
      <c r="C67" s="2">
        <v>4</v>
      </c>
      <c r="D67" s="2">
        <v>80</v>
      </c>
      <c r="E67" s="2">
        <f>D67*C67</f>
        <v>320</v>
      </c>
      <c r="F67" s="8">
        <f>E67*1.15</f>
        <v>368</v>
      </c>
      <c r="G67" s="10"/>
      <c r="H67" s="10"/>
      <c r="I67" s="10"/>
      <c r="J67" s="10"/>
    </row>
    <row r="68" spans="1:10" ht="15">
      <c r="A68" s="3" t="s">
        <v>65</v>
      </c>
      <c r="B68" s="2" t="s">
        <v>19</v>
      </c>
      <c r="C68" s="2">
        <v>4</v>
      </c>
      <c r="D68" s="2">
        <v>80</v>
      </c>
      <c r="E68" s="2">
        <f>D68*C68</f>
        <v>320</v>
      </c>
      <c r="F68" s="8">
        <f>E68*1.15</f>
        <v>368</v>
      </c>
      <c r="G68" s="10">
        <f>F67+F68</f>
        <v>736</v>
      </c>
      <c r="H68" s="10"/>
      <c r="I68" s="10"/>
      <c r="J68" s="10"/>
    </row>
    <row r="69" spans="1:10" ht="15">
      <c r="A69" s="5" t="s">
        <v>32</v>
      </c>
      <c r="B69" s="6" t="s">
        <v>21</v>
      </c>
      <c r="C69" s="6">
        <v>3</v>
      </c>
      <c r="D69" s="6">
        <v>11.4</v>
      </c>
      <c r="E69" s="6">
        <f>D69*C69</f>
        <v>34.2</v>
      </c>
      <c r="F69" s="9">
        <f>E69*1.15</f>
        <v>39.33</v>
      </c>
      <c r="G69" s="11"/>
      <c r="H69" s="11"/>
      <c r="I69" s="11"/>
      <c r="J69" s="11"/>
    </row>
    <row r="70" spans="1:10" ht="15">
      <c r="A70" s="5" t="s">
        <v>55</v>
      </c>
      <c r="B70" s="6" t="s">
        <v>14</v>
      </c>
      <c r="C70" s="6">
        <v>3</v>
      </c>
      <c r="D70" s="6">
        <v>190</v>
      </c>
      <c r="E70" s="6">
        <f>D70*C70</f>
        <v>570</v>
      </c>
      <c r="F70" s="9">
        <f>E70*1.15</f>
        <v>655.5</v>
      </c>
      <c r="G70" s="11">
        <f>F69+F70</f>
        <v>694.83</v>
      </c>
      <c r="H70" s="11"/>
      <c r="I70" s="11"/>
      <c r="J70" s="11"/>
    </row>
    <row r="71" spans="1:10" ht="15">
      <c r="A71" s="3" t="s">
        <v>61</v>
      </c>
      <c r="B71" s="2" t="s">
        <v>16</v>
      </c>
      <c r="C71" s="2">
        <v>3</v>
      </c>
      <c r="D71" s="2">
        <v>95</v>
      </c>
      <c r="E71" s="2">
        <f>D71*C71</f>
        <v>285</v>
      </c>
      <c r="F71" s="8">
        <f>E71*1.15</f>
        <v>327.75</v>
      </c>
      <c r="G71" s="10"/>
      <c r="H71" s="10"/>
      <c r="I71" s="10"/>
      <c r="J71" s="10"/>
    </row>
    <row r="72" spans="1:10" ht="15">
      <c r="A72" s="3" t="s">
        <v>61</v>
      </c>
      <c r="B72" s="2" t="s">
        <v>21</v>
      </c>
      <c r="C72" s="2">
        <v>3</v>
      </c>
      <c r="D72" s="2">
        <v>11.4</v>
      </c>
      <c r="E72" s="2">
        <f>D72*C72</f>
        <v>34.2</v>
      </c>
      <c r="F72" s="8">
        <f>E72*1.15</f>
        <v>39.33</v>
      </c>
      <c r="G72" s="10"/>
      <c r="H72" s="10"/>
      <c r="I72" s="10"/>
      <c r="J72" s="10"/>
    </row>
    <row r="73" spans="1:10" ht="15">
      <c r="A73" s="3" t="s">
        <v>61</v>
      </c>
      <c r="B73" s="2" t="s">
        <v>22</v>
      </c>
      <c r="C73" s="2">
        <v>3</v>
      </c>
      <c r="D73" s="2">
        <v>19</v>
      </c>
      <c r="E73" s="2">
        <f>D73*C73</f>
        <v>57</v>
      </c>
      <c r="F73" s="8">
        <f>E73*1.15</f>
        <v>65.55</v>
      </c>
      <c r="G73" s="10"/>
      <c r="H73" s="10"/>
      <c r="I73" s="10"/>
      <c r="J73" s="10"/>
    </row>
    <row r="74" spans="1:10" ht="15">
      <c r="A74" s="3" t="s">
        <v>74</v>
      </c>
      <c r="B74" s="2" t="s">
        <v>20</v>
      </c>
      <c r="C74" s="2">
        <v>3</v>
      </c>
      <c r="D74" s="2">
        <v>47.5</v>
      </c>
      <c r="E74" s="2">
        <f>D74*C74</f>
        <v>142.5</v>
      </c>
      <c r="F74" s="8">
        <f>E74*1.15</f>
        <v>163.875</v>
      </c>
      <c r="G74" s="10">
        <f>F71+F72+F73+F74</f>
        <v>596.505</v>
      </c>
      <c r="H74" s="10"/>
      <c r="I74" s="10"/>
      <c r="J74" s="10"/>
    </row>
    <row r="75" spans="1:10" ht="15">
      <c r="A75" s="5" t="s">
        <v>50</v>
      </c>
      <c r="B75" s="6" t="s">
        <v>14</v>
      </c>
      <c r="C75" s="6">
        <v>9</v>
      </c>
      <c r="D75" s="6">
        <v>190</v>
      </c>
      <c r="E75" s="6">
        <f>D75*C75</f>
        <v>1710</v>
      </c>
      <c r="F75" s="9">
        <f>E75*1.15</f>
        <v>1966.4999999999998</v>
      </c>
      <c r="G75" s="11">
        <f>F75</f>
        <v>1966.4999999999998</v>
      </c>
      <c r="H75" s="11"/>
      <c r="I75" s="11"/>
      <c r="J75" s="11"/>
    </row>
    <row r="76" spans="1:10" ht="15">
      <c r="A76" s="3" t="s">
        <v>60</v>
      </c>
      <c r="B76" s="2" t="s">
        <v>16</v>
      </c>
      <c r="C76" s="2">
        <v>5</v>
      </c>
      <c r="D76" s="2">
        <v>95</v>
      </c>
      <c r="E76" s="2">
        <f>D76*C76</f>
        <v>475</v>
      </c>
      <c r="F76" s="8">
        <f>E76*1.15</f>
        <v>546.25</v>
      </c>
      <c r="G76" s="10"/>
      <c r="H76" s="10"/>
      <c r="I76" s="10"/>
      <c r="J76" s="10"/>
    </row>
    <row r="77" spans="1:10" ht="15">
      <c r="A77" s="3" t="s">
        <v>85</v>
      </c>
      <c r="B77" s="2" t="s">
        <v>22</v>
      </c>
      <c r="C77" s="2">
        <v>14</v>
      </c>
      <c r="D77" s="2">
        <v>19</v>
      </c>
      <c r="E77" s="2">
        <f>D77*C77</f>
        <v>266</v>
      </c>
      <c r="F77" s="8">
        <f>E77*1.15</f>
        <v>305.9</v>
      </c>
      <c r="G77" s="10"/>
      <c r="H77" s="10"/>
      <c r="I77" s="10"/>
      <c r="J77" s="10"/>
    </row>
    <row r="78" spans="1:10" ht="15">
      <c r="A78" s="3" t="s">
        <v>52</v>
      </c>
      <c r="B78" s="2" t="s">
        <v>14</v>
      </c>
      <c r="C78" s="2">
        <v>5</v>
      </c>
      <c r="D78" s="2">
        <v>190</v>
      </c>
      <c r="E78" s="2">
        <f>D78*C78</f>
        <v>950</v>
      </c>
      <c r="F78" s="8">
        <f>E78*1.15</f>
        <v>1092.5</v>
      </c>
      <c r="G78" s="10">
        <f>F76+F77+F78</f>
        <v>1944.65</v>
      </c>
      <c r="H78" s="10"/>
      <c r="I78" s="10"/>
      <c r="J78" s="10"/>
    </row>
    <row r="79" spans="1:10" ht="15">
      <c r="A79" s="5" t="s">
        <v>76</v>
      </c>
      <c r="B79" s="6" t="s">
        <v>20</v>
      </c>
      <c r="C79" s="6">
        <v>7</v>
      </c>
      <c r="D79" s="6">
        <v>47.5</v>
      </c>
      <c r="E79" s="6">
        <f>D79*C79</f>
        <v>332.5</v>
      </c>
      <c r="F79" s="9">
        <f>E79*1.15</f>
        <v>382.37499999999994</v>
      </c>
      <c r="G79" s="11">
        <f>F79</f>
        <v>382.37499999999994</v>
      </c>
      <c r="H79" s="11"/>
      <c r="I79" s="11"/>
      <c r="J79" s="11"/>
    </row>
    <row r="80" spans="1:10" ht="15">
      <c r="A80" s="3" t="s">
        <v>75</v>
      </c>
      <c r="B80" s="2" t="s">
        <v>20</v>
      </c>
      <c r="C80" s="2">
        <v>3</v>
      </c>
      <c r="D80" s="2">
        <v>47.5</v>
      </c>
      <c r="E80" s="2">
        <f>D80*C80</f>
        <v>142.5</v>
      </c>
      <c r="F80" s="8">
        <f>E80*1.15</f>
        <v>163.875</v>
      </c>
      <c r="G80" s="10">
        <f>F80</f>
        <v>163.875</v>
      </c>
      <c r="H80" s="10"/>
      <c r="I80" s="10"/>
      <c r="J80" s="10"/>
    </row>
    <row r="81" spans="1:10" ht="15">
      <c r="A81" s="5" t="s">
        <v>36</v>
      </c>
      <c r="B81" s="6" t="s">
        <v>11</v>
      </c>
      <c r="C81" s="6">
        <v>3</v>
      </c>
      <c r="D81" s="6">
        <v>57.5</v>
      </c>
      <c r="E81" s="6">
        <f>D81*C81</f>
        <v>172.5</v>
      </c>
      <c r="F81" s="9">
        <f>E81*1.15</f>
        <v>198.37499999999997</v>
      </c>
      <c r="G81" s="11"/>
      <c r="H81" s="11"/>
      <c r="I81" s="11"/>
      <c r="J81" s="11"/>
    </row>
    <row r="82" spans="1:10" ht="15">
      <c r="A82" s="5" t="s">
        <v>36</v>
      </c>
      <c r="B82" s="6" t="s">
        <v>20</v>
      </c>
      <c r="C82" s="6">
        <v>7</v>
      </c>
      <c r="D82" s="6">
        <v>47.5</v>
      </c>
      <c r="E82" s="6">
        <f>D82*C82</f>
        <v>332.5</v>
      </c>
      <c r="F82" s="9">
        <f>E82*1.15</f>
        <v>382.37499999999994</v>
      </c>
      <c r="G82" s="11">
        <f>F81+F82</f>
        <v>580.7499999999999</v>
      </c>
      <c r="H82" s="11"/>
      <c r="I82" s="11"/>
      <c r="J82" s="11"/>
    </row>
    <row r="83" spans="1:10" ht="15">
      <c r="A83" s="3" t="s">
        <v>31</v>
      </c>
      <c r="B83" s="2" t="s">
        <v>30</v>
      </c>
      <c r="C83" s="2">
        <v>2</v>
      </c>
      <c r="D83" s="2">
        <v>92</v>
      </c>
      <c r="E83" s="2">
        <f>D83*C83</f>
        <v>184</v>
      </c>
      <c r="F83" s="8">
        <f>E83*1.15</f>
        <v>211.6</v>
      </c>
      <c r="G83" s="10">
        <f>F83</f>
        <v>211.6</v>
      </c>
      <c r="H83" s="10"/>
      <c r="I83" s="10"/>
      <c r="J83" s="10"/>
    </row>
    <row r="84" spans="1:11" ht="15">
      <c r="A84" s="7" t="s">
        <v>89</v>
      </c>
      <c r="B84" s="6" t="s">
        <v>11</v>
      </c>
      <c r="C84" s="6">
        <v>7</v>
      </c>
      <c r="D84" s="6">
        <v>57.5</v>
      </c>
      <c r="E84" s="6">
        <f>D84*C84</f>
        <v>402.5</v>
      </c>
      <c r="F84" s="9">
        <f>E84*1.15</f>
        <v>462.87499999999994</v>
      </c>
      <c r="G84" s="11">
        <f>F84</f>
        <v>462.87499999999994</v>
      </c>
      <c r="H84" s="11"/>
      <c r="I84" s="11"/>
      <c r="J84" s="11"/>
      <c r="K84" t="s">
        <v>90</v>
      </c>
    </row>
    <row r="85" spans="1:10" ht="15">
      <c r="A85" s="4" t="s">
        <v>88</v>
      </c>
      <c r="B85" s="2" t="s">
        <v>21</v>
      </c>
      <c r="C85" s="2">
        <v>11</v>
      </c>
      <c r="D85" s="2">
        <v>11.4</v>
      </c>
      <c r="E85" s="2">
        <f>D85*C85</f>
        <v>125.4</v>
      </c>
      <c r="F85" s="8">
        <f>E85*1.15</f>
        <v>144.21</v>
      </c>
      <c r="G85" s="10">
        <f>F85</f>
        <v>144.21</v>
      </c>
      <c r="H85" s="10"/>
      <c r="I85" s="10"/>
      <c r="J85" s="10"/>
    </row>
    <row r="86" spans="1:10" ht="15">
      <c r="A86" s="4" t="s">
        <v>88</v>
      </c>
      <c r="B86" s="2" t="s">
        <v>17</v>
      </c>
      <c r="C86" s="2">
        <v>14</v>
      </c>
      <c r="D86" s="2">
        <v>80</v>
      </c>
      <c r="E86" s="2">
        <f>D86*C86</f>
        <v>1120</v>
      </c>
      <c r="F86" s="8">
        <f>E86*1.15</f>
        <v>1288</v>
      </c>
      <c r="G86" s="10">
        <f aca="true" t="shared" si="0" ref="G86:G97">F86</f>
        <v>1288</v>
      </c>
      <c r="H86" s="10"/>
      <c r="I86" s="10"/>
      <c r="J86" s="10"/>
    </row>
    <row r="87" spans="1:10" ht="15">
      <c r="A87" s="4" t="s">
        <v>88</v>
      </c>
      <c r="B87" s="2" t="s">
        <v>22</v>
      </c>
      <c r="C87" s="2">
        <v>14</v>
      </c>
      <c r="D87" s="2">
        <v>19</v>
      </c>
      <c r="E87" s="2">
        <f>D87*C87</f>
        <v>266</v>
      </c>
      <c r="F87" s="8">
        <f>E87*1.15</f>
        <v>305.9</v>
      </c>
      <c r="G87" s="10">
        <f t="shared" si="0"/>
        <v>305.9</v>
      </c>
      <c r="H87" s="10"/>
      <c r="I87" s="10"/>
      <c r="J87" s="10"/>
    </row>
    <row r="88" spans="1:10" ht="15">
      <c r="A88" s="4" t="s">
        <v>88</v>
      </c>
      <c r="B88" s="2" t="s">
        <v>23</v>
      </c>
      <c r="C88" s="2">
        <v>2</v>
      </c>
      <c r="D88" s="2">
        <v>230</v>
      </c>
      <c r="E88" s="2">
        <f>D88*C88</f>
        <v>460</v>
      </c>
      <c r="F88" s="8">
        <f>E88*1.15</f>
        <v>529</v>
      </c>
      <c r="G88" s="10">
        <f t="shared" si="0"/>
        <v>529</v>
      </c>
      <c r="H88" s="10"/>
      <c r="I88" s="10"/>
      <c r="J88" s="10"/>
    </row>
    <row r="89" spans="1:10" ht="15">
      <c r="A89" s="4" t="s">
        <v>88</v>
      </c>
      <c r="B89" s="2" t="s">
        <v>18</v>
      </c>
      <c r="C89" s="2">
        <v>18.3</v>
      </c>
      <c r="D89" s="2">
        <v>80</v>
      </c>
      <c r="E89" s="2">
        <f>D89*C89</f>
        <v>1464</v>
      </c>
      <c r="F89" s="8">
        <f>E89*1.15</f>
        <v>1683.6</v>
      </c>
      <c r="G89" s="10">
        <f t="shared" si="0"/>
        <v>1683.6</v>
      </c>
      <c r="H89" s="10"/>
      <c r="I89" s="10"/>
      <c r="J89" s="10"/>
    </row>
    <row r="90" spans="1:10" ht="15">
      <c r="A90" s="4" t="s">
        <v>88</v>
      </c>
      <c r="B90" s="2" t="s">
        <v>12</v>
      </c>
      <c r="C90" s="2">
        <v>19.8</v>
      </c>
      <c r="D90" s="2">
        <v>230</v>
      </c>
      <c r="E90" s="2">
        <f>D90*C90</f>
        <v>4554</v>
      </c>
      <c r="F90" s="8">
        <f>E90*1.15</f>
        <v>5237.099999999999</v>
      </c>
      <c r="G90" s="10">
        <f t="shared" si="0"/>
        <v>5237.099999999999</v>
      </c>
      <c r="H90" s="10"/>
      <c r="I90" s="10"/>
      <c r="J90" s="10"/>
    </row>
    <row r="91" spans="1:10" ht="15">
      <c r="A91" s="4" t="s">
        <v>88</v>
      </c>
      <c r="B91" s="2" t="s">
        <v>14</v>
      </c>
      <c r="C91" s="2">
        <v>14</v>
      </c>
      <c r="D91" s="2">
        <v>190</v>
      </c>
      <c r="E91" s="2">
        <f>D91*C91</f>
        <v>2660</v>
      </c>
      <c r="F91" s="8">
        <f>E91*1.15</f>
        <v>3058.9999999999995</v>
      </c>
      <c r="G91" s="10">
        <f t="shared" si="0"/>
        <v>3058.9999999999995</v>
      </c>
      <c r="H91" s="10"/>
      <c r="I91" s="10"/>
      <c r="J91" s="10"/>
    </row>
    <row r="92" spans="1:10" ht="15">
      <c r="A92" s="4" t="s">
        <v>88</v>
      </c>
      <c r="B92" s="2" t="s">
        <v>13</v>
      </c>
      <c r="C92" s="2">
        <v>2.5</v>
      </c>
      <c r="D92" s="2">
        <v>150</v>
      </c>
      <c r="E92" s="2">
        <f>D92*C92</f>
        <v>375</v>
      </c>
      <c r="F92" s="8">
        <f>E92*1.15</f>
        <v>431.24999999999994</v>
      </c>
      <c r="G92" s="10">
        <f t="shared" si="0"/>
        <v>431.24999999999994</v>
      </c>
      <c r="H92" s="10"/>
      <c r="I92" s="10"/>
      <c r="J92" s="10"/>
    </row>
    <row r="93" spans="1:10" ht="15">
      <c r="A93" s="4" t="s">
        <v>88</v>
      </c>
      <c r="B93" s="2" t="s">
        <v>20</v>
      </c>
      <c r="C93" s="2">
        <v>4</v>
      </c>
      <c r="D93" s="2">
        <v>47.5</v>
      </c>
      <c r="E93" s="2">
        <f>D93*C93</f>
        <v>190</v>
      </c>
      <c r="F93" s="8">
        <f>E93*1.15</f>
        <v>218.49999999999997</v>
      </c>
      <c r="G93" s="10">
        <f t="shared" si="0"/>
        <v>218.49999999999997</v>
      </c>
      <c r="H93" s="10"/>
      <c r="I93" s="10"/>
      <c r="J93" s="10"/>
    </row>
    <row r="94" spans="1:10" ht="15">
      <c r="A94" s="4" t="s">
        <v>88</v>
      </c>
      <c r="B94" s="2" t="s">
        <v>19</v>
      </c>
      <c r="C94" s="2">
        <v>5</v>
      </c>
      <c r="D94" s="2">
        <v>80</v>
      </c>
      <c r="E94" s="2">
        <f>D94*C94</f>
        <v>400</v>
      </c>
      <c r="F94" s="8">
        <f>E94*1.15</f>
        <v>459.99999999999994</v>
      </c>
      <c r="G94" s="10">
        <f t="shared" si="0"/>
        <v>459.99999999999994</v>
      </c>
      <c r="H94" s="10"/>
      <c r="I94" s="10"/>
      <c r="J94" s="10"/>
    </row>
    <row r="95" spans="1:10" ht="15">
      <c r="A95" s="4" t="s">
        <v>88</v>
      </c>
      <c r="B95" s="2" t="s">
        <v>15</v>
      </c>
      <c r="C95" s="2">
        <v>8</v>
      </c>
      <c r="D95" s="2">
        <v>125</v>
      </c>
      <c r="E95" s="2">
        <f>D95*C95</f>
        <v>1000</v>
      </c>
      <c r="F95" s="8">
        <f>E95*1.15</f>
        <v>1150</v>
      </c>
      <c r="G95" s="10">
        <f t="shared" si="0"/>
        <v>1150</v>
      </c>
      <c r="H95" s="10"/>
      <c r="I95" s="10"/>
      <c r="J95" s="10"/>
    </row>
    <row r="96" spans="1:10" ht="15">
      <c r="A96" s="4" t="s">
        <v>88</v>
      </c>
      <c r="B96" s="2" t="s">
        <v>15</v>
      </c>
      <c r="C96" s="2">
        <v>0.4</v>
      </c>
      <c r="D96" s="2">
        <v>125</v>
      </c>
      <c r="E96" s="2">
        <f>D96*C96</f>
        <v>50</v>
      </c>
      <c r="F96" s="8">
        <f>E96*1.15</f>
        <v>57.49999999999999</v>
      </c>
      <c r="G96" s="10">
        <f t="shared" si="0"/>
        <v>57.49999999999999</v>
      </c>
      <c r="H96" s="10"/>
      <c r="I96" s="10"/>
      <c r="J96" s="10"/>
    </row>
    <row r="97" spans="1:10" ht="15">
      <c r="A97" s="4" t="s">
        <v>88</v>
      </c>
      <c r="B97" s="2" t="s">
        <v>16</v>
      </c>
      <c r="C97" s="2">
        <v>9.7</v>
      </c>
      <c r="D97" s="2">
        <v>95</v>
      </c>
      <c r="E97" s="2">
        <f>D97*C97</f>
        <v>921.4999999999999</v>
      </c>
      <c r="F97" s="8">
        <f>E97*1.15</f>
        <v>1059.7249999999997</v>
      </c>
      <c r="G97" s="10">
        <f t="shared" si="0"/>
        <v>1059.7249999999997</v>
      </c>
      <c r="H97" s="10"/>
      <c r="I97" s="10"/>
      <c r="J97" s="10"/>
    </row>
    <row r="98" spans="1:10" ht="15">
      <c r="A98" s="2"/>
      <c r="B98" s="2"/>
      <c r="C98" s="2"/>
      <c r="D98" s="2"/>
      <c r="E98" s="2">
        <f>SUM(E2:E97)</f>
        <v>57183.25</v>
      </c>
      <c r="F98" s="8"/>
      <c r="G98" s="8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2012-09-17T22:00:29Z</dcterms:created>
  <dcterms:modified xsi:type="dcterms:W3CDTF">2012-09-17T23:59:31Z</dcterms:modified>
  <cp:category/>
  <cp:version/>
  <cp:contentType/>
  <cp:contentStatus/>
</cp:coreProperties>
</file>