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95" windowHeight="487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<sst xmlns="http://schemas.openxmlformats.org/spreadsheetml/2006/main" count="312" uniqueCount="101">
  <si>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</si>
  <si>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</si>
  <si>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</si>
  <si>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</si>
  <si>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</si>
  <si>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</si>
  <si>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</si>
  <si>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</si>
  <si>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</si>
  <si>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</si>
  <si>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№84</t>
  </si>
  <si>
    <t xml:space="preserve">верачерешня 6м </t>
  </si>
  <si>
    <t xml:space="preserve"> *Galina222* 6м </t>
  </si>
  <si>
    <t xml:space="preserve"> Мурашечка 7м </t>
  </si>
  <si>
    <t>СВОБОДНО 15,4</t>
  </si>
  <si>
    <t>Ткань портьерная Версаль арт.168 цвет 301</t>
  </si>
  <si>
    <t>natashha07</t>
  </si>
  <si>
    <t>6м</t>
  </si>
  <si>
    <t>василина-иван</t>
  </si>
  <si>
    <t>10м</t>
  </si>
  <si>
    <t>karina8</t>
  </si>
  <si>
    <t>8м</t>
  </si>
  <si>
    <t>СВОБОДНО</t>
  </si>
  <si>
    <t>Органза-флок арт. 184 цвет 1</t>
  </si>
  <si>
    <t>БЫЕМАНЯ</t>
  </si>
  <si>
    <t>Nastenk@</t>
  </si>
  <si>
    <t>Tadya</t>
  </si>
  <si>
    <t>Тюль лён "Фантазия" MPS128 280 Цвет 16</t>
  </si>
  <si>
    <t>Анюта81</t>
  </si>
  <si>
    <t>Жаконниха</t>
  </si>
  <si>
    <t>Вуаль 2009/2010/6010 300 Цвет №1</t>
  </si>
  <si>
    <t>София</t>
  </si>
  <si>
    <t>Таня1981</t>
  </si>
  <si>
    <t>Ксения_</t>
  </si>
  <si>
    <t>5м</t>
  </si>
  <si>
    <t>ОлесяДи</t>
  </si>
  <si>
    <t>4м</t>
  </si>
  <si>
    <t>0,5м</t>
  </si>
  <si>
    <t>рулон</t>
  </si>
  <si>
    <t>29,5м</t>
  </si>
  <si>
    <t>К*сандра</t>
  </si>
  <si>
    <t>ola-shtrudya</t>
  </si>
  <si>
    <t>oljga</t>
  </si>
  <si>
    <t>5,8м</t>
  </si>
  <si>
    <t>28,8м</t>
  </si>
  <si>
    <t>Svetlichok</t>
  </si>
  <si>
    <t>12м</t>
  </si>
  <si>
    <t>Kariana</t>
  </si>
  <si>
    <t>Катёна249</t>
  </si>
  <si>
    <t>3,9м</t>
  </si>
  <si>
    <t>София 13</t>
  </si>
  <si>
    <t xml:space="preserve">ОлесяДи </t>
  </si>
  <si>
    <t>Тесьма шторная TF5-200</t>
  </si>
  <si>
    <t>Л@сточк@</t>
  </si>
  <si>
    <t>***Сладкий сон***</t>
  </si>
  <si>
    <t xml:space="preserve">Жаконниха </t>
  </si>
  <si>
    <t>ЛЕНОК М</t>
  </si>
  <si>
    <t xml:space="preserve">Тесьма шторная TZ3-250 </t>
  </si>
  <si>
    <t>Nadin1402</t>
  </si>
  <si>
    <t>Консуэло</t>
  </si>
  <si>
    <t>Mary/Nov/</t>
  </si>
  <si>
    <t>)))*Len-OK*)))</t>
  </si>
  <si>
    <t>ХНА</t>
  </si>
  <si>
    <t>клубничка</t>
  </si>
  <si>
    <t>Аполлинария</t>
  </si>
  <si>
    <t>АсенокС</t>
  </si>
  <si>
    <t>Юлианк@</t>
  </si>
  <si>
    <t>ves212</t>
  </si>
  <si>
    <t>Ир1963</t>
  </si>
  <si>
    <t>Zefirka55</t>
  </si>
  <si>
    <t>Тесьма шторная TZ3-251</t>
  </si>
  <si>
    <t>Тесьма шторная TZ3-252</t>
  </si>
  <si>
    <t>Тесьма шторная TZ3-253</t>
  </si>
  <si>
    <t>Тесьма шторная TZ3-254</t>
  </si>
  <si>
    <t>Тесьма шторная TZ3-255</t>
  </si>
  <si>
    <t>Тесьма шторная TZ3-256</t>
  </si>
  <si>
    <t>Тесьма шторная TZ3-257</t>
  </si>
  <si>
    <t>КЛИПСА_МАГНИТ_СТРАЗЫ_КРУГ FL09218 1R</t>
  </si>
  <si>
    <t xml:space="preserve">2012 ШТОРЫ_НИТЬ_ГК_ЗАРА DS 1 1 </t>
  </si>
  <si>
    <t>ШТОРЫ_НИТЬ_ГК_ЗАРА DS 8</t>
  </si>
  <si>
    <t>ШТОРЫ_НИТЬ_ГК_ЗАРА DS 14</t>
  </si>
  <si>
    <t>ШТОРЫ_НИТЬ_ГК_ЗАРА DS 5</t>
  </si>
  <si>
    <t>ШТОРЫ_НИТЬ_ГК_ЗАРА DS 11</t>
  </si>
  <si>
    <t>ШТОРЫ_НИТЬ_ГК_ЗАРА_БУСЫ ZLBH 7</t>
  </si>
  <si>
    <t>ШТОРЫ_НИТЬ_ЦВ_ЗАРА_РАДУГА DR 0</t>
  </si>
  <si>
    <t>ШТОРЫ_НИТЬ_ГК_ЗАРА_БУСЫ ZLBH 8</t>
  </si>
  <si>
    <t>ШТОРЫ_НИТЬ_ЦВ_ЗАРА_РАДУГА JGS 131</t>
  </si>
  <si>
    <t xml:space="preserve"> ШТОРЫ_НИТЬ_ЦВ_ЗАРА_БУКЛЕ ZHENZHU 814 2</t>
  </si>
  <si>
    <t xml:space="preserve"> ШТОРЫ_НИТЬ_ГК_ЗАРА_МЕТАЛЛ YP 15</t>
  </si>
  <si>
    <t>Олеся Заливина</t>
  </si>
  <si>
    <t>svetta76</t>
  </si>
  <si>
    <t>Мурашечка</t>
  </si>
  <si>
    <t>vikikii</t>
  </si>
  <si>
    <t>ШТОРЫ_НИТЬ_ГК_ЗАРА_ТРАВКА YM 13 2 517,5</t>
  </si>
  <si>
    <t>Эстелька</t>
  </si>
  <si>
    <t>mamazara</t>
  </si>
  <si>
    <t>Органза печать FPB_272  цв.1</t>
  </si>
  <si>
    <t xml:space="preserve">RU-KOLA </t>
  </si>
  <si>
    <t>AlinaZC</t>
  </si>
  <si>
    <t xml:space="preserve">верачерешня </t>
  </si>
  <si>
    <t xml:space="preserve">*Galina222*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</si>
</sst>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6" fillId="0" borderId="0" xfId="42" applyAlignment="1" applyProtection="1">
      <alignment/>
      <protection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/>
    </xf>
    <xf numFmtId="0" fontId="3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0" fontId="30" fillId="34" borderId="11" xfId="0" applyFont="1" applyFill="1" applyBorder="1" applyAlignment="1">
      <alignment wrapText="1"/>
    </xf>
    <xf numFmtId="0" fontId="3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1" fontId="0" fillId="35" borderId="11" xfId="0" applyNumberFormat="1" applyFill="1" applyBorder="1" applyAlignment="1">
      <alignment/>
    </xf>
    <xf numFmtId="0" fontId="39" fillId="35" borderId="11" xfId="42" applyFont="1" applyFill="1" applyBorder="1" applyAlignment="1" applyProtection="1">
      <alignment/>
      <protection/>
    </xf>
    <xf numFmtId="0" fontId="40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1" fontId="0" fillId="35" borderId="12" xfId="0" applyNumberFormat="1" applyFill="1" applyBorder="1" applyAlignment="1">
      <alignment/>
    </xf>
    <xf numFmtId="1" fontId="30" fillId="34" borderId="11" xfId="0" applyNumberFormat="1" applyFont="1" applyFill="1" applyBorder="1" applyAlignment="1">
      <alignment/>
    </xf>
    <xf numFmtId="1" fontId="30" fillId="35" borderId="11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@&#1089;&#1090;&#1086;&#1095;&#1082;@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@&#1089;&#1090;&#1086;&#1095;&#1082;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17.140625" style="0" customWidth="1"/>
    <col min="2" max="2" width="43.140625" style="0" customWidth="1"/>
    <col min="4" max="4" width="10.140625" style="0" customWidth="1"/>
    <col min="6" max="6" width="10.421875" style="0" customWidth="1"/>
  </cols>
  <sheetData>
    <row r="1" spans="1:10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5">
      <c r="A2" s="6" t="s">
        <v>61</v>
      </c>
      <c r="B2" s="7" t="s">
        <v>74</v>
      </c>
      <c r="C2" s="7">
        <v>25</v>
      </c>
      <c r="D2" s="7">
        <v>19</v>
      </c>
      <c r="E2" s="7">
        <f>D2*C2</f>
        <v>475</v>
      </c>
      <c r="F2" s="8">
        <f>E2*1.15</f>
        <v>546.25</v>
      </c>
      <c r="G2" s="17">
        <f>F2</f>
        <v>546.25</v>
      </c>
      <c r="H2" s="6"/>
      <c r="I2" s="6"/>
      <c r="J2" s="6"/>
    </row>
    <row r="3" spans="1:10" ht="15">
      <c r="A3" s="10" t="s">
        <v>54</v>
      </c>
      <c r="B3" s="11" t="s">
        <v>52</v>
      </c>
      <c r="C3" s="11">
        <v>6</v>
      </c>
      <c r="D3" s="11">
        <v>11.4</v>
      </c>
      <c r="E3" s="11">
        <f>D3*C3</f>
        <v>68.4</v>
      </c>
      <c r="F3" s="12">
        <f aca="true" t="shared" si="0" ref="F3:F65">E3*1.15</f>
        <v>78.66</v>
      </c>
      <c r="G3" s="18">
        <f>F3</f>
        <v>78.66</v>
      </c>
      <c r="H3" s="10"/>
      <c r="I3" s="10"/>
      <c r="J3" s="10"/>
    </row>
    <row r="4" spans="1:10" ht="15">
      <c r="A4" s="6" t="s">
        <v>100</v>
      </c>
      <c r="B4" s="7" t="s">
        <v>10</v>
      </c>
      <c r="C4" s="7">
        <v>6</v>
      </c>
      <c r="D4" s="7">
        <v>51</v>
      </c>
      <c r="E4" s="7">
        <f>D4*C4</f>
        <v>306</v>
      </c>
      <c r="F4" s="8">
        <f t="shared" si="0"/>
        <v>351.9</v>
      </c>
      <c r="G4" s="17">
        <f>F4</f>
        <v>351.9</v>
      </c>
      <c r="H4" s="6"/>
      <c r="I4" s="6"/>
      <c r="J4" s="6"/>
    </row>
    <row r="5" spans="1:10" ht="15">
      <c r="A5" s="10" t="s">
        <v>98</v>
      </c>
      <c r="B5" s="11" t="s">
        <v>96</v>
      </c>
      <c r="C5" s="11">
        <v>6</v>
      </c>
      <c r="D5" s="11">
        <v>117.5</v>
      </c>
      <c r="E5" s="11">
        <f>D5*C5</f>
        <v>705</v>
      </c>
      <c r="F5" s="12">
        <f t="shared" si="0"/>
        <v>810.7499999999999</v>
      </c>
      <c r="G5" s="18">
        <f>F5</f>
        <v>810.7499999999999</v>
      </c>
      <c r="H5" s="10"/>
      <c r="I5" s="10"/>
      <c r="J5" s="10"/>
    </row>
    <row r="6" spans="1:10" ht="15">
      <c r="A6" s="6" t="s">
        <v>47</v>
      </c>
      <c r="B6" s="7" t="s">
        <v>10</v>
      </c>
      <c r="C6" s="7">
        <v>6</v>
      </c>
      <c r="D6" s="7">
        <v>51</v>
      </c>
      <c r="E6" s="7">
        <f>D6*C6</f>
        <v>306</v>
      </c>
      <c r="F6" s="8">
        <f t="shared" si="0"/>
        <v>351.9</v>
      </c>
      <c r="G6" s="6"/>
      <c r="H6" s="6"/>
      <c r="I6" s="6"/>
      <c r="J6" s="6"/>
    </row>
    <row r="7" spans="1:10" ht="15">
      <c r="A7" s="6" t="s">
        <v>47</v>
      </c>
      <c r="B7" s="7" t="s">
        <v>30</v>
      </c>
      <c r="C7" s="7">
        <v>6</v>
      </c>
      <c r="D7" s="7">
        <v>46</v>
      </c>
      <c r="E7" s="7">
        <f>D7*C7</f>
        <v>276</v>
      </c>
      <c r="F7" s="8">
        <f t="shared" si="0"/>
        <v>317.4</v>
      </c>
      <c r="G7" s="17">
        <f>F6+F7</f>
        <v>669.3</v>
      </c>
      <c r="H7" s="6"/>
      <c r="I7" s="6"/>
      <c r="J7" s="6"/>
    </row>
    <row r="8" spans="1:10" ht="15">
      <c r="A8" s="10" t="s">
        <v>20</v>
      </c>
      <c r="B8" s="11" t="s">
        <v>15</v>
      </c>
      <c r="C8" s="11">
        <v>8</v>
      </c>
      <c r="D8" s="11">
        <v>195</v>
      </c>
      <c r="E8" s="11">
        <f>D8*C8</f>
        <v>1560</v>
      </c>
      <c r="F8" s="12">
        <f t="shared" si="0"/>
        <v>1793.9999999999998</v>
      </c>
      <c r="G8" s="18">
        <f>F8</f>
        <v>1793.9999999999998</v>
      </c>
      <c r="H8" s="10"/>
      <c r="I8" s="10"/>
      <c r="J8" s="10"/>
    </row>
    <row r="9" spans="1:10" ht="15">
      <c r="A9" s="6" t="s">
        <v>95</v>
      </c>
      <c r="B9" s="7" t="s">
        <v>80</v>
      </c>
      <c r="C9" s="7">
        <v>1</v>
      </c>
      <c r="D9" s="7">
        <v>320</v>
      </c>
      <c r="E9" s="7">
        <f>D9*C9</f>
        <v>320</v>
      </c>
      <c r="F9" s="8">
        <f t="shared" si="0"/>
        <v>368</v>
      </c>
      <c r="G9" s="17">
        <f>F9</f>
        <v>368</v>
      </c>
      <c r="H9" s="6"/>
      <c r="I9" s="6"/>
      <c r="J9" s="6"/>
    </row>
    <row r="10" spans="1:10" ht="15">
      <c r="A10" s="10" t="s">
        <v>60</v>
      </c>
      <c r="B10" s="11" t="s">
        <v>71</v>
      </c>
      <c r="C10" s="11">
        <v>12</v>
      </c>
      <c r="D10" s="11">
        <v>19</v>
      </c>
      <c r="E10" s="11">
        <f>D10*C10</f>
        <v>228</v>
      </c>
      <c r="F10" s="12">
        <f t="shared" si="0"/>
        <v>262.2</v>
      </c>
      <c r="G10" s="18">
        <f>F10</f>
        <v>262.2</v>
      </c>
      <c r="H10" s="10"/>
      <c r="I10" s="10"/>
      <c r="J10" s="10"/>
    </row>
    <row r="11" spans="1:10" ht="15">
      <c r="A11" s="6" t="s">
        <v>58</v>
      </c>
      <c r="B11" s="7" t="s">
        <v>57</v>
      </c>
      <c r="C11" s="7">
        <v>32</v>
      </c>
      <c r="D11" s="7">
        <v>19</v>
      </c>
      <c r="E11" s="7">
        <f>D11*C11</f>
        <v>608</v>
      </c>
      <c r="F11" s="8">
        <f t="shared" si="0"/>
        <v>699.1999999999999</v>
      </c>
      <c r="G11" s="17">
        <f>F11</f>
        <v>699.1999999999999</v>
      </c>
      <c r="H11" s="6"/>
      <c r="I11" s="6"/>
      <c r="J11" s="6"/>
    </row>
    <row r="12" spans="1:10" ht="15">
      <c r="A12" s="10" t="s">
        <v>25</v>
      </c>
      <c r="B12" s="11" t="s">
        <v>23</v>
      </c>
      <c r="C12" s="11">
        <v>6</v>
      </c>
      <c r="D12" s="11">
        <v>127.5</v>
      </c>
      <c r="E12" s="11">
        <f>D12*C12</f>
        <v>765</v>
      </c>
      <c r="F12" s="12">
        <f t="shared" si="0"/>
        <v>879.7499999999999</v>
      </c>
      <c r="G12" s="18">
        <f>F12</f>
        <v>879.7499999999999</v>
      </c>
      <c r="H12" s="10">
        <v>882</v>
      </c>
      <c r="I12" s="10"/>
      <c r="J12" s="10"/>
    </row>
    <row r="13" spans="1:10" ht="15">
      <c r="A13" s="6" t="s">
        <v>16</v>
      </c>
      <c r="B13" s="7" t="s">
        <v>15</v>
      </c>
      <c r="C13" s="7">
        <v>6</v>
      </c>
      <c r="D13" s="7">
        <v>195</v>
      </c>
      <c r="E13" s="7">
        <f>D13*C13</f>
        <v>1170</v>
      </c>
      <c r="F13" s="8">
        <f t="shared" si="0"/>
        <v>1345.5</v>
      </c>
      <c r="G13" s="6"/>
      <c r="H13" s="6"/>
      <c r="I13" s="6"/>
      <c r="J13" s="6"/>
    </row>
    <row r="14" spans="1:10" ht="15">
      <c r="A14" s="6" t="s">
        <v>16</v>
      </c>
      <c r="B14" s="7" t="s">
        <v>52</v>
      </c>
      <c r="C14" s="7">
        <v>5</v>
      </c>
      <c r="D14" s="7">
        <v>11.4</v>
      </c>
      <c r="E14" s="7">
        <f>D14*C14</f>
        <v>57</v>
      </c>
      <c r="F14" s="8">
        <f t="shared" si="0"/>
        <v>65.55</v>
      </c>
      <c r="G14" s="17">
        <f>F13+F14</f>
        <v>1411.05</v>
      </c>
      <c r="H14" s="6"/>
      <c r="I14" s="6"/>
      <c r="J14" s="6"/>
    </row>
    <row r="15" spans="1:10" ht="15">
      <c r="A15" s="10" t="s">
        <v>41</v>
      </c>
      <c r="B15" s="11" t="s">
        <v>30</v>
      </c>
      <c r="C15" s="11">
        <v>6</v>
      </c>
      <c r="D15" s="11">
        <v>46</v>
      </c>
      <c r="E15" s="11">
        <f>D15*C15</f>
        <v>276</v>
      </c>
      <c r="F15" s="12">
        <f t="shared" si="0"/>
        <v>317.4</v>
      </c>
      <c r="G15" s="18">
        <f>F15</f>
        <v>317.4</v>
      </c>
      <c r="H15" s="10"/>
      <c r="I15" s="10"/>
      <c r="J15" s="10"/>
    </row>
    <row r="16" spans="1:10" ht="15">
      <c r="A16" s="6" t="s">
        <v>42</v>
      </c>
      <c r="B16" s="7" t="s">
        <v>30</v>
      </c>
      <c r="C16" s="7">
        <v>5</v>
      </c>
      <c r="D16" s="7">
        <v>46</v>
      </c>
      <c r="E16" s="7">
        <f>D16*C16</f>
        <v>230</v>
      </c>
      <c r="F16" s="8">
        <f t="shared" si="0"/>
        <v>264.5</v>
      </c>
      <c r="G16" s="17">
        <f>F16</f>
        <v>264.5</v>
      </c>
      <c r="H16" s="6"/>
      <c r="I16" s="6"/>
      <c r="J16" s="6"/>
    </row>
    <row r="17" spans="1:10" ht="15">
      <c r="A17" s="10" t="s">
        <v>97</v>
      </c>
      <c r="B17" s="11" t="s">
        <v>96</v>
      </c>
      <c r="C17" s="11">
        <v>3</v>
      </c>
      <c r="D17" s="11">
        <v>117.5</v>
      </c>
      <c r="E17" s="11">
        <f>D17*C17</f>
        <v>352.5</v>
      </c>
      <c r="F17" s="12">
        <f t="shared" si="0"/>
        <v>405.37499999999994</v>
      </c>
      <c r="G17" s="18">
        <f>F17</f>
        <v>405.37499999999994</v>
      </c>
      <c r="H17" s="10"/>
      <c r="I17" s="10"/>
      <c r="J17" s="10"/>
    </row>
    <row r="18" spans="1:10" ht="15">
      <c r="A18" s="6" t="s">
        <v>45</v>
      </c>
      <c r="B18" s="7" t="s">
        <v>30</v>
      </c>
      <c r="C18" s="7">
        <v>12</v>
      </c>
      <c r="D18" s="7">
        <v>46</v>
      </c>
      <c r="E18" s="7">
        <f>D18*C18</f>
        <v>552</v>
      </c>
      <c r="F18" s="8">
        <f t="shared" si="0"/>
        <v>634.8</v>
      </c>
      <c r="G18" s="6"/>
      <c r="H18" s="6"/>
      <c r="I18" s="6"/>
      <c r="J18" s="6"/>
    </row>
    <row r="19" spans="1:10" ht="15">
      <c r="A19" s="6" t="s">
        <v>45</v>
      </c>
      <c r="B19" s="7" t="s">
        <v>72</v>
      </c>
      <c r="C19" s="7">
        <v>8</v>
      </c>
      <c r="D19" s="7">
        <v>19</v>
      </c>
      <c r="E19" s="7">
        <f>D19*C19</f>
        <v>152</v>
      </c>
      <c r="F19" s="8">
        <f t="shared" si="0"/>
        <v>174.79999999999998</v>
      </c>
      <c r="G19" s="17">
        <f>F18+F19</f>
        <v>809.5999999999999</v>
      </c>
      <c r="H19" s="6"/>
      <c r="I19" s="6"/>
      <c r="J19" s="6"/>
    </row>
    <row r="20" spans="1:10" ht="15">
      <c r="A20" s="10" t="s">
        <v>90</v>
      </c>
      <c r="B20" s="11" t="s">
        <v>23</v>
      </c>
      <c r="C20" s="11">
        <v>4</v>
      </c>
      <c r="D20" s="11">
        <v>127.5</v>
      </c>
      <c r="E20" s="11">
        <f>D20*C20</f>
        <v>510</v>
      </c>
      <c r="F20" s="12">
        <f t="shared" si="0"/>
        <v>586.5</v>
      </c>
      <c r="G20" s="18">
        <f>F20</f>
        <v>586.5</v>
      </c>
      <c r="H20" s="10"/>
      <c r="I20" s="10"/>
      <c r="J20" s="10"/>
    </row>
    <row r="21" spans="1:10" ht="15">
      <c r="A21" s="6" t="s">
        <v>26</v>
      </c>
      <c r="B21" s="7" t="s">
        <v>23</v>
      </c>
      <c r="C21" s="7">
        <v>5</v>
      </c>
      <c r="D21" s="7">
        <v>127.5</v>
      </c>
      <c r="E21" s="7">
        <f>D21*C21</f>
        <v>637.5</v>
      </c>
      <c r="F21" s="8">
        <f t="shared" si="0"/>
        <v>733.125</v>
      </c>
      <c r="G21" s="17">
        <f>F21</f>
        <v>733.125</v>
      </c>
      <c r="H21" s="6"/>
      <c r="I21" s="6"/>
      <c r="J21" s="6"/>
    </row>
    <row r="22" spans="1:10" ht="15">
      <c r="A22" s="10" t="s">
        <v>67</v>
      </c>
      <c r="B22" s="11" t="s">
        <v>84</v>
      </c>
      <c r="C22" s="11">
        <v>2</v>
      </c>
      <c r="D22" s="11">
        <v>445</v>
      </c>
      <c r="E22" s="11">
        <f>D22*C22</f>
        <v>890</v>
      </c>
      <c r="F22" s="12">
        <f t="shared" si="0"/>
        <v>1023.4999999999999</v>
      </c>
      <c r="G22" s="10"/>
      <c r="H22" s="10"/>
      <c r="I22" s="10"/>
      <c r="J22" s="10"/>
    </row>
    <row r="23" spans="1:10" ht="15">
      <c r="A23" s="10" t="s">
        <v>67</v>
      </c>
      <c r="B23" s="11" t="s">
        <v>88</v>
      </c>
      <c r="C23" s="11">
        <v>2</v>
      </c>
      <c r="D23" s="11">
        <v>492.5</v>
      </c>
      <c r="E23" s="11">
        <f>D23*C23</f>
        <v>985</v>
      </c>
      <c r="F23" s="12">
        <f t="shared" si="0"/>
        <v>1132.75</v>
      </c>
      <c r="G23" s="18">
        <f>F22+F23</f>
        <v>2156.25</v>
      </c>
      <c r="H23" s="10"/>
      <c r="I23" s="10"/>
      <c r="J23" s="10"/>
    </row>
    <row r="24" spans="1:10" ht="15">
      <c r="A24" s="6" t="s">
        <v>92</v>
      </c>
      <c r="B24" s="7" t="s">
        <v>15</v>
      </c>
      <c r="C24" s="7">
        <v>6</v>
      </c>
      <c r="D24" s="7">
        <v>195</v>
      </c>
      <c r="E24" s="7">
        <f>D24*C24</f>
        <v>1170</v>
      </c>
      <c r="F24" s="8">
        <f t="shared" si="0"/>
        <v>1345.5</v>
      </c>
      <c r="G24" s="17">
        <f>F24</f>
        <v>1345.5</v>
      </c>
      <c r="H24" s="6"/>
      <c r="I24" s="6"/>
      <c r="J24" s="6"/>
    </row>
    <row r="25" spans="1:10" ht="15">
      <c r="A25" s="10" t="s">
        <v>69</v>
      </c>
      <c r="B25" s="11" t="s">
        <v>87</v>
      </c>
      <c r="C25" s="11">
        <v>2</v>
      </c>
      <c r="D25" s="11">
        <v>390</v>
      </c>
      <c r="E25" s="11">
        <f>D25*C25</f>
        <v>780</v>
      </c>
      <c r="F25" s="12">
        <f t="shared" si="0"/>
        <v>896.9999999999999</v>
      </c>
      <c r="G25" s="18">
        <f>F25</f>
        <v>896.9999999999999</v>
      </c>
      <c r="H25" s="10"/>
      <c r="I25" s="10"/>
      <c r="J25" s="10"/>
    </row>
    <row r="26" spans="1:10" ht="15">
      <c r="A26" s="6" t="s">
        <v>28</v>
      </c>
      <c r="B26" s="7" t="s">
        <v>27</v>
      </c>
      <c r="C26" s="7">
        <v>10</v>
      </c>
      <c r="D26" s="7">
        <v>145</v>
      </c>
      <c r="E26" s="7">
        <f>D26*C26</f>
        <v>1450</v>
      </c>
      <c r="F26" s="8">
        <f t="shared" si="0"/>
        <v>1667.4999999999998</v>
      </c>
      <c r="G26" s="17">
        <f>F26</f>
        <v>1667.4999999999998</v>
      </c>
      <c r="H26" s="6"/>
      <c r="I26" s="6"/>
      <c r="J26" s="6"/>
    </row>
    <row r="27" spans="1:10" ht="15">
      <c r="A27" s="10" t="s">
        <v>64</v>
      </c>
      <c r="B27" s="11" t="s">
        <v>79</v>
      </c>
      <c r="C27" s="11">
        <v>1</v>
      </c>
      <c r="D27" s="11">
        <v>320</v>
      </c>
      <c r="E27" s="11">
        <f>D27*C27</f>
        <v>320</v>
      </c>
      <c r="F27" s="12">
        <f t="shared" si="0"/>
        <v>368</v>
      </c>
      <c r="G27" s="10"/>
      <c r="H27" s="10"/>
      <c r="I27" s="10"/>
      <c r="J27" s="10"/>
    </row>
    <row r="28" spans="1:10" ht="15">
      <c r="A28" s="10" t="s">
        <v>64</v>
      </c>
      <c r="B28" s="11" t="s">
        <v>80</v>
      </c>
      <c r="C28" s="11">
        <v>2</v>
      </c>
      <c r="D28" s="11">
        <v>320</v>
      </c>
      <c r="E28" s="11">
        <f>D28*C28</f>
        <v>640</v>
      </c>
      <c r="F28" s="12">
        <f t="shared" si="0"/>
        <v>736</v>
      </c>
      <c r="G28" s="18">
        <f>F27+F28</f>
        <v>1104</v>
      </c>
      <c r="H28" s="10"/>
      <c r="I28" s="10"/>
      <c r="J28" s="10"/>
    </row>
    <row r="29" spans="1:10" ht="15">
      <c r="A29" s="6" t="s">
        <v>65</v>
      </c>
      <c r="B29" s="7" t="s">
        <v>81</v>
      </c>
      <c r="C29" s="7">
        <v>1</v>
      </c>
      <c r="D29" s="7">
        <v>320</v>
      </c>
      <c r="E29" s="7">
        <f>D29*C29</f>
        <v>320</v>
      </c>
      <c r="F29" s="8">
        <f t="shared" si="0"/>
        <v>368</v>
      </c>
      <c r="G29" s="17">
        <f>F29</f>
        <v>368</v>
      </c>
      <c r="H29" s="6"/>
      <c r="I29" s="6"/>
      <c r="J29" s="6"/>
    </row>
    <row r="30" spans="1:10" ht="15">
      <c r="A30" s="10" t="s">
        <v>24</v>
      </c>
      <c r="B30" s="11" t="s">
        <v>23</v>
      </c>
      <c r="C30" s="11">
        <v>8</v>
      </c>
      <c r="D30" s="11">
        <v>127.5</v>
      </c>
      <c r="E30" s="11">
        <f>D30*C30</f>
        <v>1020</v>
      </c>
      <c r="F30" s="12">
        <f t="shared" si="0"/>
        <v>1173</v>
      </c>
      <c r="G30" s="18">
        <f>F30</f>
        <v>1173</v>
      </c>
      <c r="H30" s="10"/>
      <c r="I30" s="10"/>
      <c r="J30" s="10"/>
    </row>
    <row r="31" spans="1:10" ht="15">
      <c r="A31" s="6" t="s">
        <v>18</v>
      </c>
      <c r="B31" s="7" t="s">
        <v>15</v>
      </c>
      <c r="C31" s="7">
        <v>10</v>
      </c>
      <c r="D31" s="7">
        <v>195</v>
      </c>
      <c r="E31" s="7">
        <f>D31*C31</f>
        <v>1950</v>
      </c>
      <c r="F31" s="8">
        <f t="shared" si="0"/>
        <v>2242.5</v>
      </c>
      <c r="G31" s="6"/>
      <c r="H31" s="6"/>
      <c r="I31" s="6"/>
      <c r="J31" s="6"/>
    </row>
    <row r="32" spans="1:10" ht="15">
      <c r="A32" s="6" t="s">
        <v>18</v>
      </c>
      <c r="B32" s="7" t="s">
        <v>30</v>
      </c>
      <c r="C32" s="7">
        <v>6</v>
      </c>
      <c r="D32" s="7">
        <v>46</v>
      </c>
      <c r="E32" s="7">
        <f>D32*C32</f>
        <v>276</v>
      </c>
      <c r="F32" s="8">
        <f t="shared" si="0"/>
        <v>317.4</v>
      </c>
      <c r="G32" s="17">
        <f>F31+F32</f>
        <v>2559.9</v>
      </c>
      <c r="H32" s="6"/>
      <c r="I32" s="6"/>
      <c r="J32" s="6"/>
    </row>
    <row r="33" spans="1:10" ht="15">
      <c r="A33" s="10" t="s">
        <v>99</v>
      </c>
      <c r="B33" s="11" t="s">
        <v>10</v>
      </c>
      <c r="C33" s="11">
        <v>6</v>
      </c>
      <c r="D33" s="11">
        <v>51</v>
      </c>
      <c r="E33" s="11">
        <f>D33*C33</f>
        <v>306</v>
      </c>
      <c r="F33" s="12">
        <f t="shared" si="0"/>
        <v>351.9</v>
      </c>
      <c r="G33" s="18">
        <f>F33</f>
        <v>351.9</v>
      </c>
      <c r="H33" s="10"/>
      <c r="I33" s="10"/>
      <c r="J33" s="10"/>
    </row>
    <row r="34" spans="1:10" ht="15">
      <c r="A34" s="6" t="s">
        <v>29</v>
      </c>
      <c r="B34" s="7" t="s">
        <v>27</v>
      </c>
      <c r="C34" s="7">
        <v>4</v>
      </c>
      <c r="D34" s="7">
        <v>145</v>
      </c>
      <c r="E34" s="7">
        <f>D34*C34</f>
        <v>580</v>
      </c>
      <c r="F34" s="8">
        <f t="shared" si="0"/>
        <v>667</v>
      </c>
      <c r="G34" s="6"/>
      <c r="H34" s="6"/>
      <c r="I34" s="6"/>
      <c r="J34" s="6"/>
    </row>
    <row r="35" spans="1:10" ht="15">
      <c r="A35" s="9" t="s">
        <v>55</v>
      </c>
      <c r="B35" s="7" t="s">
        <v>52</v>
      </c>
      <c r="C35" s="7">
        <v>4</v>
      </c>
      <c r="D35" s="7">
        <v>11.4</v>
      </c>
      <c r="E35" s="7">
        <f>D35*C35</f>
        <v>45.6</v>
      </c>
      <c r="F35" s="8">
        <f t="shared" si="0"/>
        <v>52.44</v>
      </c>
      <c r="G35" s="17">
        <f>F34+F35</f>
        <v>719.44</v>
      </c>
      <c r="H35" s="6"/>
      <c r="I35" s="6"/>
      <c r="J35" s="6"/>
    </row>
    <row r="36" spans="1:10" ht="15">
      <c r="A36" s="10" t="s">
        <v>68</v>
      </c>
      <c r="B36" s="11" t="s">
        <v>86</v>
      </c>
      <c r="C36" s="11">
        <v>2</v>
      </c>
      <c r="D36" s="11">
        <v>390</v>
      </c>
      <c r="E36" s="11">
        <f>D36*C36</f>
        <v>780</v>
      </c>
      <c r="F36" s="12">
        <f t="shared" si="0"/>
        <v>896.9999999999999</v>
      </c>
      <c r="G36" s="18">
        <f>F36</f>
        <v>896.9999999999999</v>
      </c>
      <c r="H36" s="10"/>
      <c r="I36" s="10"/>
      <c r="J36" s="10"/>
    </row>
    <row r="37" spans="1:10" ht="15">
      <c r="A37" s="6" t="s">
        <v>40</v>
      </c>
      <c r="B37" s="7" t="s">
        <v>30</v>
      </c>
      <c r="C37" s="7">
        <v>6</v>
      </c>
      <c r="D37" s="7">
        <v>46</v>
      </c>
      <c r="E37" s="7">
        <f>D37*C37</f>
        <v>276</v>
      </c>
      <c r="F37" s="8">
        <f t="shared" si="0"/>
        <v>317.4</v>
      </c>
      <c r="G37" s="6"/>
      <c r="H37" s="6"/>
      <c r="I37" s="6"/>
      <c r="J37" s="6"/>
    </row>
    <row r="38" spans="1:10" ht="15">
      <c r="A38" s="6" t="s">
        <v>40</v>
      </c>
      <c r="B38" s="7" t="s">
        <v>85</v>
      </c>
      <c r="C38" s="7">
        <v>1</v>
      </c>
      <c r="D38" s="7">
        <v>665</v>
      </c>
      <c r="E38" s="7">
        <f>D38*C38</f>
        <v>665</v>
      </c>
      <c r="F38" s="8">
        <f t="shared" si="0"/>
        <v>764.7499999999999</v>
      </c>
      <c r="G38" s="17">
        <f>F37+F38</f>
        <v>1082.1499999999999</v>
      </c>
      <c r="H38" s="6"/>
      <c r="I38" s="6"/>
      <c r="J38" s="6"/>
    </row>
    <row r="39" spans="1:10" ht="15">
      <c r="A39" s="10" t="s">
        <v>48</v>
      </c>
      <c r="B39" s="11" t="s">
        <v>30</v>
      </c>
      <c r="C39" s="11">
        <v>6</v>
      </c>
      <c r="D39" s="11">
        <v>46</v>
      </c>
      <c r="E39" s="11">
        <f>D39*C39</f>
        <v>276</v>
      </c>
      <c r="F39" s="12">
        <f t="shared" si="0"/>
        <v>317.4</v>
      </c>
      <c r="G39" s="10"/>
      <c r="H39" s="10"/>
      <c r="I39" s="10"/>
      <c r="J39" s="10"/>
    </row>
    <row r="40" spans="1:10" ht="15">
      <c r="A40" s="10" t="s">
        <v>48</v>
      </c>
      <c r="B40" s="11" t="s">
        <v>52</v>
      </c>
      <c r="C40" s="11">
        <v>6</v>
      </c>
      <c r="D40" s="11">
        <v>11.4</v>
      </c>
      <c r="E40" s="11">
        <f>D40*C40</f>
        <v>68.4</v>
      </c>
      <c r="F40" s="12">
        <f t="shared" si="0"/>
        <v>78.66</v>
      </c>
      <c r="G40" s="18">
        <f>F39+F40</f>
        <v>396.05999999999995</v>
      </c>
      <c r="H40" s="10"/>
      <c r="I40" s="10"/>
      <c r="J40" s="10"/>
    </row>
    <row r="41" spans="1:10" ht="15">
      <c r="A41" s="6" t="s">
        <v>63</v>
      </c>
      <c r="B41" s="7" t="s">
        <v>78</v>
      </c>
      <c r="C41" s="7">
        <v>1</v>
      </c>
      <c r="D41" s="7">
        <v>320</v>
      </c>
      <c r="E41" s="7">
        <f>D41*C41</f>
        <v>320</v>
      </c>
      <c r="F41" s="8">
        <f t="shared" si="0"/>
        <v>368</v>
      </c>
      <c r="G41" s="17">
        <f>F41</f>
        <v>368</v>
      </c>
      <c r="H41" s="6"/>
      <c r="I41" s="6"/>
      <c r="J41" s="6"/>
    </row>
    <row r="42" spans="1:10" ht="15">
      <c r="A42" s="10" t="s">
        <v>59</v>
      </c>
      <c r="B42" s="11" t="s">
        <v>70</v>
      </c>
      <c r="C42" s="11">
        <v>5</v>
      </c>
      <c r="D42" s="11">
        <v>19</v>
      </c>
      <c r="E42" s="11">
        <f>D42*C42</f>
        <v>95</v>
      </c>
      <c r="F42" s="12">
        <f t="shared" si="0"/>
        <v>109.24999999999999</v>
      </c>
      <c r="G42" s="18">
        <f>F42</f>
        <v>109.24999999999999</v>
      </c>
      <c r="H42" s="10"/>
      <c r="I42" s="10"/>
      <c r="J42" s="10"/>
    </row>
    <row r="43" spans="1:10" ht="15">
      <c r="A43" s="6" t="s">
        <v>33</v>
      </c>
      <c r="B43" s="7" t="s">
        <v>30</v>
      </c>
      <c r="C43" s="7">
        <v>5</v>
      </c>
      <c r="D43" s="7">
        <v>46</v>
      </c>
      <c r="E43" s="7">
        <f>D43*C43</f>
        <v>230</v>
      </c>
      <c r="F43" s="8">
        <f t="shared" si="0"/>
        <v>264.5</v>
      </c>
      <c r="G43" s="17">
        <f>F43</f>
        <v>264.5</v>
      </c>
      <c r="H43" s="6"/>
      <c r="I43" s="6"/>
      <c r="J43" s="6"/>
    </row>
    <row r="44" spans="1:10" ht="15">
      <c r="A44" s="13" t="s">
        <v>53</v>
      </c>
      <c r="B44" s="11" t="s">
        <v>52</v>
      </c>
      <c r="C44" s="11">
        <v>20</v>
      </c>
      <c r="D44" s="11">
        <v>11.4</v>
      </c>
      <c r="E44" s="11">
        <f>D44*C44</f>
        <v>228</v>
      </c>
      <c r="F44" s="12">
        <f t="shared" si="0"/>
        <v>262.2</v>
      </c>
      <c r="G44" s="10"/>
      <c r="H44" s="10"/>
      <c r="I44" s="10"/>
      <c r="J44" s="10"/>
    </row>
    <row r="45" spans="1:10" ht="15">
      <c r="A45" s="10" t="s">
        <v>53</v>
      </c>
      <c r="B45" s="11" t="s">
        <v>77</v>
      </c>
      <c r="C45" s="11">
        <v>2</v>
      </c>
      <c r="D45" s="11">
        <v>95</v>
      </c>
      <c r="E45" s="11">
        <f>D45*C45</f>
        <v>190</v>
      </c>
      <c r="F45" s="12">
        <f t="shared" si="0"/>
        <v>218.49999999999997</v>
      </c>
      <c r="G45" s="18">
        <f>F44+F45</f>
        <v>480.69999999999993</v>
      </c>
      <c r="H45" s="10"/>
      <c r="I45" s="10"/>
      <c r="J45" s="10"/>
    </row>
    <row r="46" spans="1:10" ht="15">
      <c r="A46" s="6" t="s">
        <v>56</v>
      </c>
      <c r="B46" s="7" t="s">
        <v>52</v>
      </c>
      <c r="C46" s="7">
        <v>9</v>
      </c>
      <c r="D46" s="7">
        <v>11.4</v>
      </c>
      <c r="E46" s="7">
        <f>D46*C46</f>
        <v>102.60000000000001</v>
      </c>
      <c r="F46" s="8">
        <f t="shared" si="0"/>
        <v>117.99</v>
      </c>
      <c r="G46" s="17">
        <f>F46</f>
        <v>117.99</v>
      </c>
      <c r="H46" s="6"/>
      <c r="I46" s="6"/>
      <c r="J46" s="6"/>
    </row>
    <row r="47" spans="1:10" ht="15">
      <c r="A47" s="10" t="s">
        <v>91</v>
      </c>
      <c r="B47" s="11" t="s">
        <v>10</v>
      </c>
      <c r="C47" s="11">
        <v>7</v>
      </c>
      <c r="D47" s="11">
        <v>51</v>
      </c>
      <c r="E47" s="11">
        <f>D47*C47</f>
        <v>357</v>
      </c>
      <c r="F47" s="12">
        <f t="shared" si="0"/>
        <v>410.54999999999995</v>
      </c>
      <c r="G47" s="10"/>
      <c r="H47" s="10"/>
      <c r="I47" s="10"/>
      <c r="J47" s="10"/>
    </row>
    <row r="48" spans="1:10" ht="15">
      <c r="A48" s="10" t="s">
        <v>91</v>
      </c>
      <c r="B48" s="11" t="s">
        <v>96</v>
      </c>
      <c r="C48" s="11">
        <v>6</v>
      </c>
      <c r="D48" s="11">
        <v>117.5</v>
      </c>
      <c r="E48" s="11">
        <f>D48*C48</f>
        <v>705</v>
      </c>
      <c r="F48" s="12">
        <f t="shared" si="0"/>
        <v>810.7499999999999</v>
      </c>
      <c r="G48" s="18">
        <f>F47+F48</f>
        <v>1221.2999999999997</v>
      </c>
      <c r="H48" s="10"/>
      <c r="I48" s="10"/>
      <c r="J48" s="10"/>
    </row>
    <row r="49" spans="1:10" ht="15">
      <c r="A49" s="6" t="s">
        <v>89</v>
      </c>
      <c r="B49" s="7" t="s">
        <v>30</v>
      </c>
      <c r="C49" s="7">
        <v>5.8</v>
      </c>
      <c r="D49" s="7">
        <v>46</v>
      </c>
      <c r="E49" s="7">
        <f>D49*C49</f>
        <v>266.8</v>
      </c>
      <c r="F49" s="8">
        <f t="shared" si="0"/>
        <v>306.82</v>
      </c>
      <c r="G49" s="6"/>
      <c r="H49" s="6"/>
      <c r="I49" s="6"/>
      <c r="J49" s="6"/>
    </row>
    <row r="50" spans="1:10" ht="15">
      <c r="A50" s="6" t="s">
        <v>89</v>
      </c>
      <c r="B50" s="7" t="s">
        <v>30</v>
      </c>
      <c r="C50" s="7">
        <v>3.9</v>
      </c>
      <c r="D50" s="7">
        <v>46</v>
      </c>
      <c r="E50" s="7">
        <f>D50*C50</f>
        <v>179.4</v>
      </c>
      <c r="F50" s="8">
        <f t="shared" si="0"/>
        <v>206.31</v>
      </c>
      <c r="G50" s="17">
        <f>F49+F50</f>
        <v>513.13</v>
      </c>
      <c r="H50" s="6"/>
      <c r="I50" s="6"/>
      <c r="J50" s="6"/>
    </row>
    <row r="51" spans="1:10" ht="15">
      <c r="A51" s="10" t="s">
        <v>51</v>
      </c>
      <c r="B51" s="11" t="s">
        <v>30</v>
      </c>
      <c r="C51" s="11">
        <v>4</v>
      </c>
      <c r="D51" s="11">
        <v>46</v>
      </c>
      <c r="E51" s="11">
        <f>D51*C51</f>
        <v>184</v>
      </c>
      <c r="F51" s="12">
        <f t="shared" si="0"/>
        <v>211.6</v>
      </c>
      <c r="G51" s="18">
        <f>F51</f>
        <v>211.6</v>
      </c>
      <c r="H51" s="10"/>
      <c r="I51" s="10"/>
      <c r="J51" s="10"/>
    </row>
    <row r="52" spans="1:10" ht="15">
      <c r="A52" s="6" t="s">
        <v>50</v>
      </c>
      <c r="B52" s="7" t="s">
        <v>30</v>
      </c>
      <c r="C52" s="7">
        <v>10</v>
      </c>
      <c r="D52" s="7">
        <v>46</v>
      </c>
      <c r="E52" s="7">
        <f>D52*C52</f>
        <v>460</v>
      </c>
      <c r="F52" s="8">
        <f t="shared" si="0"/>
        <v>529</v>
      </c>
      <c r="G52" s="17">
        <f>F52</f>
        <v>529</v>
      </c>
      <c r="H52" s="6"/>
      <c r="I52" s="6"/>
      <c r="J52" s="6"/>
    </row>
    <row r="53" spans="1:10" ht="15">
      <c r="A53" s="10" t="s">
        <v>32</v>
      </c>
      <c r="B53" s="11" t="s">
        <v>30</v>
      </c>
      <c r="C53" s="11">
        <v>10</v>
      </c>
      <c r="D53" s="11">
        <v>46</v>
      </c>
      <c r="E53" s="11">
        <f>D53*C53</f>
        <v>460</v>
      </c>
      <c r="F53" s="12">
        <f t="shared" si="0"/>
        <v>529</v>
      </c>
      <c r="G53" s="18">
        <f>F53</f>
        <v>529</v>
      </c>
      <c r="H53" s="10"/>
      <c r="I53" s="10"/>
      <c r="J53" s="10"/>
    </row>
    <row r="54" spans="1:10" ht="15">
      <c r="A54" s="6" t="s">
        <v>62</v>
      </c>
      <c r="B54" s="7" t="s">
        <v>76</v>
      </c>
      <c r="C54" s="7">
        <v>8</v>
      </c>
      <c r="D54" s="7">
        <v>19</v>
      </c>
      <c r="E54" s="7">
        <f>D54*C54</f>
        <v>152</v>
      </c>
      <c r="F54" s="8">
        <f t="shared" si="0"/>
        <v>174.79999999999998</v>
      </c>
      <c r="G54" s="17">
        <f>F54</f>
        <v>174.79999999999998</v>
      </c>
      <c r="H54" s="6"/>
      <c r="I54" s="6"/>
      <c r="J54" s="6"/>
    </row>
    <row r="55" spans="1:10" ht="15">
      <c r="A55" s="10" t="s">
        <v>94</v>
      </c>
      <c r="B55" s="11" t="s">
        <v>93</v>
      </c>
      <c r="C55" s="11">
        <v>2</v>
      </c>
      <c r="D55" s="11">
        <v>517.5</v>
      </c>
      <c r="E55" s="11">
        <f>D55*C55</f>
        <v>1035</v>
      </c>
      <c r="F55" s="12">
        <f t="shared" si="0"/>
        <v>1190.25</v>
      </c>
      <c r="G55" s="18">
        <f>F55</f>
        <v>1190.25</v>
      </c>
      <c r="H55" s="10"/>
      <c r="I55" s="10"/>
      <c r="J55" s="10"/>
    </row>
    <row r="56" spans="1:10" ht="15">
      <c r="A56" s="6" t="s">
        <v>66</v>
      </c>
      <c r="B56" s="7" t="s">
        <v>75</v>
      </c>
      <c r="C56" s="7">
        <v>6</v>
      </c>
      <c r="D56" s="7">
        <v>19</v>
      </c>
      <c r="E56" s="7">
        <f>D56*C56</f>
        <v>114</v>
      </c>
      <c r="F56" s="8">
        <f t="shared" si="0"/>
        <v>131.1</v>
      </c>
      <c r="G56" s="6"/>
      <c r="H56" s="6"/>
      <c r="I56" s="6"/>
      <c r="J56" s="6"/>
    </row>
    <row r="57" spans="1:10" ht="15">
      <c r="A57" s="6" t="s">
        <v>66</v>
      </c>
      <c r="B57" s="7" t="s">
        <v>82</v>
      </c>
      <c r="C57" s="7">
        <v>1</v>
      </c>
      <c r="D57" s="7">
        <v>320</v>
      </c>
      <c r="E57" s="7">
        <f>D57*C57</f>
        <v>320</v>
      </c>
      <c r="F57" s="8">
        <f t="shared" si="0"/>
        <v>368</v>
      </c>
      <c r="G57" s="6"/>
      <c r="H57" s="6"/>
      <c r="I57" s="6"/>
      <c r="J57" s="6"/>
    </row>
    <row r="58" spans="1:10" ht="15">
      <c r="A58" s="6" t="s">
        <v>66</v>
      </c>
      <c r="B58" s="7" t="s">
        <v>83</v>
      </c>
      <c r="C58" s="7">
        <v>1</v>
      </c>
      <c r="D58" s="7">
        <v>665</v>
      </c>
      <c r="E58" s="7">
        <f>D58*C58</f>
        <v>665</v>
      </c>
      <c r="F58" s="8">
        <f t="shared" si="0"/>
        <v>764.7499999999999</v>
      </c>
      <c r="G58" s="17">
        <f>F56+F57+F58</f>
        <v>1263.85</v>
      </c>
      <c r="H58" s="6"/>
      <c r="I58" s="6"/>
      <c r="J58" s="6"/>
    </row>
    <row r="59" spans="1:10" ht="15">
      <c r="A59" s="14" t="s">
        <v>22</v>
      </c>
      <c r="B59" s="11" t="s">
        <v>23</v>
      </c>
      <c r="C59" s="11">
        <v>7</v>
      </c>
      <c r="D59" s="11">
        <v>127.5</v>
      </c>
      <c r="E59" s="11">
        <f>D59*C59</f>
        <v>892.5</v>
      </c>
      <c r="F59" s="12">
        <f t="shared" si="0"/>
        <v>1026.375</v>
      </c>
      <c r="G59" s="18">
        <f>F59</f>
        <v>1026.375</v>
      </c>
      <c r="H59" s="10"/>
      <c r="I59" s="10"/>
      <c r="J59" s="10"/>
    </row>
    <row r="60" spans="1:10" ht="15">
      <c r="A60" s="14" t="s">
        <v>22</v>
      </c>
      <c r="B60" s="11" t="s">
        <v>27</v>
      </c>
      <c r="C60" s="11">
        <v>14.5</v>
      </c>
      <c r="D60" s="11">
        <v>145</v>
      </c>
      <c r="E60" s="11">
        <f>D60*C60</f>
        <v>2102.5</v>
      </c>
      <c r="F60" s="12">
        <f t="shared" si="0"/>
        <v>2417.875</v>
      </c>
      <c r="G60" s="18">
        <f>F60</f>
        <v>2417.875</v>
      </c>
      <c r="H60" s="10"/>
      <c r="I60" s="10"/>
      <c r="J60" s="10"/>
    </row>
    <row r="61" spans="1:10" ht="15">
      <c r="A61" s="14" t="s">
        <v>22</v>
      </c>
      <c r="B61" s="11" t="s">
        <v>30</v>
      </c>
      <c r="C61" s="11">
        <v>0.5</v>
      </c>
      <c r="D61" s="11">
        <v>46</v>
      </c>
      <c r="E61" s="11">
        <f>D61*C61</f>
        <v>23</v>
      </c>
      <c r="F61" s="12">
        <f t="shared" si="0"/>
        <v>26.45</v>
      </c>
      <c r="G61" s="18">
        <f>F61</f>
        <v>26.45</v>
      </c>
      <c r="H61" s="10"/>
      <c r="I61" s="10"/>
      <c r="J61" s="10"/>
    </row>
    <row r="62" spans="1:10" ht="15">
      <c r="A62" s="14" t="s">
        <v>22</v>
      </c>
      <c r="B62" s="11" t="s">
        <v>73</v>
      </c>
      <c r="C62" s="11">
        <v>4</v>
      </c>
      <c r="D62" s="11">
        <v>19</v>
      </c>
      <c r="E62" s="11">
        <f>D62*C62</f>
        <v>76</v>
      </c>
      <c r="F62" s="12">
        <f t="shared" si="0"/>
        <v>87.39999999999999</v>
      </c>
      <c r="G62" s="18">
        <f>F62</f>
        <v>87.39999999999999</v>
      </c>
      <c r="H62" s="10"/>
      <c r="I62" s="10"/>
      <c r="J62" s="10"/>
    </row>
    <row r="63" spans="1:10" ht="15">
      <c r="A63" s="14" t="s">
        <v>22</v>
      </c>
      <c r="B63" s="11" t="s">
        <v>96</v>
      </c>
      <c r="C63" s="11">
        <v>30.4</v>
      </c>
      <c r="D63" s="11">
        <v>117.5</v>
      </c>
      <c r="E63" s="11">
        <f>D63*C63</f>
        <v>3572</v>
      </c>
      <c r="F63" s="12">
        <f t="shared" si="0"/>
        <v>4107.799999999999</v>
      </c>
      <c r="G63" s="18">
        <f>F63</f>
        <v>4107.799999999999</v>
      </c>
      <c r="H63" s="10"/>
      <c r="I63" s="10"/>
      <c r="J63" s="10"/>
    </row>
    <row r="64" spans="1:10" ht="15">
      <c r="A64" s="14" t="s">
        <v>22</v>
      </c>
      <c r="B64" s="11" t="s">
        <v>10</v>
      </c>
      <c r="C64" s="11">
        <v>9.4</v>
      </c>
      <c r="D64" s="11">
        <v>51</v>
      </c>
      <c r="E64" s="11">
        <f>D64*C64</f>
        <v>479.40000000000003</v>
      </c>
      <c r="F64" s="12">
        <f t="shared" si="0"/>
        <v>551.31</v>
      </c>
      <c r="G64" s="18">
        <f>F64</f>
        <v>551.31</v>
      </c>
      <c r="H64" s="11"/>
      <c r="I64" s="11"/>
      <c r="J64" s="11"/>
    </row>
    <row r="65" spans="5:7" ht="15">
      <c r="E65" s="15">
        <f>SUM(E2:E64)</f>
        <v>35561.6</v>
      </c>
      <c r="F65" s="16">
        <f t="shared" si="0"/>
        <v>40895.84</v>
      </c>
      <c r="G65" s="4">
        <f>SUM(G2:G64)</f>
        <v>40895.84</v>
      </c>
    </row>
  </sheetData>
  <sheetProtection/>
  <hyperlinks>
    <hyperlink ref="A44" r:id="rId1" display="Л@сточк@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9" sqref="B9:C11"/>
    </sheetView>
  </sheetViews>
  <sheetFormatPr defaultColWidth="9.140625" defaultRowHeight="15"/>
  <cols>
    <col min="1" max="1" width="13.00390625" style="0" customWidth="1"/>
    <col min="2" max="2" width="18.57421875" style="0" customWidth="1"/>
  </cols>
  <sheetData>
    <row r="1" spans="1:2" ht="15">
      <c r="A1" t="s">
        <v>16</v>
      </c>
      <c r="B1" t="s">
        <v>17</v>
      </c>
    </row>
    <row r="2" spans="2:3" ht="15">
      <c r="B2" t="s">
        <v>18</v>
      </c>
      <c r="C2" t="s">
        <v>19</v>
      </c>
    </row>
    <row r="3" spans="2:3" ht="15">
      <c r="B3" t="s">
        <v>20</v>
      </c>
      <c r="C3" t="s">
        <v>21</v>
      </c>
    </row>
    <row r="4" spans="1:2" ht="15">
      <c r="A4" t="s">
        <v>22</v>
      </c>
      <c r="B4">
        <v>6</v>
      </c>
    </row>
    <row r="8" spans="1:3" ht="15">
      <c r="A8" t="s">
        <v>31</v>
      </c>
      <c r="B8">
        <v>13</v>
      </c>
      <c r="C8" t="s">
        <v>19</v>
      </c>
    </row>
    <row r="9" spans="2:3" ht="15">
      <c r="B9" t="s">
        <v>32</v>
      </c>
      <c r="C9" t="s">
        <v>19</v>
      </c>
    </row>
    <row r="10" spans="2:3" ht="15">
      <c r="B10" t="s">
        <v>33</v>
      </c>
      <c r="C10" t="s">
        <v>34</v>
      </c>
    </row>
    <row r="11" spans="2:3" ht="15">
      <c r="B11" t="s">
        <v>35</v>
      </c>
      <c r="C11" t="s">
        <v>36</v>
      </c>
    </row>
    <row r="12" spans="1:2" ht="15">
      <c r="A12" t="s">
        <v>22</v>
      </c>
      <c r="B12" t="s">
        <v>37</v>
      </c>
    </row>
    <row r="13" spans="2:4" ht="15">
      <c r="B13">
        <v>1</v>
      </c>
      <c r="C13" t="s">
        <v>38</v>
      </c>
      <c r="D13" t="s">
        <v>39</v>
      </c>
    </row>
    <row r="15" spans="2:3" ht="15">
      <c r="B15" t="s">
        <v>40</v>
      </c>
      <c r="C15" t="s">
        <v>17</v>
      </c>
    </row>
    <row r="16" spans="2:3" ht="15">
      <c r="B16" t="s">
        <v>41</v>
      </c>
      <c r="C16" t="s">
        <v>17</v>
      </c>
    </row>
    <row r="17" spans="2:3" ht="15">
      <c r="B17" t="s">
        <v>18</v>
      </c>
      <c r="C17" t="s">
        <v>17</v>
      </c>
    </row>
    <row r="18" spans="2:3" ht="15">
      <c r="B18" t="s">
        <v>42</v>
      </c>
      <c r="C18" t="s">
        <v>34</v>
      </c>
    </row>
    <row r="19" spans="1:2" ht="15">
      <c r="A19" t="s">
        <v>22</v>
      </c>
      <c r="B19" t="s">
        <v>43</v>
      </c>
    </row>
    <row r="20" spans="2:4" ht="15">
      <c r="B20">
        <v>2</v>
      </c>
      <c r="C20" t="s">
        <v>38</v>
      </c>
      <c r="D20" t="s">
        <v>44</v>
      </c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17</v>
      </c>
    </row>
    <row r="24" spans="2:3" ht="15">
      <c r="B24" t="s">
        <v>48</v>
      </c>
      <c r="C24" t="s">
        <v>17</v>
      </c>
    </row>
    <row r="25" spans="1:2" ht="15">
      <c r="A25" t="s">
        <v>22</v>
      </c>
      <c r="B25" t="s">
        <v>49</v>
      </c>
    </row>
    <row r="26" spans="2:4" ht="15">
      <c r="B26">
        <v>3</v>
      </c>
      <c r="C26" t="s">
        <v>38</v>
      </c>
      <c r="D26">
        <v>27.9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47">
      <selection activeCell="N61" sqref="N61"/>
    </sheetView>
  </sheetViews>
  <sheetFormatPr defaultColWidth="9.140625" defaultRowHeight="15"/>
  <cols>
    <col min="1" max="1" width="15.140625" style="0" customWidth="1"/>
    <col min="2" max="2" width="43.140625" style="0" customWidth="1"/>
    <col min="4" max="4" width="10.14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6</v>
      </c>
      <c r="D2">
        <v>51</v>
      </c>
      <c r="E2">
        <f>D2*C2</f>
        <v>306</v>
      </c>
    </row>
    <row r="3" spans="1:5" ht="15">
      <c r="A3" t="s">
        <v>12</v>
      </c>
      <c r="B3" t="s">
        <v>10</v>
      </c>
      <c r="C3">
        <v>6</v>
      </c>
      <c r="D3">
        <v>51</v>
      </c>
      <c r="E3">
        <f aca="true" t="shared" si="0" ref="E3:E64">D3*C3</f>
        <v>306</v>
      </c>
    </row>
    <row r="4" spans="1:5" ht="15">
      <c r="A4" t="s">
        <v>13</v>
      </c>
      <c r="B4" t="s">
        <v>10</v>
      </c>
      <c r="C4">
        <v>7</v>
      </c>
      <c r="D4">
        <v>51</v>
      </c>
      <c r="E4">
        <f t="shared" si="0"/>
        <v>357</v>
      </c>
    </row>
    <row r="5" spans="1:5" ht="15">
      <c r="A5" t="s">
        <v>47</v>
      </c>
      <c r="B5" t="s">
        <v>10</v>
      </c>
      <c r="C5">
        <v>6</v>
      </c>
      <c r="D5">
        <v>51</v>
      </c>
      <c r="E5">
        <f>D5*C5</f>
        <v>306</v>
      </c>
    </row>
    <row r="6" spans="1:5" ht="15">
      <c r="A6" t="s">
        <v>14</v>
      </c>
      <c r="B6" t="s">
        <v>10</v>
      </c>
      <c r="C6">
        <v>9.4</v>
      </c>
      <c r="D6">
        <v>51</v>
      </c>
      <c r="E6">
        <f t="shared" si="0"/>
        <v>479.40000000000003</v>
      </c>
    </row>
    <row r="7" spans="1:5" ht="15">
      <c r="A7" t="s">
        <v>16</v>
      </c>
      <c r="B7" t="s">
        <v>15</v>
      </c>
      <c r="C7">
        <v>6</v>
      </c>
      <c r="D7">
        <v>195</v>
      </c>
      <c r="E7">
        <f t="shared" si="0"/>
        <v>1170</v>
      </c>
    </row>
    <row r="8" spans="1:5" ht="15">
      <c r="A8" t="s">
        <v>18</v>
      </c>
      <c r="B8" t="s">
        <v>15</v>
      </c>
      <c r="C8">
        <v>10</v>
      </c>
      <c r="D8">
        <v>195</v>
      </c>
      <c r="E8">
        <f t="shared" si="0"/>
        <v>1950</v>
      </c>
    </row>
    <row r="9" spans="1:5" ht="15">
      <c r="A9" t="s">
        <v>20</v>
      </c>
      <c r="B9" t="s">
        <v>15</v>
      </c>
      <c r="C9">
        <v>8</v>
      </c>
      <c r="D9">
        <v>195</v>
      </c>
      <c r="E9">
        <f t="shared" si="0"/>
        <v>1560</v>
      </c>
    </row>
    <row r="10" spans="1:5" ht="15">
      <c r="A10" t="s">
        <v>92</v>
      </c>
      <c r="B10" t="s">
        <v>15</v>
      </c>
      <c r="C10">
        <v>6</v>
      </c>
      <c r="D10">
        <v>195</v>
      </c>
      <c r="E10">
        <f t="shared" si="0"/>
        <v>1170</v>
      </c>
    </row>
    <row r="11" spans="1:5" ht="15">
      <c r="A11" t="s">
        <v>24</v>
      </c>
      <c r="B11" t="s">
        <v>23</v>
      </c>
      <c r="C11">
        <v>8</v>
      </c>
      <c r="D11">
        <v>127.5</v>
      </c>
      <c r="E11">
        <f t="shared" si="0"/>
        <v>1020</v>
      </c>
    </row>
    <row r="12" spans="1:5" ht="15">
      <c r="A12" t="s">
        <v>25</v>
      </c>
      <c r="B12" t="s">
        <v>23</v>
      </c>
      <c r="C12">
        <v>6</v>
      </c>
      <c r="D12">
        <v>127.5</v>
      </c>
      <c r="E12">
        <f t="shared" si="0"/>
        <v>765</v>
      </c>
    </row>
    <row r="13" spans="1:5" ht="15">
      <c r="A13" t="s">
        <v>26</v>
      </c>
      <c r="B13" t="s">
        <v>23</v>
      </c>
      <c r="C13">
        <v>5</v>
      </c>
      <c r="D13">
        <v>127.5</v>
      </c>
      <c r="E13">
        <f t="shared" si="0"/>
        <v>637.5</v>
      </c>
    </row>
    <row r="14" spans="1:5" ht="15">
      <c r="A14" t="s">
        <v>90</v>
      </c>
      <c r="B14" t="s">
        <v>23</v>
      </c>
      <c r="C14">
        <v>4</v>
      </c>
      <c r="D14">
        <v>127.5</v>
      </c>
      <c r="E14">
        <f>D14*C14</f>
        <v>510</v>
      </c>
    </row>
    <row r="15" spans="1:5" ht="15">
      <c r="A15" t="s">
        <v>22</v>
      </c>
      <c r="B15" t="s">
        <v>23</v>
      </c>
      <c r="C15">
        <v>7</v>
      </c>
      <c r="D15">
        <v>127.5</v>
      </c>
      <c r="E15">
        <f t="shared" si="0"/>
        <v>892.5</v>
      </c>
    </row>
    <row r="16" spans="1:5" ht="15">
      <c r="A16" t="s">
        <v>28</v>
      </c>
      <c r="B16" t="s">
        <v>27</v>
      </c>
      <c r="C16">
        <v>10</v>
      </c>
      <c r="D16">
        <v>145</v>
      </c>
      <c r="E16">
        <f t="shared" si="0"/>
        <v>1450</v>
      </c>
    </row>
    <row r="17" spans="1:5" ht="15">
      <c r="A17" t="s">
        <v>29</v>
      </c>
      <c r="B17" t="s">
        <v>27</v>
      </c>
      <c r="C17">
        <v>4</v>
      </c>
      <c r="D17">
        <v>145</v>
      </c>
      <c r="E17">
        <f t="shared" si="0"/>
        <v>580</v>
      </c>
    </row>
    <row r="18" spans="1:5" ht="15">
      <c r="A18" t="s">
        <v>22</v>
      </c>
      <c r="B18" t="s">
        <v>27</v>
      </c>
      <c r="C18">
        <v>14.5</v>
      </c>
      <c r="D18">
        <v>145</v>
      </c>
      <c r="E18">
        <f t="shared" si="0"/>
        <v>2102.5</v>
      </c>
    </row>
    <row r="19" spans="1:5" ht="15">
      <c r="A19" t="s">
        <v>50</v>
      </c>
      <c r="B19" t="s">
        <v>30</v>
      </c>
      <c r="C19">
        <v>10</v>
      </c>
      <c r="D19">
        <v>46</v>
      </c>
      <c r="E19">
        <f t="shared" si="0"/>
        <v>460</v>
      </c>
    </row>
    <row r="20" spans="1:5" ht="15">
      <c r="A20" t="s">
        <v>32</v>
      </c>
      <c r="B20" t="s">
        <v>30</v>
      </c>
      <c r="C20">
        <v>10</v>
      </c>
      <c r="D20">
        <v>46</v>
      </c>
      <c r="E20">
        <f t="shared" si="0"/>
        <v>460</v>
      </c>
    </row>
    <row r="21" spans="1:5" ht="15">
      <c r="A21" t="s">
        <v>51</v>
      </c>
      <c r="B21" t="s">
        <v>30</v>
      </c>
      <c r="C21">
        <v>4</v>
      </c>
      <c r="D21">
        <v>46</v>
      </c>
      <c r="E21">
        <f t="shared" si="0"/>
        <v>184</v>
      </c>
    </row>
    <row r="22" spans="1:5" ht="15">
      <c r="A22" t="s">
        <v>22</v>
      </c>
      <c r="B22" t="s">
        <v>30</v>
      </c>
      <c r="C22">
        <v>0.5</v>
      </c>
      <c r="D22">
        <v>46</v>
      </c>
      <c r="E22">
        <f t="shared" si="0"/>
        <v>23</v>
      </c>
    </row>
    <row r="23" spans="1:5" ht="15">
      <c r="A23" t="s">
        <v>40</v>
      </c>
      <c r="B23" t="s">
        <v>30</v>
      </c>
      <c r="C23">
        <v>6</v>
      </c>
      <c r="D23">
        <v>46</v>
      </c>
      <c r="E23">
        <f t="shared" si="0"/>
        <v>276</v>
      </c>
    </row>
    <row r="24" spans="1:5" ht="15">
      <c r="A24" t="s">
        <v>41</v>
      </c>
      <c r="B24" t="s">
        <v>30</v>
      </c>
      <c r="C24">
        <v>6</v>
      </c>
      <c r="D24">
        <v>46</v>
      </c>
      <c r="E24">
        <f t="shared" si="0"/>
        <v>276</v>
      </c>
    </row>
    <row r="25" spans="1:5" ht="15">
      <c r="A25" t="s">
        <v>18</v>
      </c>
      <c r="B25" t="s">
        <v>30</v>
      </c>
      <c r="C25">
        <v>6</v>
      </c>
      <c r="D25">
        <v>46</v>
      </c>
      <c r="E25">
        <f t="shared" si="0"/>
        <v>276</v>
      </c>
    </row>
    <row r="26" spans="1:5" ht="15">
      <c r="A26" t="s">
        <v>42</v>
      </c>
      <c r="B26" t="s">
        <v>30</v>
      </c>
      <c r="C26">
        <v>5</v>
      </c>
      <c r="D26">
        <v>46</v>
      </c>
      <c r="E26">
        <f t="shared" si="0"/>
        <v>230</v>
      </c>
    </row>
    <row r="27" spans="1:5" ht="15">
      <c r="A27" t="s">
        <v>89</v>
      </c>
      <c r="B27" t="s">
        <v>30</v>
      </c>
      <c r="C27">
        <v>5.8</v>
      </c>
      <c r="D27">
        <v>46</v>
      </c>
      <c r="E27">
        <f t="shared" si="0"/>
        <v>266.8</v>
      </c>
    </row>
    <row r="28" spans="1:5" ht="15">
      <c r="A28" t="s">
        <v>45</v>
      </c>
      <c r="B28" t="s">
        <v>30</v>
      </c>
      <c r="C28">
        <v>12</v>
      </c>
      <c r="D28">
        <v>46</v>
      </c>
      <c r="E28">
        <f t="shared" si="0"/>
        <v>552</v>
      </c>
    </row>
    <row r="29" spans="1:5" ht="15">
      <c r="A29" t="s">
        <v>47</v>
      </c>
      <c r="B29" t="s">
        <v>30</v>
      </c>
      <c r="C29">
        <v>6</v>
      </c>
      <c r="D29">
        <v>46</v>
      </c>
      <c r="E29">
        <f t="shared" si="0"/>
        <v>276</v>
      </c>
    </row>
    <row r="30" spans="1:5" ht="15">
      <c r="A30" t="s">
        <v>48</v>
      </c>
      <c r="B30" t="s">
        <v>30</v>
      </c>
      <c r="C30">
        <v>6</v>
      </c>
      <c r="D30">
        <v>46</v>
      </c>
      <c r="E30">
        <f t="shared" si="0"/>
        <v>276</v>
      </c>
    </row>
    <row r="31" spans="1:5" ht="15">
      <c r="A31" t="s">
        <v>89</v>
      </c>
      <c r="B31" t="s">
        <v>30</v>
      </c>
      <c r="C31">
        <v>3.9</v>
      </c>
      <c r="D31">
        <v>46</v>
      </c>
      <c r="E31">
        <f t="shared" si="0"/>
        <v>179.4</v>
      </c>
    </row>
    <row r="32" spans="1:5" ht="15">
      <c r="A32" t="s">
        <v>33</v>
      </c>
      <c r="B32" t="s">
        <v>30</v>
      </c>
      <c r="C32">
        <v>5</v>
      </c>
      <c r="D32">
        <v>46</v>
      </c>
      <c r="E32">
        <f t="shared" si="0"/>
        <v>230</v>
      </c>
    </row>
    <row r="33" spans="1:5" ht="15">
      <c r="A33" s="3" t="s">
        <v>53</v>
      </c>
      <c r="B33" t="s">
        <v>52</v>
      </c>
      <c r="C33">
        <v>20</v>
      </c>
      <c r="D33">
        <v>11.4</v>
      </c>
      <c r="E33">
        <f t="shared" si="0"/>
        <v>228</v>
      </c>
    </row>
    <row r="34" spans="1:5" ht="15">
      <c r="A34" t="s">
        <v>54</v>
      </c>
      <c r="B34" t="s">
        <v>52</v>
      </c>
      <c r="C34">
        <v>6</v>
      </c>
      <c r="D34">
        <v>11.4</v>
      </c>
      <c r="E34">
        <f t="shared" si="0"/>
        <v>68.4</v>
      </c>
    </row>
    <row r="35" spans="1:5" ht="15">
      <c r="A35" s="2" t="s">
        <v>55</v>
      </c>
      <c r="B35" t="s">
        <v>52</v>
      </c>
      <c r="C35">
        <v>4</v>
      </c>
      <c r="D35">
        <v>11.4</v>
      </c>
      <c r="E35">
        <f t="shared" si="0"/>
        <v>45.6</v>
      </c>
    </row>
    <row r="36" spans="1:5" ht="15">
      <c r="A36" t="s">
        <v>16</v>
      </c>
      <c r="B36" t="s">
        <v>52</v>
      </c>
      <c r="C36">
        <v>5</v>
      </c>
      <c r="D36">
        <v>11.4</v>
      </c>
      <c r="E36">
        <f t="shared" si="0"/>
        <v>57</v>
      </c>
    </row>
    <row r="37" spans="1:5" ht="15">
      <c r="A37" t="s">
        <v>56</v>
      </c>
      <c r="B37" t="s">
        <v>52</v>
      </c>
      <c r="C37">
        <v>9</v>
      </c>
      <c r="D37">
        <v>11.4</v>
      </c>
      <c r="E37">
        <f t="shared" si="0"/>
        <v>102.60000000000001</v>
      </c>
    </row>
    <row r="38" spans="1:5" ht="15">
      <c r="A38" t="s">
        <v>48</v>
      </c>
      <c r="B38" t="s">
        <v>52</v>
      </c>
      <c r="C38">
        <v>6</v>
      </c>
      <c r="D38">
        <v>11.4</v>
      </c>
      <c r="E38">
        <f t="shared" si="0"/>
        <v>68.4</v>
      </c>
    </row>
    <row r="39" spans="1:5" ht="15">
      <c r="A39" t="s">
        <v>58</v>
      </c>
      <c r="B39" t="s">
        <v>57</v>
      </c>
      <c r="C39">
        <v>32</v>
      </c>
      <c r="D39">
        <v>19</v>
      </c>
      <c r="E39">
        <f t="shared" si="0"/>
        <v>608</v>
      </c>
    </row>
    <row r="40" spans="1:5" ht="15">
      <c r="A40" t="s">
        <v>59</v>
      </c>
      <c r="B40" t="s">
        <v>70</v>
      </c>
      <c r="C40">
        <v>5</v>
      </c>
      <c r="D40">
        <v>19</v>
      </c>
      <c r="E40">
        <f t="shared" si="0"/>
        <v>95</v>
      </c>
    </row>
    <row r="41" spans="1:5" ht="15">
      <c r="A41" t="s">
        <v>60</v>
      </c>
      <c r="B41" t="s">
        <v>71</v>
      </c>
      <c r="C41">
        <v>12</v>
      </c>
      <c r="D41">
        <v>19</v>
      </c>
      <c r="E41">
        <f t="shared" si="0"/>
        <v>228</v>
      </c>
    </row>
    <row r="42" spans="1:5" ht="15">
      <c r="A42" t="s">
        <v>45</v>
      </c>
      <c r="B42" t="s">
        <v>72</v>
      </c>
      <c r="C42">
        <v>8</v>
      </c>
      <c r="D42">
        <v>19</v>
      </c>
      <c r="E42">
        <f t="shared" si="0"/>
        <v>152</v>
      </c>
    </row>
    <row r="43" spans="1:5" ht="15">
      <c r="A43" t="s">
        <v>22</v>
      </c>
      <c r="B43" t="s">
        <v>73</v>
      </c>
      <c r="C43">
        <v>4</v>
      </c>
      <c r="D43">
        <v>19</v>
      </c>
      <c r="E43">
        <f t="shared" si="0"/>
        <v>76</v>
      </c>
    </row>
    <row r="44" spans="1:5" ht="15">
      <c r="A44" t="s">
        <v>61</v>
      </c>
      <c r="B44" t="s">
        <v>74</v>
      </c>
      <c r="C44">
        <v>25</v>
      </c>
      <c r="D44">
        <v>19</v>
      </c>
      <c r="E44">
        <f t="shared" si="0"/>
        <v>475</v>
      </c>
    </row>
    <row r="45" spans="1:5" ht="15">
      <c r="A45" t="s">
        <v>66</v>
      </c>
      <c r="B45" t="s">
        <v>75</v>
      </c>
      <c r="C45">
        <v>6</v>
      </c>
      <c r="D45">
        <v>19</v>
      </c>
      <c r="E45">
        <f t="shared" si="0"/>
        <v>114</v>
      </c>
    </row>
    <row r="46" spans="1:5" ht="15">
      <c r="A46" t="s">
        <v>62</v>
      </c>
      <c r="B46" t="s">
        <v>76</v>
      </c>
      <c r="C46">
        <v>8</v>
      </c>
      <c r="D46">
        <v>19</v>
      </c>
      <c r="E46">
        <f t="shared" si="0"/>
        <v>152</v>
      </c>
    </row>
    <row r="47" spans="1:5" ht="15">
      <c r="A47" t="s">
        <v>53</v>
      </c>
      <c r="B47" t="s">
        <v>77</v>
      </c>
      <c r="C47">
        <v>2</v>
      </c>
      <c r="D47">
        <v>95</v>
      </c>
      <c r="E47">
        <f t="shared" si="0"/>
        <v>190</v>
      </c>
    </row>
    <row r="48" spans="1:5" ht="15">
      <c r="A48" t="s">
        <v>63</v>
      </c>
      <c r="B48" t="s">
        <v>78</v>
      </c>
      <c r="C48">
        <v>1</v>
      </c>
      <c r="D48">
        <v>320</v>
      </c>
      <c r="E48">
        <f t="shared" si="0"/>
        <v>320</v>
      </c>
    </row>
    <row r="49" spans="1:5" ht="15">
      <c r="A49" t="s">
        <v>64</v>
      </c>
      <c r="B49" t="s">
        <v>79</v>
      </c>
      <c r="C49">
        <v>1</v>
      </c>
      <c r="D49">
        <v>320</v>
      </c>
      <c r="E49">
        <f t="shared" si="0"/>
        <v>320</v>
      </c>
    </row>
    <row r="50" spans="1:5" ht="15">
      <c r="A50" t="s">
        <v>64</v>
      </c>
      <c r="B50" t="s">
        <v>80</v>
      </c>
      <c r="C50">
        <v>2</v>
      </c>
      <c r="D50">
        <v>320</v>
      </c>
      <c r="E50">
        <f t="shared" si="0"/>
        <v>640</v>
      </c>
    </row>
    <row r="51" spans="1:5" ht="15">
      <c r="A51" t="s">
        <v>65</v>
      </c>
      <c r="B51" t="s">
        <v>81</v>
      </c>
      <c r="C51">
        <v>1</v>
      </c>
      <c r="D51">
        <v>320</v>
      </c>
      <c r="E51">
        <f t="shared" si="0"/>
        <v>320</v>
      </c>
    </row>
    <row r="52" spans="1:5" ht="15">
      <c r="A52" t="s">
        <v>66</v>
      </c>
      <c r="B52" t="s">
        <v>82</v>
      </c>
      <c r="C52">
        <v>1</v>
      </c>
      <c r="D52">
        <v>320</v>
      </c>
      <c r="E52">
        <f t="shared" si="0"/>
        <v>320</v>
      </c>
    </row>
    <row r="53" spans="1:5" ht="15">
      <c r="A53" t="s">
        <v>66</v>
      </c>
      <c r="B53" t="s">
        <v>83</v>
      </c>
      <c r="C53">
        <v>1</v>
      </c>
      <c r="D53">
        <v>665</v>
      </c>
      <c r="E53">
        <f t="shared" si="0"/>
        <v>665</v>
      </c>
    </row>
    <row r="54" spans="1:5" ht="15">
      <c r="A54" t="s">
        <v>67</v>
      </c>
      <c r="B54" t="s">
        <v>84</v>
      </c>
      <c r="C54">
        <v>2</v>
      </c>
      <c r="D54">
        <v>445</v>
      </c>
      <c r="E54">
        <f t="shared" si="0"/>
        <v>890</v>
      </c>
    </row>
    <row r="55" spans="1:5" ht="15">
      <c r="A55" t="s">
        <v>40</v>
      </c>
      <c r="B55" t="s">
        <v>85</v>
      </c>
      <c r="C55">
        <v>1</v>
      </c>
      <c r="D55">
        <v>665</v>
      </c>
      <c r="E55">
        <f t="shared" si="0"/>
        <v>665</v>
      </c>
    </row>
    <row r="56" spans="1:5" ht="15">
      <c r="A56" t="s">
        <v>68</v>
      </c>
      <c r="B56" t="s">
        <v>86</v>
      </c>
      <c r="C56">
        <v>2</v>
      </c>
      <c r="D56">
        <v>390</v>
      </c>
      <c r="E56">
        <f t="shared" si="0"/>
        <v>780</v>
      </c>
    </row>
    <row r="57" spans="1:5" ht="15">
      <c r="A57" t="s">
        <v>69</v>
      </c>
      <c r="B57" t="s">
        <v>87</v>
      </c>
      <c r="C57">
        <v>2</v>
      </c>
      <c r="D57">
        <v>390</v>
      </c>
      <c r="E57">
        <f t="shared" si="0"/>
        <v>780</v>
      </c>
    </row>
    <row r="58" spans="1:5" ht="15">
      <c r="A58" t="s">
        <v>67</v>
      </c>
      <c r="B58" t="s">
        <v>88</v>
      </c>
      <c r="C58">
        <v>2</v>
      </c>
      <c r="D58">
        <v>492.5</v>
      </c>
      <c r="E58">
        <f t="shared" si="0"/>
        <v>985</v>
      </c>
    </row>
    <row r="59" spans="1:5" ht="15">
      <c r="A59" t="s">
        <v>94</v>
      </c>
      <c r="B59" t="s">
        <v>93</v>
      </c>
      <c r="C59">
        <v>2</v>
      </c>
      <c r="D59">
        <v>517.5</v>
      </c>
      <c r="E59">
        <f t="shared" si="0"/>
        <v>1035</v>
      </c>
    </row>
    <row r="60" spans="1:5" ht="15">
      <c r="A60" t="s">
        <v>95</v>
      </c>
      <c r="B60" t="s">
        <v>80</v>
      </c>
      <c r="C60">
        <v>1</v>
      </c>
      <c r="D60">
        <v>320</v>
      </c>
      <c r="E60">
        <f t="shared" si="0"/>
        <v>320</v>
      </c>
    </row>
    <row r="61" spans="1:5" ht="15">
      <c r="A61" t="s">
        <v>97</v>
      </c>
      <c r="B61" t="s">
        <v>96</v>
      </c>
      <c r="C61">
        <v>3</v>
      </c>
      <c r="D61">
        <v>117.5</v>
      </c>
      <c r="E61">
        <f t="shared" si="0"/>
        <v>352.5</v>
      </c>
    </row>
    <row r="62" spans="1:5" ht="15">
      <c r="A62" t="s">
        <v>98</v>
      </c>
      <c r="B62" t="s">
        <v>96</v>
      </c>
      <c r="C62">
        <v>6</v>
      </c>
      <c r="D62">
        <v>117.5</v>
      </c>
      <c r="E62">
        <f t="shared" si="0"/>
        <v>705</v>
      </c>
    </row>
    <row r="63" spans="1:5" ht="15">
      <c r="A63" t="s">
        <v>91</v>
      </c>
      <c r="B63" t="s">
        <v>96</v>
      </c>
      <c r="C63">
        <v>6</v>
      </c>
      <c r="D63">
        <v>117.5</v>
      </c>
      <c r="E63">
        <f t="shared" si="0"/>
        <v>705</v>
      </c>
    </row>
    <row r="64" spans="1:5" ht="15">
      <c r="A64" t="s">
        <v>22</v>
      </c>
      <c r="B64" t="s">
        <v>96</v>
      </c>
      <c r="C64">
        <v>30.4</v>
      </c>
      <c r="D64">
        <v>117.5</v>
      </c>
      <c r="E64">
        <f t="shared" si="0"/>
        <v>3572</v>
      </c>
    </row>
    <row r="65" ht="15">
      <c r="E65">
        <f>SUM(E2:E64)</f>
        <v>35561.600000000006</v>
      </c>
    </row>
  </sheetData>
  <sheetProtection/>
  <hyperlinks>
    <hyperlink ref="A33" r:id="rId1" display="Л@сточк@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2012-12-11T19:43:49Z</dcterms:created>
  <dcterms:modified xsi:type="dcterms:W3CDTF">2012-12-12T19:11:12Z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