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35" windowHeight="80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<sst xmlns="http://schemas.openxmlformats.org/spreadsheetml/2006/main" count="460" uniqueCount="83">
  <si>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</si>
  <si>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</si>
  <si>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</si>
  <si>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</si>
  <si>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</si>
  <si>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</si>
  <si>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</si>
  <si>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Оплата</t>
  </si>
  <si>
    <t>ТР</t>
  </si>
  <si>
    <t>Долг</t>
  </si>
  <si>
    <t>4637-99418</t>
  </si>
  <si>
    <t>чёрный</t>
  </si>
  <si>
    <t>белый</t>
  </si>
  <si>
    <t>4633-98218</t>
  </si>
  <si>
    <t>серый</t>
  </si>
  <si>
    <t>4633-95918</t>
  </si>
  <si>
    <t>7517-95918</t>
  </si>
  <si>
    <t>7506-95918</t>
  </si>
  <si>
    <t>Светлана Прелесть</t>
  </si>
  <si>
    <t>Gаlчонок</t>
  </si>
  <si>
    <t>_Оксана_</t>
  </si>
  <si>
    <t>Malinka08</t>
  </si>
  <si>
    <t>Таньчоус</t>
  </si>
  <si>
    <t>Я</t>
  </si>
  <si>
    <t>СВОБОДНО</t>
  </si>
  <si>
    <t>Жанна Г</t>
  </si>
  <si>
    <t>Millennium</t>
  </si>
  <si>
    <t>Ангелок</t>
  </si>
  <si>
    <t>karinochka</t>
  </si>
  <si>
    <t>Рыжик@</t>
  </si>
  <si>
    <t>Ане4ка</t>
  </si>
  <si>
    <t>sibira4ka</t>
  </si>
  <si>
    <t>NiceGir</t>
  </si>
  <si>
    <t>МаМаЗаЯц</t>
  </si>
  <si>
    <t>Лайша</t>
  </si>
  <si>
    <t>28mes</t>
  </si>
  <si>
    <t>LuckyLady</t>
  </si>
  <si>
    <t>ДАМА ПИКИ</t>
  </si>
  <si>
    <t>allik_nsk</t>
  </si>
  <si>
    <t>Гончарова</t>
  </si>
  <si>
    <t>d-olil</t>
  </si>
  <si>
    <t>Татьяна Фоминцева</t>
  </si>
  <si>
    <t>jeni007</t>
  </si>
  <si>
    <t>zlodeika90</t>
  </si>
  <si>
    <t>Олешка</t>
  </si>
  <si>
    <t>хохлушка</t>
  </si>
  <si>
    <t>Гала777</t>
  </si>
  <si>
    <t>БЫЕМАНЯ</t>
  </si>
  <si>
    <t>Natali_ZNG</t>
  </si>
  <si>
    <t>нюсик777</t>
  </si>
  <si>
    <t>Albina</t>
  </si>
  <si>
    <t>nuta.ksn</t>
  </si>
  <si>
    <t>Юлия</t>
  </si>
  <si>
    <t>jakonya1980</t>
  </si>
  <si>
    <t>Котя П</t>
  </si>
  <si>
    <t>Елена Гапонова</t>
  </si>
  <si>
    <t>moda.foto</t>
  </si>
  <si>
    <t>VИрина</t>
  </si>
  <si>
    <t>LiliyaS</t>
  </si>
  <si>
    <t>Жабка</t>
  </si>
  <si>
    <t>Oksanabel</t>
  </si>
  <si>
    <t>Foteen</t>
  </si>
  <si>
    <t>Mavra</t>
  </si>
  <si>
    <t>Moskoun</t>
  </si>
  <si>
    <t>Оляяя</t>
  </si>
  <si>
    <t>USOLANA</t>
  </si>
  <si>
    <t>4637-93318</t>
  </si>
  <si>
    <t>коричневый</t>
  </si>
  <si>
    <t>Муха</t>
  </si>
  <si>
    <t>strekoza-t</t>
  </si>
  <si>
    <t>Ustin1975</t>
  </si>
  <si>
    <t>4645-99418</t>
  </si>
  <si>
    <t>olgaNSK</t>
  </si>
  <si>
    <t>Impera__1</t>
  </si>
  <si>
    <t>мама3</t>
  </si>
  <si>
    <t>лейка</t>
  </si>
  <si>
    <t>РЦРБердск, выдача по карте 006929 (боюсь пропустить запись на раздачи)</t>
  </si>
  <si>
    <t>Naida</t>
  </si>
  <si>
    <t>FriskyFoxy</t>
  </si>
  <si>
    <t>Я должна</t>
  </si>
  <si>
    <t>Викторинка</t>
  </si>
  <si>
    <t>Я 16</t>
  </si>
  <si>
    <t>Я 94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</si>
</sst>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b/>
      <sz val="24"/>
      <name val="Calibri"/>
      <family val="2"/>
    </font>
    <font>
      <sz val="24"/>
      <name val="Calibri"/>
      <family val="2"/>
    </font>
    <font>
      <b/>
      <sz val="24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  <font>
      <b/>
      <sz val="24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3" fillId="11" borderId="10" xfId="0" applyFont="1" applyFill="1" applyBorder="1" applyAlignment="1">
      <alignment horizontal="center"/>
    </xf>
    <xf numFmtId="0" fontId="44" fillId="5" borderId="10" xfId="0" applyFont="1" applyFill="1" applyBorder="1" applyAlignment="1">
      <alignment/>
    </xf>
    <xf numFmtId="0" fontId="45" fillId="5" borderId="10" xfId="0" applyFont="1" applyFill="1" applyBorder="1" applyAlignment="1">
      <alignment/>
    </xf>
    <xf numFmtId="1" fontId="45" fillId="5" borderId="10" xfId="0" applyNumberFormat="1" applyFont="1" applyFill="1" applyBorder="1" applyAlignment="1">
      <alignment/>
    </xf>
    <xf numFmtId="1" fontId="44" fillId="5" borderId="10" xfId="0" applyNumberFormat="1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1" fontId="45" fillId="33" borderId="10" xfId="0" applyNumberFormat="1" applyFont="1" applyFill="1" applyBorder="1" applyAlignment="1">
      <alignment/>
    </xf>
    <xf numFmtId="1" fontId="44" fillId="33" borderId="10" xfId="0" applyNumberFormat="1" applyFont="1" applyFill="1" applyBorder="1" applyAlignment="1">
      <alignment/>
    </xf>
    <xf numFmtId="1" fontId="44" fillId="33" borderId="10" xfId="0" applyNumberFormat="1" applyFont="1" applyFill="1" applyBorder="1" applyAlignment="1">
      <alignment horizontal="right"/>
    </xf>
    <xf numFmtId="0" fontId="21" fillId="5" borderId="10" xfId="0" applyFont="1" applyFill="1" applyBorder="1" applyAlignment="1">
      <alignment/>
    </xf>
    <xf numFmtId="0" fontId="44" fillId="33" borderId="10" xfId="0" applyFont="1" applyFill="1" applyBorder="1" applyAlignment="1">
      <alignment horizontal="right"/>
    </xf>
    <xf numFmtId="0" fontId="21" fillId="33" borderId="10" xfId="0" applyFont="1" applyFill="1" applyBorder="1" applyAlignment="1">
      <alignment/>
    </xf>
    <xf numFmtId="0" fontId="22" fillId="5" borderId="10" xfId="0" applyFont="1" applyFill="1" applyBorder="1" applyAlignment="1">
      <alignment/>
    </xf>
    <xf numFmtId="1" fontId="22" fillId="5" borderId="10" xfId="0" applyNumberFormat="1" applyFont="1" applyFill="1" applyBorder="1" applyAlignment="1">
      <alignment/>
    </xf>
    <xf numFmtId="1" fontId="21" fillId="5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34" fillId="11" borderId="10" xfId="0" applyFont="1" applyFill="1" applyBorder="1" applyAlignment="1">
      <alignment horizontal="center"/>
    </xf>
    <xf numFmtId="0" fontId="34" fillId="5" borderId="10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1" fontId="0" fillId="5" borderId="10" xfId="0" applyNumberFormat="1" applyFont="1" applyFill="1" applyBorder="1" applyAlignment="1">
      <alignment/>
    </xf>
    <xf numFmtId="1" fontId="34" fillId="5" borderId="10" xfId="0" applyNumberFormat="1" applyFont="1" applyFill="1" applyBorder="1" applyAlignment="1">
      <alignment/>
    </xf>
    <xf numFmtId="0" fontId="34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34" fillId="33" borderId="10" xfId="0" applyNumberFormat="1" applyFont="1" applyFill="1" applyBorder="1" applyAlignment="1">
      <alignment/>
    </xf>
    <xf numFmtId="0" fontId="24" fillId="5" borderId="10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25" fillId="5" borderId="10" xfId="0" applyFont="1" applyFill="1" applyBorder="1" applyAlignment="1">
      <alignment/>
    </xf>
    <xf numFmtId="1" fontId="25" fillId="5" borderId="10" xfId="0" applyNumberFormat="1" applyFont="1" applyFill="1" applyBorder="1" applyAlignment="1">
      <alignment/>
    </xf>
    <xf numFmtId="1" fontId="24" fillId="5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5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19.140625" style="0" customWidth="1"/>
    <col min="2" max="2" width="15.421875" style="0" customWidth="1"/>
    <col min="3" max="3" width="12.140625" style="0" customWidth="1"/>
    <col min="4" max="4" width="8.57421875" style="0" customWidth="1"/>
    <col min="6" max="6" width="10.421875" style="0" customWidth="1"/>
    <col min="8" max="8" width="10.7109375" style="0" customWidth="1"/>
  </cols>
  <sheetData>
    <row r="1" spans="1:10" ht="1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</row>
    <row r="2" spans="1:10" ht="15">
      <c r="A2" s="19" t="s">
        <v>20</v>
      </c>
      <c r="B2" s="20" t="s">
        <v>10</v>
      </c>
      <c r="C2" s="20" t="s">
        <v>11</v>
      </c>
      <c r="D2" s="20">
        <v>38</v>
      </c>
      <c r="E2" s="20">
        <v>390</v>
      </c>
      <c r="F2" s="21">
        <f aca="true" t="shared" si="0" ref="F2:F33">E2*1.15</f>
        <v>448.49999999999994</v>
      </c>
      <c r="G2" s="22">
        <f>F2</f>
        <v>448.49999999999994</v>
      </c>
      <c r="H2" s="19">
        <v>450</v>
      </c>
      <c r="I2" s="20">
        <v>35</v>
      </c>
      <c r="J2" s="19">
        <v>34</v>
      </c>
    </row>
    <row r="3" spans="1:11" ht="15">
      <c r="A3" s="23" t="s">
        <v>35</v>
      </c>
      <c r="B3" s="24" t="s">
        <v>10</v>
      </c>
      <c r="C3" s="24" t="s">
        <v>12</v>
      </c>
      <c r="D3" s="24">
        <v>38</v>
      </c>
      <c r="E3" s="24">
        <v>390</v>
      </c>
      <c r="F3" s="25">
        <f t="shared" si="0"/>
        <v>448.49999999999994</v>
      </c>
      <c r="G3" s="26">
        <f>F3</f>
        <v>448.49999999999994</v>
      </c>
      <c r="H3" s="23">
        <v>500</v>
      </c>
      <c r="I3" s="24">
        <v>35</v>
      </c>
      <c r="J3" s="26">
        <v>16</v>
      </c>
      <c r="K3" t="s">
        <v>79</v>
      </c>
    </row>
    <row r="4" spans="1:10" ht="15">
      <c r="A4" s="19" t="s">
        <v>50</v>
      </c>
      <c r="B4" s="20" t="s">
        <v>16</v>
      </c>
      <c r="C4" s="20" t="s">
        <v>11</v>
      </c>
      <c r="D4" s="20">
        <v>43</v>
      </c>
      <c r="E4" s="20">
        <v>385</v>
      </c>
      <c r="F4" s="21">
        <f t="shared" si="0"/>
        <v>442.74999999999994</v>
      </c>
      <c r="G4" s="22">
        <f>F4</f>
        <v>442.74999999999994</v>
      </c>
      <c r="H4" s="19">
        <v>443</v>
      </c>
      <c r="I4" s="20">
        <v>35</v>
      </c>
      <c r="J4" s="19">
        <v>35</v>
      </c>
    </row>
    <row r="5" spans="1:10" ht="15">
      <c r="A5" s="23" t="s">
        <v>38</v>
      </c>
      <c r="B5" s="24" t="s">
        <v>10</v>
      </c>
      <c r="C5" s="24" t="s">
        <v>12</v>
      </c>
      <c r="D5" s="24">
        <v>40</v>
      </c>
      <c r="E5" s="24">
        <v>390</v>
      </c>
      <c r="F5" s="25">
        <f t="shared" si="0"/>
        <v>448.49999999999994</v>
      </c>
      <c r="G5" s="26">
        <f>F5</f>
        <v>448.49999999999994</v>
      </c>
      <c r="H5" s="23">
        <v>480</v>
      </c>
      <c r="I5" s="24">
        <v>35</v>
      </c>
      <c r="J5" s="23">
        <v>4</v>
      </c>
    </row>
    <row r="6" spans="1:10" ht="15">
      <c r="A6" s="19" t="s">
        <v>40</v>
      </c>
      <c r="B6" s="20" t="s">
        <v>13</v>
      </c>
      <c r="C6" s="20" t="s">
        <v>14</v>
      </c>
      <c r="D6" s="20">
        <v>38</v>
      </c>
      <c r="E6" s="20">
        <v>372</v>
      </c>
      <c r="F6" s="21">
        <f t="shared" si="0"/>
        <v>427.79999999999995</v>
      </c>
      <c r="G6" s="19"/>
      <c r="H6" s="19"/>
      <c r="I6" s="20">
        <v>35</v>
      </c>
      <c r="J6" s="19"/>
    </row>
    <row r="7" spans="1:10" ht="15">
      <c r="A7" s="19" t="s">
        <v>40</v>
      </c>
      <c r="B7" s="20" t="s">
        <v>17</v>
      </c>
      <c r="C7" s="20" t="s">
        <v>11</v>
      </c>
      <c r="D7" s="20">
        <v>43</v>
      </c>
      <c r="E7" s="20">
        <v>375</v>
      </c>
      <c r="F7" s="21">
        <f t="shared" si="0"/>
        <v>431.24999999999994</v>
      </c>
      <c r="G7" s="22">
        <f>F6+F7</f>
        <v>859.05</v>
      </c>
      <c r="H7" s="19">
        <v>859</v>
      </c>
      <c r="I7" s="20">
        <v>35</v>
      </c>
      <c r="J7" s="19">
        <v>70</v>
      </c>
    </row>
    <row r="8" spans="1:10" ht="15">
      <c r="A8" s="23" t="s">
        <v>61</v>
      </c>
      <c r="B8" s="24" t="s">
        <v>17</v>
      </c>
      <c r="C8" s="24" t="s">
        <v>11</v>
      </c>
      <c r="D8" s="24">
        <v>43</v>
      </c>
      <c r="E8" s="24">
        <v>375</v>
      </c>
      <c r="F8" s="25">
        <f t="shared" si="0"/>
        <v>431.24999999999994</v>
      </c>
      <c r="G8" s="23"/>
      <c r="H8" s="23"/>
      <c r="I8" s="24">
        <v>35</v>
      </c>
      <c r="J8" s="23"/>
    </row>
    <row r="9" spans="1:10" ht="15">
      <c r="A9" s="23" t="s">
        <v>61</v>
      </c>
      <c r="B9" s="24" t="s">
        <v>17</v>
      </c>
      <c r="C9" s="24" t="s">
        <v>11</v>
      </c>
      <c r="D9" s="24">
        <v>45</v>
      </c>
      <c r="E9" s="24">
        <v>375</v>
      </c>
      <c r="F9" s="25">
        <f t="shared" si="0"/>
        <v>431.24999999999994</v>
      </c>
      <c r="G9" s="23"/>
      <c r="H9" s="23"/>
      <c r="I9" s="24">
        <v>35</v>
      </c>
      <c r="J9" s="23"/>
    </row>
    <row r="10" spans="1:10" ht="15">
      <c r="A10" s="23" t="s">
        <v>61</v>
      </c>
      <c r="B10" s="24" t="s">
        <v>17</v>
      </c>
      <c r="C10" s="24" t="s">
        <v>11</v>
      </c>
      <c r="D10" s="24">
        <v>44</v>
      </c>
      <c r="E10" s="24">
        <v>375</v>
      </c>
      <c r="F10" s="25">
        <f t="shared" si="0"/>
        <v>431.24999999999994</v>
      </c>
      <c r="G10" s="26">
        <f>F8+F9+F10</f>
        <v>1293.7499999999998</v>
      </c>
      <c r="H10" s="23">
        <v>1300</v>
      </c>
      <c r="I10" s="24">
        <v>35</v>
      </c>
      <c r="J10" s="23">
        <v>99</v>
      </c>
    </row>
    <row r="11" spans="1:10" ht="15">
      <c r="A11" s="19" t="s">
        <v>19</v>
      </c>
      <c r="B11" s="20" t="s">
        <v>10</v>
      </c>
      <c r="C11" s="20" t="s">
        <v>11</v>
      </c>
      <c r="D11" s="20">
        <v>38</v>
      </c>
      <c r="E11" s="20">
        <v>390</v>
      </c>
      <c r="F11" s="21">
        <f t="shared" si="0"/>
        <v>448.49999999999994</v>
      </c>
      <c r="G11" s="22">
        <f aca="true" t="shared" si="1" ref="G11:G16">F11</f>
        <v>448.49999999999994</v>
      </c>
      <c r="H11" s="19">
        <v>449</v>
      </c>
      <c r="I11" s="20">
        <v>35</v>
      </c>
      <c r="J11" s="19">
        <v>35</v>
      </c>
    </row>
    <row r="12" spans="1:10" ht="15">
      <c r="A12" s="23" t="s">
        <v>73</v>
      </c>
      <c r="B12" s="24" t="s">
        <v>71</v>
      </c>
      <c r="C12" s="24" t="s">
        <v>12</v>
      </c>
      <c r="D12" s="24">
        <v>38</v>
      </c>
      <c r="E12" s="24">
        <v>390</v>
      </c>
      <c r="F12" s="25">
        <f t="shared" si="0"/>
        <v>448.49999999999994</v>
      </c>
      <c r="G12" s="26">
        <f t="shared" si="1"/>
        <v>448.49999999999994</v>
      </c>
      <c r="H12" s="23">
        <v>470</v>
      </c>
      <c r="I12" s="24">
        <v>35</v>
      </c>
      <c r="J12" s="23">
        <v>14</v>
      </c>
    </row>
    <row r="13" spans="1:10" ht="15">
      <c r="A13" s="19" t="s">
        <v>53</v>
      </c>
      <c r="B13" s="20" t="s">
        <v>17</v>
      </c>
      <c r="C13" s="20" t="s">
        <v>11</v>
      </c>
      <c r="D13" s="20">
        <v>41</v>
      </c>
      <c r="E13" s="20">
        <v>375</v>
      </c>
      <c r="F13" s="21">
        <f t="shared" si="0"/>
        <v>431.24999999999994</v>
      </c>
      <c r="G13" s="22">
        <f t="shared" si="1"/>
        <v>431.24999999999994</v>
      </c>
      <c r="H13" s="19">
        <v>431</v>
      </c>
      <c r="I13" s="20">
        <v>35</v>
      </c>
      <c r="J13" s="19">
        <v>35</v>
      </c>
    </row>
    <row r="14" spans="1:10" ht="15">
      <c r="A14" s="23" t="s">
        <v>42</v>
      </c>
      <c r="B14" s="24" t="s">
        <v>13</v>
      </c>
      <c r="C14" s="24" t="s">
        <v>14</v>
      </c>
      <c r="D14" s="24">
        <v>40</v>
      </c>
      <c r="E14" s="24">
        <v>372</v>
      </c>
      <c r="F14" s="25">
        <f t="shared" si="0"/>
        <v>427.79999999999995</v>
      </c>
      <c r="G14" s="26">
        <f t="shared" si="1"/>
        <v>427.79999999999995</v>
      </c>
      <c r="H14" s="23">
        <v>430</v>
      </c>
      <c r="I14" s="24">
        <v>35</v>
      </c>
      <c r="J14" s="23">
        <v>33</v>
      </c>
    </row>
    <row r="15" spans="1:10" ht="15">
      <c r="A15" s="19" t="s">
        <v>28</v>
      </c>
      <c r="B15" s="20" t="s">
        <v>10</v>
      </c>
      <c r="C15" s="20" t="s">
        <v>11</v>
      </c>
      <c r="D15" s="20">
        <v>39</v>
      </c>
      <c r="E15" s="20">
        <v>390</v>
      </c>
      <c r="F15" s="21">
        <f t="shared" si="0"/>
        <v>448.49999999999994</v>
      </c>
      <c r="G15" s="22">
        <f t="shared" si="1"/>
        <v>448.49999999999994</v>
      </c>
      <c r="H15" s="19">
        <v>450</v>
      </c>
      <c r="I15" s="20">
        <v>35</v>
      </c>
      <c r="J15" s="19">
        <v>34</v>
      </c>
    </row>
    <row r="16" spans="1:10" ht="15">
      <c r="A16" s="23" t="s">
        <v>58</v>
      </c>
      <c r="B16" s="24" t="s">
        <v>17</v>
      </c>
      <c r="C16" s="24" t="s">
        <v>11</v>
      </c>
      <c r="D16" s="24">
        <v>44</v>
      </c>
      <c r="E16" s="24">
        <v>375</v>
      </c>
      <c r="F16" s="25">
        <f t="shared" si="0"/>
        <v>431.24999999999994</v>
      </c>
      <c r="G16" s="26">
        <f t="shared" si="1"/>
        <v>431.24999999999994</v>
      </c>
      <c r="H16" s="23">
        <v>431</v>
      </c>
      <c r="I16" s="24">
        <v>35</v>
      </c>
      <c r="J16" s="23">
        <v>35</v>
      </c>
    </row>
    <row r="17" spans="1:10" ht="15">
      <c r="A17" s="19" t="s">
        <v>36</v>
      </c>
      <c r="B17" s="20" t="s">
        <v>10</v>
      </c>
      <c r="C17" s="20" t="s">
        <v>12</v>
      </c>
      <c r="D17" s="20">
        <v>38</v>
      </c>
      <c r="E17" s="20">
        <v>390</v>
      </c>
      <c r="F17" s="21">
        <f t="shared" si="0"/>
        <v>448.49999999999994</v>
      </c>
      <c r="G17" s="19"/>
      <c r="H17" s="19"/>
      <c r="I17" s="20">
        <v>35</v>
      </c>
      <c r="J17" s="19"/>
    </row>
    <row r="18" spans="1:10" ht="15">
      <c r="A18" s="19" t="s">
        <v>36</v>
      </c>
      <c r="B18" s="20" t="s">
        <v>10</v>
      </c>
      <c r="C18" s="20" t="s">
        <v>12</v>
      </c>
      <c r="D18" s="20">
        <v>39</v>
      </c>
      <c r="E18" s="20">
        <v>390</v>
      </c>
      <c r="F18" s="21">
        <f t="shared" si="0"/>
        <v>448.49999999999994</v>
      </c>
      <c r="G18" s="22">
        <f>F17+F18</f>
        <v>896.9999999999999</v>
      </c>
      <c r="H18" s="19">
        <v>900</v>
      </c>
      <c r="I18" s="20">
        <v>35</v>
      </c>
      <c r="J18" s="19">
        <v>67</v>
      </c>
    </row>
    <row r="19" spans="1:10" ht="15">
      <c r="A19" s="23" t="s">
        <v>21</v>
      </c>
      <c r="B19" s="24" t="s">
        <v>10</v>
      </c>
      <c r="C19" s="24" t="s">
        <v>11</v>
      </c>
      <c r="D19" s="24">
        <v>39</v>
      </c>
      <c r="E19" s="24">
        <v>390</v>
      </c>
      <c r="F19" s="25">
        <f t="shared" si="0"/>
        <v>448.49999999999994</v>
      </c>
      <c r="G19" s="23"/>
      <c r="H19" s="23"/>
      <c r="I19" s="24">
        <v>35</v>
      </c>
      <c r="J19" s="23"/>
    </row>
    <row r="20" spans="1:10" ht="15">
      <c r="A20" s="23" t="s">
        <v>21</v>
      </c>
      <c r="B20" s="24" t="s">
        <v>17</v>
      </c>
      <c r="C20" s="24" t="s">
        <v>11</v>
      </c>
      <c r="D20" s="24">
        <v>43</v>
      </c>
      <c r="E20" s="24">
        <v>375</v>
      </c>
      <c r="F20" s="25">
        <f t="shared" si="0"/>
        <v>431.24999999999994</v>
      </c>
      <c r="G20" s="26">
        <f>F19+F20</f>
        <v>879.7499999999999</v>
      </c>
      <c r="H20" s="23">
        <v>880</v>
      </c>
      <c r="I20" s="24">
        <v>35</v>
      </c>
      <c r="J20" s="23">
        <v>70</v>
      </c>
    </row>
    <row r="21" spans="1:10" ht="15">
      <c r="A21" s="19" t="s">
        <v>62</v>
      </c>
      <c r="B21" s="20" t="s">
        <v>17</v>
      </c>
      <c r="C21" s="20" t="s">
        <v>11</v>
      </c>
      <c r="D21" s="20">
        <v>42</v>
      </c>
      <c r="E21" s="20">
        <v>375</v>
      </c>
      <c r="F21" s="21">
        <f t="shared" si="0"/>
        <v>431.24999999999994</v>
      </c>
      <c r="G21" s="22">
        <f aca="true" t="shared" si="2" ref="G21:G26">F21</f>
        <v>431.24999999999994</v>
      </c>
      <c r="H21" s="19">
        <v>431</v>
      </c>
      <c r="I21" s="20">
        <v>35</v>
      </c>
      <c r="J21" s="19">
        <v>35</v>
      </c>
    </row>
    <row r="22" spans="1:10" ht="15">
      <c r="A22" s="23" t="s">
        <v>26</v>
      </c>
      <c r="B22" s="24" t="s">
        <v>10</v>
      </c>
      <c r="C22" s="24" t="s">
        <v>11</v>
      </c>
      <c r="D22" s="24">
        <v>38</v>
      </c>
      <c r="E22" s="24">
        <v>390</v>
      </c>
      <c r="F22" s="25">
        <f t="shared" si="0"/>
        <v>448.49999999999994</v>
      </c>
      <c r="G22" s="26">
        <f t="shared" si="2"/>
        <v>448.49999999999994</v>
      </c>
      <c r="H22" s="23">
        <v>449</v>
      </c>
      <c r="I22" s="24">
        <v>35</v>
      </c>
      <c r="J22" s="23">
        <v>35</v>
      </c>
    </row>
    <row r="23" spans="1:10" ht="15">
      <c r="A23" s="27" t="s">
        <v>56</v>
      </c>
      <c r="B23" s="20" t="s">
        <v>17</v>
      </c>
      <c r="C23" s="20" t="s">
        <v>11</v>
      </c>
      <c r="D23" s="20">
        <v>43</v>
      </c>
      <c r="E23" s="20">
        <v>375</v>
      </c>
      <c r="F23" s="21">
        <f t="shared" si="0"/>
        <v>431.24999999999994</v>
      </c>
      <c r="G23" s="22">
        <f t="shared" si="2"/>
        <v>431.24999999999994</v>
      </c>
      <c r="H23" s="19">
        <v>450</v>
      </c>
      <c r="I23" s="20">
        <v>35</v>
      </c>
      <c r="J23" s="19">
        <v>16</v>
      </c>
    </row>
    <row r="24" spans="1:10" ht="15">
      <c r="A24" s="23" t="s">
        <v>63</v>
      </c>
      <c r="B24" s="24" t="s">
        <v>17</v>
      </c>
      <c r="C24" s="24" t="s">
        <v>11</v>
      </c>
      <c r="D24" s="24">
        <v>43</v>
      </c>
      <c r="E24" s="24">
        <v>375</v>
      </c>
      <c r="F24" s="25">
        <f t="shared" si="0"/>
        <v>431.24999999999994</v>
      </c>
      <c r="G24" s="26">
        <f t="shared" si="2"/>
        <v>431.24999999999994</v>
      </c>
      <c r="H24" s="23">
        <v>431</v>
      </c>
      <c r="I24" s="24">
        <v>35</v>
      </c>
      <c r="J24" s="23">
        <v>35</v>
      </c>
    </row>
    <row r="25" spans="1:10" ht="15">
      <c r="A25" s="19" t="s">
        <v>48</v>
      </c>
      <c r="B25" s="20" t="s">
        <v>16</v>
      </c>
      <c r="C25" s="20" t="s">
        <v>11</v>
      </c>
      <c r="D25" s="20">
        <v>41</v>
      </c>
      <c r="E25" s="20">
        <v>385</v>
      </c>
      <c r="F25" s="21">
        <f t="shared" si="0"/>
        <v>442.74999999999994</v>
      </c>
      <c r="G25" s="22">
        <f t="shared" si="2"/>
        <v>442.74999999999994</v>
      </c>
      <c r="H25" s="19">
        <v>443</v>
      </c>
      <c r="I25" s="20">
        <v>35</v>
      </c>
      <c r="J25" s="19">
        <v>35</v>
      </c>
    </row>
    <row r="26" spans="1:10" ht="15">
      <c r="A26" s="23" t="s">
        <v>32</v>
      </c>
      <c r="B26" s="24" t="s">
        <v>10</v>
      </c>
      <c r="C26" s="24" t="s">
        <v>11</v>
      </c>
      <c r="D26" s="24">
        <v>39</v>
      </c>
      <c r="E26" s="24">
        <v>390</v>
      </c>
      <c r="F26" s="25">
        <f t="shared" si="0"/>
        <v>448.49999999999994</v>
      </c>
      <c r="G26" s="26">
        <f t="shared" si="2"/>
        <v>448.49999999999994</v>
      </c>
      <c r="H26" s="23">
        <v>449</v>
      </c>
      <c r="I26" s="24">
        <v>35</v>
      </c>
      <c r="J26" s="23">
        <v>35</v>
      </c>
    </row>
    <row r="27" spans="1:10" ht="15">
      <c r="A27" s="19" t="s">
        <v>51</v>
      </c>
      <c r="B27" s="20" t="s">
        <v>16</v>
      </c>
      <c r="C27" s="20" t="s">
        <v>11</v>
      </c>
      <c r="D27" s="20">
        <v>43</v>
      </c>
      <c r="E27" s="20">
        <v>385</v>
      </c>
      <c r="F27" s="21">
        <f t="shared" si="0"/>
        <v>442.74999999999994</v>
      </c>
      <c r="G27" s="19"/>
      <c r="H27" s="19"/>
      <c r="I27" s="20">
        <v>35</v>
      </c>
      <c r="J27" s="19"/>
    </row>
    <row r="28" spans="1:10" ht="15">
      <c r="A28" s="19" t="s">
        <v>51</v>
      </c>
      <c r="B28" s="20" t="s">
        <v>16</v>
      </c>
      <c r="C28" s="20" t="s">
        <v>11</v>
      </c>
      <c r="D28" s="20">
        <v>44</v>
      </c>
      <c r="E28" s="20">
        <v>385</v>
      </c>
      <c r="F28" s="21">
        <f t="shared" si="0"/>
        <v>442.74999999999994</v>
      </c>
      <c r="G28" s="19"/>
      <c r="H28" s="19"/>
      <c r="I28" s="20">
        <v>35</v>
      </c>
      <c r="J28" s="19"/>
    </row>
    <row r="29" spans="1:10" ht="15">
      <c r="A29" s="19" t="s">
        <v>51</v>
      </c>
      <c r="B29" s="20" t="s">
        <v>17</v>
      </c>
      <c r="C29" s="20" t="s">
        <v>11</v>
      </c>
      <c r="D29" s="20">
        <v>44</v>
      </c>
      <c r="E29" s="20">
        <v>375</v>
      </c>
      <c r="F29" s="21">
        <f t="shared" si="0"/>
        <v>431.24999999999994</v>
      </c>
      <c r="G29" s="19"/>
      <c r="H29" s="19"/>
      <c r="I29" s="20">
        <v>35</v>
      </c>
      <c r="J29" s="19"/>
    </row>
    <row r="30" spans="1:10" ht="15">
      <c r="A30" s="19" t="s">
        <v>51</v>
      </c>
      <c r="B30" s="20" t="s">
        <v>71</v>
      </c>
      <c r="C30" s="20" t="s">
        <v>12</v>
      </c>
      <c r="D30" s="20">
        <v>39</v>
      </c>
      <c r="E30" s="20">
        <v>390</v>
      </c>
      <c r="F30" s="21">
        <f t="shared" si="0"/>
        <v>448.49999999999994</v>
      </c>
      <c r="G30" s="22">
        <f>F27+F28+F29+F30</f>
        <v>1765.2499999999998</v>
      </c>
      <c r="H30" s="19">
        <v>1765</v>
      </c>
      <c r="I30" s="20">
        <v>35</v>
      </c>
      <c r="J30" s="19">
        <v>140</v>
      </c>
    </row>
    <row r="31" spans="1:11" ht="15">
      <c r="A31" s="23" t="s">
        <v>60</v>
      </c>
      <c r="B31" s="24" t="s">
        <v>17</v>
      </c>
      <c r="C31" s="24" t="s">
        <v>11</v>
      </c>
      <c r="D31" s="24">
        <v>42</v>
      </c>
      <c r="E31" s="24">
        <v>375</v>
      </c>
      <c r="F31" s="25">
        <f t="shared" si="0"/>
        <v>431.24999999999994</v>
      </c>
      <c r="G31" s="26">
        <f>F31</f>
        <v>431.24999999999994</v>
      </c>
      <c r="H31" s="23">
        <v>560</v>
      </c>
      <c r="I31" s="24">
        <v>35</v>
      </c>
      <c r="J31" s="23">
        <v>94</v>
      </c>
      <c r="K31" t="s">
        <v>79</v>
      </c>
    </row>
    <row r="32" spans="1:10" ht="15">
      <c r="A32" s="19" t="s">
        <v>72</v>
      </c>
      <c r="B32" s="20" t="s">
        <v>71</v>
      </c>
      <c r="C32" s="20" t="s">
        <v>12</v>
      </c>
      <c r="D32" s="20">
        <v>38</v>
      </c>
      <c r="E32" s="20">
        <v>390</v>
      </c>
      <c r="F32" s="21">
        <f t="shared" si="0"/>
        <v>448.49999999999994</v>
      </c>
      <c r="G32" s="19"/>
      <c r="H32" s="19"/>
      <c r="I32" s="20">
        <v>35</v>
      </c>
      <c r="J32" s="19"/>
    </row>
    <row r="33" spans="1:10" ht="15">
      <c r="A33" s="19" t="s">
        <v>72</v>
      </c>
      <c r="B33" s="20" t="s">
        <v>71</v>
      </c>
      <c r="C33" s="20" t="s">
        <v>12</v>
      </c>
      <c r="D33" s="20">
        <v>40</v>
      </c>
      <c r="E33" s="20">
        <v>390</v>
      </c>
      <c r="F33" s="21">
        <f t="shared" si="0"/>
        <v>448.49999999999994</v>
      </c>
      <c r="G33" s="22">
        <f>F32+F33</f>
        <v>896.9999999999999</v>
      </c>
      <c r="H33" s="19">
        <v>900</v>
      </c>
      <c r="I33" s="20">
        <v>35</v>
      </c>
      <c r="J33" s="19">
        <v>67</v>
      </c>
    </row>
    <row r="34" spans="1:10" ht="15">
      <c r="A34" s="23" t="s">
        <v>31</v>
      </c>
      <c r="B34" s="24" t="s">
        <v>10</v>
      </c>
      <c r="C34" s="24" t="s">
        <v>11</v>
      </c>
      <c r="D34" s="24">
        <v>37</v>
      </c>
      <c r="E34" s="24">
        <v>390</v>
      </c>
      <c r="F34" s="25">
        <f aca="true" t="shared" si="3" ref="F34:F66">E34*1.15</f>
        <v>448.49999999999994</v>
      </c>
      <c r="G34" s="26">
        <f>F34</f>
        <v>448.49999999999994</v>
      </c>
      <c r="H34" s="23">
        <v>449</v>
      </c>
      <c r="I34" s="24">
        <v>35</v>
      </c>
      <c r="J34" s="23">
        <v>35</v>
      </c>
    </row>
    <row r="35" spans="1:10" ht="15">
      <c r="A35" s="19" t="s">
        <v>69</v>
      </c>
      <c r="B35" s="20" t="s">
        <v>66</v>
      </c>
      <c r="C35" s="20" t="s">
        <v>67</v>
      </c>
      <c r="D35" s="20">
        <v>39</v>
      </c>
      <c r="E35" s="20">
        <v>390</v>
      </c>
      <c r="F35" s="21">
        <f t="shared" si="3"/>
        <v>448.49999999999994</v>
      </c>
      <c r="G35" s="22">
        <f>F35</f>
        <v>448.49999999999994</v>
      </c>
      <c r="H35" s="19">
        <v>449</v>
      </c>
      <c r="I35" s="20">
        <v>35</v>
      </c>
      <c r="J35" s="19">
        <v>35</v>
      </c>
    </row>
    <row r="36" spans="1:10" ht="15">
      <c r="A36" s="23" t="s">
        <v>65</v>
      </c>
      <c r="B36" s="24" t="s">
        <v>10</v>
      </c>
      <c r="C36" s="24" t="s">
        <v>11</v>
      </c>
      <c r="D36" s="24">
        <v>38</v>
      </c>
      <c r="E36" s="24">
        <v>390</v>
      </c>
      <c r="F36" s="25">
        <f t="shared" si="3"/>
        <v>448.49999999999994</v>
      </c>
      <c r="G36" s="23"/>
      <c r="H36" s="23"/>
      <c r="I36" s="24">
        <v>35</v>
      </c>
      <c r="J36" s="23"/>
    </row>
    <row r="37" spans="1:10" ht="15">
      <c r="A37" s="23" t="s">
        <v>65</v>
      </c>
      <c r="B37" s="24" t="s">
        <v>17</v>
      </c>
      <c r="C37" s="24" t="s">
        <v>11</v>
      </c>
      <c r="D37" s="24">
        <v>42</v>
      </c>
      <c r="E37" s="24">
        <v>375</v>
      </c>
      <c r="F37" s="25">
        <f t="shared" si="3"/>
        <v>431.24999999999994</v>
      </c>
      <c r="G37" s="26">
        <f>F36+F37</f>
        <v>879.7499999999999</v>
      </c>
      <c r="H37" s="23">
        <v>880</v>
      </c>
      <c r="I37" s="24">
        <v>35</v>
      </c>
      <c r="J37" s="23">
        <v>70</v>
      </c>
    </row>
    <row r="38" spans="1:10" ht="15">
      <c r="A38" s="19" t="s">
        <v>70</v>
      </c>
      <c r="B38" s="20" t="s">
        <v>66</v>
      </c>
      <c r="C38" s="20" t="s">
        <v>67</v>
      </c>
      <c r="D38" s="20">
        <v>40</v>
      </c>
      <c r="E38" s="20">
        <v>390</v>
      </c>
      <c r="F38" s="21">
        <f t="shared" si="3"/>
        <v>448.49999999999994</v>
      </c>
      <c r="G38" s="19"/>
      <c r="H38" s="19"/>
      <c r="I38" s="20">
        <v>35</v>
      </c>
      <c r="J38" s="19"/>
    </row>
    <row r="39" spans="1:10" ht="15">
      <c r="A39" s="19" t="s">
        <v>70</v>
      </c>
      <c r="B39" s="20" t="s">
        <v>66</v>
      </c>
      <c r="C39" s="20" t="s">
        <v>67</v>
      </c>
      <c r="D39" s="20">
        <v>41</v>
      </c>
      <c r="E39" s="20">
        <v>390</v>
      </c>
      <c r="F39" s="21">
        <f t="shared" si="3"/>
        <v>448.49999999999994</v>
      </c>
      <c r="G39" s="22">
        <f>F38+F39</f>
        <v>896.9999999999999</v>
      </c>
      <c r="H39" s="19">
        <v>897</v>
      </c>
      <c r="I39" s="20">
        <v>35</v>
      </c>
      <c r="J39" s="19">
        <v>70</v>
      </c>
    </row>
    <row r="40" spans="1:10" ht="15">
      <c r="A40" s="23" t="s">
        <v>57</v>
      </c>
      <c r="B40" s="24" t="s">
        <v>17</v>
      </c>
      <c r="C40" s="24" t="s">
        <v>11</v>
      </c>
      <c r="D40" s="24">
        <v>43</v>
      </c>
      <c r="E40" s="24">
        <v>375</v>
      </c>
      <c r="F40" s="25">
        <f t="shared" si="3"/>
        <v>431.24999999999994</v>
      </c>
      <c r="G40" s="26">
        <f aca="true" t="shared" si="4" ref="G40:G47">F40</f>
        <v>431.24999999999994</v>
      </c>
      <c r="H40" s="23">
        <v>431</v>
      </c>
      <c r="I40" s="24">
        <v>35</v>
      </c>
      <c r="J40" s="23">
        <v>35</v>
      </c>
    </row>
    <row r="41" spans="1:10" ht="15">
      <c r="A41" s="19" t="s">
        <v>43</v>
      </c>
      <c r="B41" s="20" t="s">
        <v>15</v>
      </c>
      <c r="C41" s="20" t="s">
        <v>12</v>
      </c>
      <c r="D41" s="20">
        <v>37</v>
      </c>
      <c r="E41" s="20">
        <v>372</v>
      </c>
      <c r="F41" s="21">
        <f t="shared" si="3"/>
        <v>427.79999999999995</v>
      </c>
      <c r="G41" s="22">
        <f t="shared" si="4"/>
        <v>427.79999999999995</v>
      </c>
      <c r="H41" s="19">
        <v>430</v>
      </c>
      <c r="I41" s="20">
        <v>35</v>
      </c>
      <c r="J41" s="19">
        <v>33</v>
      </c>
    </row>
    <row r="42" spans="1:10" ht="15">
      <c r="A42" s="23" t="s">
        <v>27</v>
      </c>
      <c r="B42" s="24" t="s">
        <v>10</v>
      </c>
      <c r="C42" s="24" t="s">
        <v>11</v>
      </c>
      <c r="D42" s="24">
        <v>38</v>
      </c>
      <c r="E42" s="24">
        <v>390</v>
      </c>
      <c r="F42" s="25">
        <f t="shared" si="3"/>
        <v>448.49999999999994</v>
      </c>
      <c r="G42" s="26">
        <f t="shared" si="4"/>
        <v>448.49999999999994</v>
      </c>
      <c r="H42" s="23"/>
      <c r="I42" s="24">
        <v>35</v>
      </c>
      <c r="J42" s="23"/>
    </row>
    <row r="43" spans="1:10" ht="15">
      <c r="A43" s="28" t="s">
        <v>27</v>
      </c>
      <c r="B43" s="24" t="s">
        <v>10</v>
      </c>
      <c r="C43" s="24" t="s">
        <v>11</v>
      </c>
      <c r="D43" s="24">
        <v>38</v>
      </c>
      <c r="E43" s="24">
        <v>390</v>
      </c>
      <c r="F43" s="25">
        <f>E43*1.15</f>
        <v>448.49999999999994</v>
      </c>
      <c r="G43" s="26">
        <f>F43</f>
        <v>448.49999999999994</v>
      </c>
      <c r="H43" s="23">
        <v>900</v>
      </c>
      <c r="I43" s="24">
        <v>35</v>
      </c>
      <c r="J43" s="23">
        <v>68</v>
      </c>
    </row>
    <row r="44" spans="1:10" ht="15">
      <c r="A44" s="19" t="s">
        <v>30</v>
      </c>
      <c r="B44" s="20" t="s">
        <v>10</v>
      </c>
      <c r="C44" s="20" t="s">
        <v>11</v>
      </c>
      <c r="D44" s="20">
        <v>40</v>
      </c>
      <c r="E44" s="20">
        <v>390</v>
      </c>
      <c r="F44" s="21">
        <f t="shared" si="3"/>
        <v>448.49999999999994</v>
      </c>
      <c r="G44" s="22">
        <f t="shared" si="4"/>
        <v>448.49999999999994</v>
      </c>
      <c r="H44" s="19">
        <v>450</v>
      </c>
      <c r="I44" s="20">
        <v>35</v>
      </c>
      <c r="J44" s="19">
        <v>34</v>
      </c>
    </row>
    <row r="45" spans="1:10" ht="15">
      <c r="A45" s="23" t="s">
        <v>47</v>
      </c>
      <c r="B45" s="24" t="s">
        <v>15</v>
      </c>
      <c r="C45" s="24" t="s">
        <v>12</v>
      </c>
      <c r="D45" s="24">
        <v>41</v>
      </c>
      <c r="E45" s="24">
        <v>372</v>
      </c>
      <c r="F45" s="25">
        <f t="shared" si="3"/>
        <v>427.79999999999995</v>
      </c>
      <c r="G45" s="26">
        <f t="shared" si="4"/>
        <v>427.79999999999995</v>
      </c>
      <c r="H45" s="23">
        <v>428</v>
      </c>
      <c r="I45" s="24">
        <v>35</v>
      </c>
      <c r="J45" s="23">
        <v>35</v>
      </c>
    </row>
    <row r="46" spans="1:10" ht="15">
      <c r="A46" s="19" t="s">
        <v>46</v>
      </c>
      <c r="B46" s="20" t="s">
        <v>15</v>
      </c>
      <c r="C46" s="20" t="s">
        <v>12</v>
      </c>
      <c r="D46" s="20">
        <v>40</v>
      </c>
      <c r="E46" s="20">
        <v>372</v>
      </c>
      <c r="F46" s="21">
        <f t="shared" si="3"/>
        <v>427.79999999999995</v>
      </c>
      <c r="G46" s="22">
        <f t="shared" si="4"/>
        <v>427.79999999999995</v>
      </c>
      <c r="H46" s="19">
        <v>430</v>
      </c>
      <c r="I46" s="20">
        <v>35</v>
      </c>
      <c r="J46" s="19">
        <v>33</v>
      </c>
    </row>
    <row r="47" spans="1:10" ht="15">
      <c r="A47" s="23" t="s">
        <v>39</v>
      </c>
      <c r="B47" s="24" t="s">
        <v>13</v>
      </c>
      <c r="C47" s="24" t="s">
        <v>14</v>
      </c>
      <c r="D47" s="24">
        <v>37</v>
      </c>
      <c r="E47" s="24">
        <v>372</v>
      </c>
      <c r="F47" s="25">
        <f t="shared" si="3"/>
        <v>427.79999999999995</v>
      </c>
      <c r="G47" s="26">
        <f t="shared" si="4"/>
        <v>427.79999999999995</v>
      </c>
      <c r="H47" s="23">
        <v>450</v>
      </c>
      <c r="I47" s="24">
        <v>35</v>
      </c>
      <c r="J47" s="23">
        <v>13</v>
      </c>
    </row>
    <row r="48" spans="1:10" ht="15">
      <c r="A48" s="19" t="s">
        <v>37</v>
      </c>
      <c r="B48" s="20" t="s">
        <v>10</v>
      </c>
      <c r="C48" s="20" t="s">
        <v>12</v>
      </c>
      <c r="D48" s="20">
        <v>39</v>
      </c>
      <c r="E48" s="20">
        <v>390</v>
      </c>
      <c r="F48" s="21">
        <f t="shared" si="3"/>
        <v>448.49999999999994</v>
      </c>
      <c r="G48" s="19"/>
      <c r="H48" s="19"/>
      <c r="I48" s="20">
        <v>35</v>
      </c>
      <c r="J48" s="19"/>
    </row>
    <row r="49" spans="1:10" ht="15">
      <c r="A49" s="19" t="s">
        <v>37</v>
      </c>
      <c r="B49" s="20" t="s">
        <v>17</v>
      </c>
      <c r="C49" s="20" t="s">
        <v>11</v>
      </c>
      <c r="D49" s="20">
        <v>42</v>
      </c>
      <c r="E49" s="20">
        <v>375</v>
      </c>
      <c r="F49" s="21">
        <f t="shared" si="3"/>
        <v>431.24999999999994</v>
      </c>
      <c r="G49" s="22">
        <f>F48+F49</f>
        <v>879.7499999999999</v>
      </c>
      <c r="H49" s="19">
        <v>880</v>
      </c>
      <c r="I49" s="20">
        <v>35</v>
      </c>
      <c r="J49" s="19">
        <v>70</v>
      </c>
    </row>
    <row r="50" spans="1:10" ht="15">
      <c r="A50" s="23" t="s">
        <v>55</v>
      </c>
      <c r="B50" s="24" t="s">
        <v>17</v>
      </c>
      <c r="C50" s="24" t="s">
        <v>11</v>
      </c>
      <c r="D50" s="24">
        <v>42</v>
      </c>
      <c r="E50" s="24">
        <v>375</v>
      </c>
      <c r="F50" s="25">
        <f t="shared" si="3"/>
        <v>431.24999999999994</v>
      </c>
      <c r="G50" s="26">
        <f aca="true" t="shared" si="5" ref="G50:G60">F50</f>
        <v>431.24999999999994</v>
      </c>
      <c r="H50" s="23">
        <v>430</v>
      </c>
      <c r="I50" s="24">
        <v>35</v>
      </c>
      <c r="J50" s="23">
        <v>36</v>
      </c>
    </row>
    <row r="51" spans="1:10" ht="15">
      <c r="A51" s="19" t="s">
        <v>59</v>
      </c>
      <c r="B51" s="20" t="s">
        <v>17</v>
      </c>
      <c r="C51" s="20" t="s">
        <v>11</v>
      </c>
      <c r="D51" s="20">
        <v>41</v>
      </c>
      <c r="E51" s="20">
        <v>375</v>
      </c>
      <c r="F51" s="21">
        <f t="shared" si="3"/>
        <v>431.24999999999994</v>
      </c>
      <c r="G51" s="22">
        <f t="shared" si="5"/>
        <v>431.24999999999994</v>
      </c>
      <c r="H51" s="19">
        <v>431</v>
      </c>
      <c r="I51" s="20">
        <v>35</v>
      </c>
      <c r="J51" s="19">
        <v>35</v>
      </c>
    </row>
    <row r="52" spans="1:10" ht="15">
      <c r="A52" s="23" t="s">
        <v>25</v>
      </c>
      <c r="B52" s="24" t="s">
        <v>10</v>
      </c>
      <c r="C52" s="24" t="s">
        <v>11</v>
      </c>
      <c r="D52" s="24">
        <v>37</v>
      </c>
      <c r="E52" s="24">
        <v>390</v>
      </c>
      <c r="F52" s="25">
        <f t="shared" si="3"/>
        <v>448.49999999999994</v>
      </c>
      <c r="G52" s="26">
        <f t="shared" si="5"/>
        <v>448.49999999999994</v>
      </c>
      <c r="H52" s="23">
        <v>450</v>
      </c>
      <c r="I52" s="24">
        <v>35</v>
      </c>
      <c r="J52" s="23">
        <v>34</v>
      </c>
    </row>
    <row r="53" spans="1:10" ht="15">
      <c r="A53" s="19" t="s">
        <v>54</v>
      </c>
      <c r="B53" s="20" t="s">
        <v>17</v>
      </c>
      <c r="C53" s="20" t="s">
        <v>11</v>
      </c>
      <c r="D53" s="20">
        <v>42</v>
      </c>
      <c r="E53" s="20">
        <v>375</v>
      </c>
      <c r="F53" s="21">
        <f t="shared" si="3"/>
        <v>431.24999999999994</v>
      </c>
      <c r="G53" s="22">
        <f t="shared" si="5"/>
        <v>431.24999999999994</v>
      </c>
      <c r="H53" s="19">
        <v>460</v>
      </c>
      <c r="I53" s="20">
        <v>35</v>
      </c>
      <c r="J53" s="19">
        <v>6</v>
      </c>
    </row>
    <row r="54" spans="1:10" ht="15">
      <c r="A54" s="23" t="s">
        <v>34</v>
      </c>
      <c r="B54" s="24" t="s">
        <v>10</v>
      </c>
      <c r="C54" s="24" t="s">
        <v>12</v>
      </c>
      <c r="D54" s="24">
        <v>37</v>
      </c>
      <c r="E54" s="24">
        <v>390</v>
      </c>
      <c r="F54" s="25">
        <f t="shared" si="3"/>
        <v>448.49999999999994</v>
      </c>
      <c r="G54" s="26">
        <f t="shared" si="5"/>
        <v>448.49999999999994</v>
      </c>
      <c r="H54" s="23">
        <v>450</v>
      </c>
      <c r="I54" s="24">
        <v>35</v>
      </c>
      <c r="J54" s="23">
        <v>34</v>
      </c>
    </row>
    <row r="55" spans="1:10" ht="15">
      <c r="A55" s="19" t="s">
        <v>33</v>
      </c>
      <c r="B55" s="20" t="s">
        <v>10</v>
      </c>
      <c r="C55" s="20" t="s">
        <v>11</v>
      </c>
      <c r="D55" s="20">
        <v>39</v>
      </c>
      <c r="E55" s="20">
        <v>390</v>
      </c>
      <c r="F55" s="21">
        <f t="shared" si="3"/>
        <v>448.49999999999994</v>
      </c>
      <c r="G55" s="22">
        <f t="shared" si="5"/>
        <v>448.49999999999994</v>
      </c>
      <c r="H55" s="19">
        <v>449</v>
      </c>
      <c r="I55" s="20">
        <v>35</v>
      </c>
      <c r="J55" s="19">
        <v>35</v>
      </c>
    </row>
    <row r="56" spans="1:10" ht="15">
      <c r="A56" s="23" t="s">
        <v>68</v>
      </c>
      <c r="B56" s="24" t="s">
        <v>66</v>
      </c>
      <c r="C56" s="24" t="s">
        <v>67</v>
      </c>
      <c r="D56" s="24">
        <v>37</v>
      </c>
      <c r="E56" s="24">
        <v>390</v>
      </c>
      <c r="F56" s="25">
        <f t="shared" si="3"/>
        <v>448.49999999999994</v>
      </c>
      <c r="G56" s="26">
        <f t="shared" si="5"/>
        <v>448.49999999999994</v>
      </c>
      <c r="H56" s="23">
        <v>450</v>
      </c>
      <c r="I56" s="24">
        <v>35</v>
      </c>
      <c r="J56" s="23">
        <v>34</v>
      </c>
    </row>
    <row r="57" spans="1:10" ht="15">
      <c r="A57" s="19" t="s">
        <v>49</v>
      </c>
      <c r="B57" s="20" t="s">
        <v>16</v>
      </c>
      <c r="C57" s="20" t="s">
        <v>11</v>
      </c>
      <c r="D57" s="20">
        <v>42</v>
      </c>
      <c r="E57" s="20">
        <v>385</v>
      </c>
      <c r="F57" s="21">
        <f t="shared" si="3"/>
        <v>442.74999999999994</v>
      </c>
      <c r="G57" s="22">
        <f t="shared" si="5"/>
        <v>442.74999999999994</v>
      </c>
      <c r="H57" s="19">
        <v>431</v>
      </c>
      <c r="I57" s="20">
        <v>35</v>
      </c>
      <c r="J57" s="19">
        <v>47</v>
      </c>
    </row>
    <row r="58" spans="1:10" ht="15">
      <c r="A58" s="23" t="s">
        <v>44</v>
      </c>
      <c r="B58" s="24" t="s">
        <v>15</v>
      </c>
      <c r="C58" s="24" t="s">
        <v>12</v>
      </c>
      <c r="D58" s="24">
        <v>38</v>
      </c>
      <c r="E58" s="24">
        <v>372</v>
      </c>
      <c r="F58" s="25">
        <f t="shared" si="3"/>
        <v>427.79999999999995</v>
      </c>
      <c r="G58" s="26">
        <f t="shared" si="5"/>
        <v>427.79999999999995</v>
      </c>
      <c r="H58" s="23">
        <v>428</v>
      </c>
      <c r="I58" s="24">
        <v>35</v>
      </c>
      <c r="J58" s="23">
        <v>35</v>
      </c>
    </row>
    <row r="59" spans="1:10" ht="15">
      <c r="A59" s="19" t="s">
        <v>64</v>
      </c>
      <c r="B59" s="20" t="s">
        <v>17</v>
      </c>
      <c r="C59" s="20" t="s">
        <v>11</v>
      </c>
      <c r="D59" s="20">
        <v>45</v>
      </c>
      <c r="E59" s="20">
        <v>375</v>
      </c>
      <c r="F59" s="21">
        <f t="shared" si="3"/>
        <v>431.24999999999994</v>
      </c>
      <c r="G59" s="22">
        <f t="shared" si="5"/>
        <v>431.24999999999994</v>
      </c>
      <c r="H59" s="19">
        <v>420</v>
      </c>
      <c r="I59" s="20">
        <v>35</v>
      </c>
      <c r="J59" s="19">
        <v>46</v>
      </c>
    </row>
    <row r="60" spans="1:10" ht="15">
      <c r="A60" s="23" t="s">
        <v>29</v>
      </c>
      <c r="B60" s="24" t="s">
        <v>10</v>
      </c>
      <c r="C60" s="24" t="s">
        <v>11</v>
      </c>
      <c r="D60" s="24">
        <v>39</v>
      </c>
      <c r="E60" s="24">
        <v>390</v>
      </c>
      <c r="F60" s="25">
        <f t="shared" si="3"/>
        <v>448.49999999999994</v>
      </c>
      <c r="G60" s="26">
        <f t="shared" si="5"/>
        <v>448.49999999999994</v>
      </c>
      <c r="H60" s="23">
        <v>449</v>
      </c>
      <c r="I60" s="24">
        <v>35</v>
      </c>
      <c r="J60" s="23">
        <v>35</v>
      </c>
    </row>
    <row r="61" spans="1:10" ht="15">
      <c r="A61" s="19" t="s">
        <v>18</v>
      </c>
      <c r="B61" s="20" t="s">
        <v>10</v>
      </c>
      <c r="C61" s="20" t="s">
        <v>11</v>
      </c>
      <c r="D61" s="20">
        <v>37</v>
      </c>
      <c r="E61" s="20">
        <v>390</v>
      </c>
      <c r="F61" s="21">
        <f t="shared" si="3"/>
        <v>448.49999999999994</v>
      </c>
      <c r="G61" s="19"/>
      <c r="H61" s="19"/>
      <c r="I61" s="20">
        <v>35</v>
      </c>
      <c r="J61" s="19"/>
    </row>
    <row r="62" spans="1:10" ht="15">
      <c r="A62" s="19" t="s">
        <v>18</v>
      </c>
      <c r="B62" s="20" t="s">
        <v>16</v>
      </c>
      <c r="C62" s="20" t="s">
        <v>11</v>
      </c>
      <c r="D62" s="20">
        <v>42</v>
      </c>
      <c r="E62" s="20">
        <v>385</v>
      </c>
      <c r="F62" s="21">
        <f t="shared" si="3"/>
        <v>442.74999999999994</v>
      </c>
      <c r="G62" s="22">
        <f>F61+F62</f>
        <v>891.2499999999999</v>
      </c>
      <c r="H62" s="19">
        <v>900</v>
      </c>
      <c r="I62" s="20">
        <v>35</v>
      </c>
      <c r="J62" s="19">
        <v>61</v>
      </c>
    </row>
    <row r="63" spans="1:10" ht="15">
      <c r="A63" s="23" t="s">
        <v>22</v>
      </c>
      <c r="B63" s="24" t="s">
        <v>10</v>
      </c>
      <c r="C63" s="24" t="s">
        <v>11</v>
      </c>
      <c r="D63" s="24">
        <v>39</v>
      </c>
      <c r="E63" s="24">
        <v>390</v>
      </c>
      <c r="F63" s="25">
        <f t="shared" si="3"/>
        <v>448.49999999999994</v>
      </c>
      <c r="G63" s="23"/>
      <c r="H63" s="23"/>
      <c r="I63" s="24">
        <v>35</v>
      </c>
      <c r="J63" s="23"/>
    </row>
    <row r="64" spans="1:10" ht="15">
      <c r="A64" s="23" t="s">
        <v>22</v>
      </c>
      <c r="B64" s="24" t="s">
        <v>13</v>
      </c>
      <c r="C64" s="24" t="s">
        <v>14</v>
      </c>
      <c r="D64" s="24">
        <v>38</v>
      </c>
      <c r="E64" s="24">
        <v>372</v>
      </c>
      <c r="F64" s="25">
        <f t="shared" si="3"/>
        <v>427.79999999999995</v>
      </c>
      <c r="G64" s="23"/>
      <c r="H64" s="23"/>
      <c r="I64" s="24">
        <v>35</v>
      </c>
      <c r="J64" s="23"/>
    </row>
    <row r="65" spans="1:10" ht="15">
      <c r="A65" s="23" t="s">
        <v>22</v>
      </c>
      <c r="B65" s="24" t="s">
        <v>17</v>
      </c>
      <c r="C65" s="24" t="s">
        <v>11</v>
      </c>
      <c r="D65" s="24">
        <v>45</v>
      </c>
      <c r="E65" s="24">
        <v>375</v>
      </c>
      <c r="F65" s="25">
        <f t="shared" si="3"/>
        <v>431.24999999999994</v>
      </c>
      <c r="G65" s="26">
        <f>F63+F64+F65</f>
        <v>1307.55</v>
      </c>
      <c r="H65" s="23">
        <v>1308</v>
      </c>
      <c r="I65" s="24">
        <v>35</v>
      </c>
      <c r="J65" s="23">
        <v>105</v>
      </c>
    </row>
    <row r="66" spans="1:10" ht="15">
      <c r="A66" s="19" t="s">
        <v>41</v>
      </c>
      <c r="B66" s="20" t="s">
        <v>13</v>
      </c>
      <c r="C66" s="20" t="s">
        <v>14</v>
      </c>
      <c r="D66" s="20">
        <v>39</v>
      </c>
      <c r="E66" s="20">
        <v>372</v>
      </c>
      <c r="F66" s="21">
        <f t="shared" si="3"/>
        <v>427.79999999999995</v>
      </c>
      <c r="G66" s="22">
        <f>F66</f>
        <v>427.79999999999995</v>
      </c>
      <c r="H66" s="19">
        <v>450</v>
      </c>
      <c r="I66" s="20">
        <v>35</v>
      </c>
      <c r="J66" s="19">
        <v>13</v>
      </c>
    </row>
    <row r="67" spans="1:10" ht="15">
      <c r="A67" s="23" t="s">
        <v>45</v>
      </c>
      <c r="B67" s="24" t="s">
        <v>15</v>
      </c>
      <c r="C67" s="24" t="s">
        <v>12</v>
      </c>
      <c r="D67" s="24">
        <v>38</v>
      </c>
      <c r="E67" s="24">
        <v>372</v>
      </c>
      <c r="F67" s="25">
        <f aca="true" t="shared" si="6" ref="F67:F91">E67*1.15</f>
        <v>427.79999999999995</v>
      </c>
      <c r="G67" s="26">
        <f>F67</f>
        <v>427.79999999999995</v>
      </c>
      <c r="H67" s="23">
        <v>428</v>
      </c>
      <c r="I67" s="24">
        <v>35</v>
      </c>
      <c r="J67" s="23">
        <v>35</v>
      </c>
    </row>
    <row r="68" spans="1:10" ht="15">
      <c r="A68" s="19" t="s">
        <v>52</v>
      </c>
      <c r="B68" s="20" t="s">
        <v>16</v>
      </c>
      <c r="C68" s="20" t="s">
        <v>11</v>
      </c>
      <c r="D68" s="20">
        <v>45</v>
      </c>
      <c r="E68" s="20">
        <v>385</v>
      </c>
      <c r="F68" s="21">
        <f t="shared" si="6"/>
        <v>442.74999999999994</v>
      </c>
      <c r="G68" s="22">
        <f>F68</f>
        <v>442.74999999999994</v>
      </c>
      <c r="H68" s="19">
        <v>443</v>
      </c>
      <c r="I68" s="20">
        <v>35</v>
      </c>
      <c r="J68" s="19">
        <v>35</v>
      </c>
    </row>
    <row r="69" spans="1:10" ht="15">
      <c r="A69" s="23" t="s">
        <v>23</v>
      </c>
      <c r="B69" s="24" t="s">
        <v>10</v>
      </c>
      <c r="C69" s="24" t="s">
        <v>11</v>
      </c>
      <c r="D69" s="24">
        <v>40</v>
      </c>
      <c r="E69" s="24">
        <v>390</v>
      </c>
      <c r="F69" s="25">
        <f t="shared" si="6"/>
        <v>448.49999999999994</v>
      </c>
      <c r="G69" s="26">
        <f>F69</f>
        <v>448.49999999999994</v>
      </c>
      <c r="H69" s="23">
        <v>449</v>
      </c>
      <c r="I69" s="24">
        <v>35</v>
      </c>
      <c r="J69" s="23">
        <v>35</v>
      </c>
    </row>
    <row r="70" spans="1:10" ht="15">
      <c r="A70" s="27" t="s">
        <v>74</v>
      </c>
      <c r="B70" s="20" t="s">
        <v>13</v>
      </c>
      <c r="C70" s="20" t="s">
        <v>14</v>
      </c>
      <c r="D70" s="20">
        <v>39</v>
      </c>
      <c r="E70" s="20">
        <v>372</v>
      </c>
      <c r="F70" s="21">
        <f aca="true" t="shared" si="7" ref="F70:F76">E70*1.15</f>
        <v>427.79999999999995</v>
      </c>
      <c r="G70" s="22">
        <f>F70</f>
        <v>427.79999999999995</v>
      </c>
      <c r="H70" s="19">
        <v>430</v>
      </c>
      <c r="I70" s="20">
        <v>35</v>
      </c>
      <c r="J70" s="19">
        <v>33</v>
      </c>
    </row>
    <row r="71" spans="1:10" ht="15">
      <c r="A71" s="27" t="s">
        <v>46</v>
      </c>
      <c r="B71" s="29" t="s">
        <v>15</v>
      </c>
      <c r="C71" s="29" t="s">
        <v>12</v>
      </c>
      <c r="D71" s="29">
        <v>39</v>
      </c>
      <c r="E71" s="29">
        <v>372</v>
      </c>
      <c r="F71" s="30">
        <f t="shared" si="7"/>
        <v>427.79999999999995</v>
      </c>
      <c r="G71" s="31"/>
      <c r="H71" s="27"/>
      <c r="I71" s="29">
        <v>35</v>
      </c>
      <c r="J71" s="27"/>
    </row>
    <row r="72" spans="1:10" ht="15">
      <c r="A72" s="27" t="s">
        <v>46</v>
      </c>
      <c r="B72" s="29" t="s">
        <v>15</v>
      </c>
      <c r="C72" s="29" t="s">
        <v>12</v>
      </c>
      <c r="D72" s="29">
        <v>39</v>
      </c>
      <c r="E72" s="29">
        <v>372</v>
      </c>
      <c r="F72" s="30">
        <f t="shared" si="7"/>
        <v>427.79999999999995</v>
      </c>
      <c r="G72" s="31">
        <f>F71+F72</f>
        <v>855.5999999999999</v>
      </c>
      <c r="H72" s="27">
        <v>860</v>
      </c>
      <c r="I72" s="29">
        <v>35</v>
      </c>
      <c r="J72" s="27">
        <v>66</v>
      </c>
    </row>
    <row r="73" spans="1:10" ht="15">
      <c r="A73" s="28" t="s">
        <v>75</v>
      </c>
      <c r="B73" s="24" t="s">
        <v>17</v>
      </c>
      <c r="C73" s="24" t="s">
        <v>11</v>
      </c>
      <c r="D73" s="24">
        <v>41</v>
      </c>
      <c r="E73" s="24">
        <v>375</v>
      </c>
      <c r="F73" s="25">
        <f t="shared" si="7"/>
        <v>431.24999999999994</v>
      </c>
      <c r="G73" s="26"/>
      <c r="H73" s="23"/>
      <c r="I73" s="24">
        <v>35</v>
      </c>
      <c r="J73" s="23"/>
    </row>
    <row r="74" spans="1:10" ht="15">
      <c r="A74" s="28" t="s">
        <v>75</v>
      </c>
      <c r="B74" s="24" t="s">
        <v>66</v>
      </c>
      <c r="C74" s="24" t="s">
        <v>67</v>
      </c>
      <c r="D74" s="24">
        <v>38</v>
      </c>
      <c r="E74" s="24">
        <v>390</v>
      </c>
      <c r="F74" s="25">
        <f t="shared" si="7"/>
        <v>448.49999999999994</v>
      </c>
      <c r="G74" s="26">
        <f>F73+F74</f>
        <v>879.7499999999999</v>
      </c>
      <c r="H74" s="23">
        <v>900</v>
      </c>
      <c r="I74" s="24">
        <v>35</v>
      </c>
      <c r="J74" s="23">
        <v>50</v>
      </c>
    </row>
    <row r="75" spans="1:10" ht="15">
      <c r="A75" s="27" t="s">
        <v>77</v>
      </c>
      <c r="B75" s="20" t="s">
        <v>71</v>
      </c>
      <c r="C75" s="20" t="s">
        <v>12</v>
      </c>
      <c r="D75" s="20">
        <v>37</v>
      </c>
      <c r="E75" s="20">
        <v>390</v>
      </c>
      <c r="F75" s="21">
        <f t="shared" si="7"/>
        <v>448.49999999999994</v>
      </c>
      <c r="G75" s="22">
        <f>F75</f>
        <v>448.49999999999994</v>
      </c>
      <c r="H75" s="19">
        <v>450</v>
      </c>
      <c r="I75" s="20">
        <v>35</v>
      </c>
      <c r="J75" s="19">
        <v>34</v>
      </c>
    </row>
    <row r="76" spans="1:10" ht="15">
      <c r="A76" s="27" t="s">
        <v>78</v>
      </c>
      <c r="B76" s="20" t="s">
        <v>66</v>
      </c>
      <c r="C76" s="20" t="s">
        <v>67</v>
      </c>
      <c r="D76" s="20">
        <v>38</v>
      </c>
      <c r="E76" s="20">
        <v>390</v>
      </c>
      <c r="F76" s="21">
        <f t="shared" si="7"/>
        <v>448.49999999999994</v>
      </c>
      <c r="G76" s="22">
        <f>F76</f>
        <v>448.49999999999994</v>
      </c>
      <c r="H76" s="19"/>
      <c r="I76" s="20">
        <v>35</v>
      </c>
      <c r="J76" s="19"/>
    </row>
    <row r="77" spans="1:10" ht="15">
      <c r="A77" s="32" t="s">
        <v>80</v>
      </c>
      <c r="B77" s="24" t="s">
        <v>10</v>
      </c>
      <c r="C77" s="24" t="s">
        <v>11</v>
      </c>
      <c r="D77" s="24">
        <v>40</v>
      </c>
      <c r="E77" s="24">
        <v>390</v>
      </c>
      <c r="F77" s="25">
        <f t="shared" si="6"/>
        <v>448.49999999999994</v>
      </c>
      <c r="G77" s="26">
        <f aca="true" t="shared" si="8" ref="G77:G91">F77</f>
        <v>448.49999999999994</v>
      </c>
      <c r="H77" s="23"/>
      <c r="I77" s="24">
        <v>35</v>
      </c>
      <c r="J77" s="26"/>
    </row>
    <row r="78" spans="1:10" ht="15">
      <c r="A78" s="32" t="s">
        <v>80</v>
      </c>
      <c r="B78" s="24" t="s">
        <v>10</v>
      </c>
      <c r="C78" s="24" t="s">
        <v>11</v>
      </c>
      <c r="D78" s="24">
        <v>41</v>
      </c>
      <c r="E78" s="24">
        <v>390</v>
      </c>
      <c r="F78" s="25">
        <f t="shared" si="6"/>
        <v>448.49999999999994</v>
      </c>
      <c r="G78" s="26">
        <f t="shared" si="8"/>
        <v>448.49999999999994</v>
      </c>
      <c r="H78" s="23"/>
      <c r="I78" s="24">
        <v>35</v>
      </c>
      <c r="J78" s="26">
        <v>-968</v>
      </c>
    </row>
    <row r="79" spans="1:10" ht="15">
      <c r="A79" s="33" t="s">
        <v>24</v>
      </c>
      <c r="B79" s="20" t="s">
        <v>10</v>
      </c>
      <c r="C79" s="20" t="s">
        <v>11</v>
      </c>
      <c r="D79" s="20">
        <v>41</v>
      </c>
      <c r="E79" s="20">
        <v>390</v>
      </c>
      <c r="F79" s="21">
        <f t="shared" si="6"/>
        <v>448.49999999999994</v>
      </c>
      <c r="G79" s="22">
        <f t="shared" si="8"/>
        <v>448.49999999999994</v>
      </c>
      <c r="H79" s="19"/>
      <c r="I79" s="20">
        <v>35</v>
      </c>
      <c r="J79" s="22">
        <f>H79-G79-I79</f>
        <v>-483.49999999999994</v>
      </c>
    </row>
    <row r="80" spans="1:10" ht="15">
      <c r="A80" s="33" t="s">
        <v>24</v>
      </c>
      <c r="B80" s="20" t="s">
        <v>10</v>
      </c>
      <c r="C80" s="20" t="s">
        <v>11</v>
      </c>
      <c r="D80" s="20">
        <v>41</v>
      </c>
      <c r="E80" s="20">
        <v>390</v>
      </c>
      <c r="F80" s="21">
        <f t="shared" si="6"/>
        <v>448.49999999999994</v>
      </c>
      <c r="G80" s="22">
        <f t="shared" si="8"/>
        <v>448.49999999999994</v>
      </c>
      <c r="H80" s="19"/>
      <c r="I80" s="20">
        <v>35</v>
      </c>
      <c r="J80" s="22">
        <f>H80-G80-I80</f>
        <v>-483.49999999999994</v>
      </c>
    </row>
    <row r="81" spans="1:10" ht="15">
      <c r="A81" s="33" t="s">
        <v>24</v>
      </c>
      <c r="B81" s="20" t="s">
        <v>10</v>
      </c>
      <c r="C81" s="20" t="s">
        <v>12</v>
      </c>
      <c r="D81" s="20">
        <v>41</v>
      </c>
      <c r="E81" s="20">
        <v>390</v>
      </c>
      <c r="F81" s="21">
        <f t="shared" si="6"/>
        <v>448.49999999999994</v>
      </c>
      <c r="G81" s="22">
        <f t="shared" si="8"/>
        <v>448.49999999999994</v>
      </c>
      <c r="H81" s="19"/>
      <c r="I81" s="20">
        <v>35</v>
      </c>
      <c r="J81" s="22">
        <f>H81-G81-I81</f>
        <v>-483.49999999999994</v>
      </c>
    </row>
    <row r="82" spans="1:10" ht="15">
      <c r="A82" s="33" t="s">
        <v>24</v>
      </c>
      <c r="B82" s="20" t="s">
        <v>13</v>
      </c>
      <c r="C82" s="20" t="s">
        <v>14</v>
      </c>
      <c r="D82" s="20">
        <v>41</v>
      </c>
      <c r="E82" s="20">
        <v>372</v>
      </c>
      <c r="F82" s="21">
        <f t="shared" si="6"/>
        <v>427.79999999999995</v>
      </c>
      <c r="G82" s="22">
        <f t="shared" si="8"/>
        <v>427.79999999999995</v>
      </c>
      <c r="H82" s="19"/>
      <c r="I82" s="20">
        <v>35</v>
      </c>
      <c r="J82" s="22">
        <f>H82-G82-I82</f>
        <v>-462.79999999999995</v>
      </c>
    </row>
    <row r="83" spans="1:10" ht="15">
      <c r="A83" s="33" t="s">
        <v>24</v>
      </c>
      <c r="B83" s="20" t="s">
        <v>66</v>
      </c>
      <c r="C83" s="20" t="s">
        <v>67</v>
      </c>
      <c r="D83" s="20">
        <v>39</v>
      </c>
      <c r="E83" s="20">
        <v>390</v>
      </c>
      <c r="F83" s="21">
        <f t="shared" si="6"/>
        <v>448.49999999999994</v>
      </c>
      <c r="G83" s="22">
        <f t="shared" si="8"/>
        <v>448.49999999999994</v>
      </c>
      <c r="H83" s="19"/>
      <c r="I83" s="20">
        <v>35</v>
      </c>
      <c r="J83" s="22">
        <f>H83-G83-I83</f>
        <v>-483.49999999999994</v>
      </c>
    </row>
    <row r="84" spans="1:10" ht="15">
      <c r="A84" s="33" t="s">
        <v>24</v>
      </c>
      <c r="B84" s="20" t="s">
        <v>71</v>
      </c>
      <c r="C84" s="20" t="s">
        <v>12</v>
      </c>
      <c r="D84" s="20">
        <v>39</v>
      </c>
      <c r="E84" s="20">
        <v>390</v>
      </c>
      <c r="F84" s="21">
        <f t="shared" si="6"/>
        <v>448.49999999999994</v>
      </c>
      <c r="G84" s="22">
        <f t="shared" si="8"/>
        <v>448.49999999999994</v>
      </c>
      <c r="H84" s="19"/>
      <c r="I84" s="20">
        <v>35</v>
      </c>
      <c r="J84" s="22">
        <f aca="true" t="shared" si="9" ref="J84:J91">H84-G84-I84</f>
        <v>-483.49999999999994</v>
      </c>
    </row>
    <row r="85" spans="1:10" ht="15">
      <c r="A85" s="33" t="s">
        <v>24</v>
      </c>
      <c r="B85" s="20" t="s">
        <v>71</v>
      </c>
      <c r="C85" s="20" t="s">
        <v>12</v>
      </c>
      <c r="D85" s="20">
        <v>41</v>
      </c>
      <c r="E85" s="20">
        <v>390</v>
      </c>
      <c r="F85" s="21">
        <f t="shared" si="6"/>
        <v>448.49999999999994</v>
      </c>
      <c r="G85" s="22">
        <f t="shared" si="8"/>
        <v>448.49999999999994</v>
      </c>
      <c r="H85" s="19"/>
      <c r="I85" s="20">
        <v>35</v>
      </c>
      <c r="J85" s="22">
        <f t="shared" si="9"/>
        <v>-483.49999999999994</v>
      </c>
    </row>
    <row r="86" spans="1:10" ht="15">
      <c r="A86" s="33"/>
      <c r="B86" s="20" t="s">
        <v>17</v>
      </c>
      <c r="C86" s="20" t="s">
        <v>11</v>
      </c>
      <c r="D86" s="20"/>
      <c r="E86" s="20">
        <v>375</v>
      </c>
      <c r="F86" s="21">
        <f t="shared" si="6"/>
        <v>431.24999999999994</v>
      </c>
      <c r="G86" s="22">
        <f t="shared" si="8"/>
        <v>431.24999999999994</v>
      </c>
      <c r="H86" s="19"/>
      <c r="I86" s="20">
        <v>35</v>
      </c>
      <c r="J86" s="22">
        <f t="shared" si="9"/>
        <v>-466.24999999999994</v>
      </c>
    </row>
    <row r="87" spans="1:10" ht="15">
      <c r="A87" s="33"/>
      <c r="B87" s="20" t="s">
        <v>17</v>
      </c>
      <c r="C87" s="20" t="s">
        <v>11</v>
      </c>
      <c r="D87" s="20"/>
      <c r="E87" s="20">
        <v>375</v>
      </c>
      <c r="F87" s="21">
        <f t="shared" si="6"/>
        <v>431.24999999999994</v>
      </c>
      <c r="G87" s="22">
        <f t="shared" si="8"/>
        <v>431.24999999999994</v>
      </c>
      <c r="H87" s="19"/>
      <c r="I87" s="20">
        <v>35</v>
      </c>
      <c r="J87" s="22">
        <f t="shared" si="9"/>
        <v>-466.24999999999994</v>
      </c>
    </row>
    <row r="88" spans="1:10" ht="15">
      <c r="A88" s="33"/>
      <c r="B88" s="20" t="s">
        <v>17</v>
      </c>
      <c r="C88" s="20" t="s">
        <v>11</v>
      </c>
      <c r="D88" s="20"/>
      <c r="E88" s="20">
        <v>375</v>
      </c>
      <c r="F88" s="21">
        <f t="shared" si="6"/>
        <v>431.24999999999994</v>
      </c>
      <c r="G88" s="22">
        <f t="shared" si="8"/>
        <v>431.24999999999994</v>
      </c>
      <c r="H88" s="19"/>
      <c r="I88" s="20">
        <v>35</v>
      </c>
      <c r="J88" s="22">
        <f t="shared" si="9"/>
        <v>-466.24999999999994</v>
      </c>
    </row>
    <row r="89" spans="1:10" ht="15">
      <c r="A89" s="33"/>
      <c r="B89" s="20" t="s">
        <v>17</v>
      </c>
      <c r="C89" s="20" t="s">
        <v>11</v>
      </c>
      <c r="D89" s="20"/>
      <c r="E89" s="20">
        <v>375</v>
      </c>
      <c r="F89" s="21">
        <f t="shared" si="6"/>
        <v>431.24999999999994</v>
      </c>
      <c r="G89" s="22">
        <f t="shared" si="8"/>
        <v>431.24999999999994</v>
      </c>
      <c r="H89" s="19"/>
      <c r="I89" s="20">
        <v>35</v>
      </c>
      <c r="J89" s="22">
        <f t="shared" si="9"/>
        <v>-466.24999999999994</v>
      </c>
    </row>
    <row r="90" spans="1:10" ht="15">
      <c r="A90" s="33"/>
      <c r="B90" s="20" t="s">
        <v>17</v>
      </c>
      <c r="C90" s="20" t="s">
        <v>11</v>
      </c>
      <c r="D90" s="20"/>
      <c r="E90" s="20">
        <v>375</v>
      </c>
      <c r="F90" s="21">
        <f t="shared" si="6"/>
        <v>431.24999999999994</v>
      </c>
      <c r="G90" s="22">
        <f t="shared" si="8"/>
        <v>431.24999999999994</v>
      </c>
      <c r="H90" s="19"/>
      <c r="I90" s="20">
        <v>35</v>
      </c>
      <c r="J90" s="22">
        <f t="shared" si="9"/>
        <v>-466.24999999999994</v>
      </c>
    </row>
    <row r="91" spans="1:10" ht="15">
      <c r="A91" s="33"/>
      <c r="B91" s="20" t="s">
        <v>17</v>
      </c>
      <c r="C91" s="20" t="s">
        <v>11</v>
      </c>
      <c r="D91" s="20"/>
      <c r="E91" s="20">
        <v>375</v>
      </c>
      <c r="F91" s="21">
        <f t="shared" si="6"/>
        <v>431.24999999999994</v>
      </c>
      <c r="G91" s="22">
        <f t="shared" si="8"/>
        <v>431.24999999999994</v>
      </c>
      <c r="H91" s="19"/>
      <c r="I91" s="20">
        <v>35</v>
      </c>
      <c r="J91" s="22">
        <f t="shared" si="9"/>
        <v>-466.24999999999994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51">
      <selection activeCell="N7" sqref="N7"/>
    </sheetView>
  </sheetViews>
  <sheetFormatPr defaultColWidth="9.140625" defaultRowHeight="15"/>
  <cols>
    <col min="1" max="1" width="41.57421875" style="0" customWidth="1"/>
    <col min="2" max="2" width="15.421875" style="0" hidden="1" customWidth="1"/>
    <col min="3" max="3" width="12.140625" style="0" hidden="1" customWidth="1"/>
    <col min="4" max="4" width="8.57421875" style="0" hidden="1" customWidth="1"/>
    <col min="5" max="5" width="0" style="0" hidden="1" customWidth="1"/>
    <col min="6" max="6" width="10.421875" style="0" hidden="1" customWidth="1"/>
    <col min="7" max="7" width="0" style="0" hidden="1" customWidth="1"/>
    <col min="8" max="8" width="10.7109375" style="0" hidden="1" customWidth="1"/>
    <col min="9" max="9" width="0" style="0" hidden="1" customWidth="1"/>
    <col min="10" max="10" width="12.421875" style="0" customWidth="1"/>
  </cols>
  <sheetData>
    <row r="1" spans="1:10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31.5">
      <c r="A2" s="2" t="s">
        <v>20</v>
      </c>
      <c r="B2" s="3" t="s">
        <v>10</v>
      </c>
      <c r="C2" s="3" t="s">
        <v>11</v>
      </c>
      <c r="D2" s="3">
        <v>38</v>
      </c>
      <c r="E2" s="3">
        <v>390</v>
      </c>
      <c r="F2" s="4">
        <f aca="true" t="shared" si="0" ref="F2:F49">E2*1.15</f>
        <v>448.49999999999994</v>
      </c>
      <c r="G2" s="5">
        <f>F2</f>
        <v>448.49999999999994</v>
      </c>
      <c r="H2" s="2">
        <v>450</v>
      </c>
      <c r="I2" s="3">
        <v>35</v>
      </c>
      <c r="J2" s="2">
        <v>34</v>
      </c>
    </row>
    <row r="3" spans="1:10" ht="31.5">
      <c r="A3" s="6" t="s">
        <v>35</v>
      </c>
      <c r="B3" s="7" t="s">
        <v>10</v>
      </c>
      <c r="C3" s="7" t="s">
        <v>12</v>
      </c>
      <c r="D3" s="7">
        <v>38</v>
      </c>
      <c r="E3" s="7">
        <v>390</v>
      </c>
      <c r="F3" s="8">
        <f t="shared" si="0"/>
        <v>448.49999999999994</v>
      </c>
      <c r="G3" s="9">
        <f>F3</f>
        <v>448.49999999999994</v>
      </c>
      <c r="H3" s="6">
        <v>500</v>
      </c>
      <c r="I3" s="7">
        <v>35</v>
      </c>
      <c r="J3" s="10" t="s">
        <v>81</v>
      </c>
    </row>
    <row r="4" spans="1:10" ht="31.5">
      <c r="A4" s="2" t="s">
        <v>50</v>
      </c>
      <c r="B4" s="3" t="s">
        <v>16</v>
      </c>
      <c r="C4" s="3" t="s">
        <v>11</v>
      </c>
      <c r="D4" s="3">
        <v>43</v>
      </c>
      <c r="E4" s="3">
        <v>385</v>
      </c>
      <c r="F4" s="4">
        <f t="shared" si="0"/>
        <v>442.74999999999994</v>
      </c>
      <c r="G4" s="5">
        <f>F4</f>
        <v>442.74999999999994</v>
      </c>
      <c r="H4" s="2">
        <v>443</v>
      </c>
      <c r="I4" s="3">
        <v>35</v>
      </c>
      <c r="J4" s="2">
        <v>35</v>
      </c>
    </row>
    <row r="5" spans="1:10" ht="31.5">
      <c r="A5" s="6" t="s">
        <v>38</v>
      </c>
      <c r="B5" s="7" t="s">
        <v>10</v>
      </c>
      <c r="C5" s="7" t="s">
        <v>12</v>
      </c>
      <c r="D5" s="7">
        <v>40</v>
      </c>
      <c r="E5" s="7">
        <v>390</v>
      </c>
      <c r="F5" s="8">
        <f t="shared" si="0"/>
        <v>448.49999999999994</v>
      </c>
      <c r="G5" s="9">
        <f>F5</f>
        <v>448.49999999999994</v>
      </c>
      <c r="H5" s="6">
        <v>480</v>
      </c>
      <c r="I5" s="7">
        <v>35</v>
      </c>
      <c r="J5" s="6">
        <v>4</v>
      </c>
    </row>
    <row r="6" spans="1:10" ht="31.5">
      <c r="A6" s="2" t="s">
        <v>40</v>
      </c>
      <c r="B6" s="3" t="s">
        <v>17</v>
      </c>
      <c r="C6" s="3" t="s">
        <v>11</v>
      </c>
      <c r="D6" s="3">
        <v>43</v>
      </c>
      <c r="E6" s="3">
        <v>375</v>
      </c>
      <c r="F6" s="4">
        <f t="shared" si="0"/>
        <v>431.24999999999994</v>
      </c>
      <c r="G6" s="5" t="e">
        <f>#REF!+F6</f>
        <v>#REF!</v>
      </c>
      <c r="H6" s="2">
        <v>859</v>
      </c>
      <c r="I6" s="3">
        <v>35</v>
      </c>
      <c r="J6" s="2">
        <v>70</v>
      </c>
    </row>
    <row r="7" spans="1:10" ht="31.5">
      <c r="A7" s="6" t="s">
        <v>61</v>
      </c>
      <c r="B7" s="7" t="s">
        <v>17</v>
      </c>
      <c r="C7" s="7" t="s">
        <v>11</v>
      </c>
      <c r="D7" s="7">
        <v>44</v>
      </c>
      <c r="E7" s="7">
        <v>375</v>
      </c>
      <c r="F7" s="8">
        <f t="shared" si="0"/>
        <v>431.24999999999994</v>
      </c>
      <c r="G7" s="9" t="e">
        <f>#REF!+#REF!+F7</f>
        <v>#REF!</v>
      </c>
      <c r="H7" s="6">
        <v>1300</v>
      </c>
      <c r="I7" s="7">
        <v>35</v>
      </c>
      <c r="J7" s="6">
        <v>99</v>
      </c>
    </row>
    <row r="8" spans="1:10" ht="31.5">
      <c r="A8" s="2" t="s">
        <v>19</v>
      </c>
      <c r="B8" s="3" t="s">
        <v>10</v>
      </c>
      <c r="C8" s="3" t="s">
        <v>11</v>
      </c>
      <c r="D8" s="3">
        <v>38</v>
      </c>
      <c r="E8" s="3">
        <v>390</v>
      </c>
      <c r="F8" s="4">
        <f t="shared" si="0"/>
        <v>448.49999999999994</v>
      </c>
      <c r="G8" s="5">
        <f aca="true" t="shared" si="1" ref="G8:G13">F8</f>
        <v>448.49999999999994</v>
      </c>
      <c r="H8" s="2">
        <v>449</v>
      </c>
      <c r="I8" s="3">
        <v>35</v>
      </c>
      <c r="J8" s="2">
        <v>35</v>
      </c>
    </row>
    <row r="9" spans="1:10" ht="31.5">
      <c r="A9" s="6" t="s">
        <v>73</v>
      </c>
      <c r="B9" s="7" t="s">
        <v>71</v>
      </c>
      <c r="C9" s="7" t="s">
        <v>12</v>
      </c>
      <c r="D9" s="7">
        <v>38</v>
      </c>
      <c r="E9" s="7">
        <v>390</v>
      </c>
      <c r="F9" s="8">
        <f t="shared" si="0"/>
        <v>448.49999999999994</v>
      </c>
      <c r="G9" s="9">
        <f t="shared" si="1"/>
        <v>448.49999999999994</v>
      </c>
      <c r="H9" s="6">
        <v>470</v>
      </c>
      <c r="I9" s="7">
        <v>35</v>
      </c>
      <c r="J9" s="6">
        <v>14</v>
      </c>
    </row>
    <row r="10" spans="1:10" ht="31.5">
      <c r="A10" s="2" t="s">
        <v>53</v>
      </c>
      <c r="B10" s="3" t="s">
        <v>17</v>
      </c>
      <c r="C10" s="3" t="s">
        <v>11</v>
      </c>
      <c r="D10" s="3">
        <v>41</v>
      </c>
      <c r="E10" s="3">
        <v>375</v>
      </c>
      <c r="F10" s="4">
        <f t="shared" si="0"/>
        <v>431.24999999999994</v>
      </c>
      <c r="G10" s="5">
        <f t="shared" si="1"/>
        <v>431.24999999999994</v>
      </c>
      <c r="H10" s="2">
        <v>431</v>
      </c>
      <c r="I10" s="3">
        <v>35</v>
      </c>
      <c r="J10" s="2">
        <v>35</v>
      </c>
    </row>
    <row r="11" spans="1:10" ht="31.5">
      <c r="A11" s="6" t="s">
        <v>42</v>
      </c>
      <c r="B11" s="7" t="s">
        <v>13</v>
      </c>
      <c r="C11" s="7" t="s">
        <v>14</v>
      </c>
      <c r="D11" s="7">
        <v>40</v>
      </c>
      <c r="E11" s="7">
        <v>372</v>
      </c>
      <c r="F11" s="8">
        <f t="shared" si="0"/>
        <v>427.79999999999995</v>
      </c>
      <c r="G11" s="9">
        <f t="shared" si="1"/>
        <v>427.79999999999995</v>
      </c>
      <c r="H11" s="6">
        <v>430</v>
      </c>
      <c r="I11" s="7">
        <v>35</v>
      </c>
      <c r="J11" s="6">
        <v>33</v>
      </c>
    </row>
    <row r="12" spans="1:10" ht="31.5">
      <c r="A12" s="2" t="s">
        <v>28</v>
      </c>
      <c r="B12" s="3" t="s">
        <v>10</v>
      </c>
      <c r="C12" s="3" t="s">
        <v>11</v>
      </c>
      <c r="D12" s="3">
        <v>39</v>
      </c>
      <c r="E12" s="3">
        <v>390</v>
      </c>
      <c r="F12" s="4">
        <f t="shared" si="0"/>
        <v>448.49999999999994</v>
      </c>
      <c r="G12" s="5">
        <f t="shared" si="1"/>
        <v>448.49999999999994</v>
      </c>
      <c r="H12" s="2">
        <v>450</v>
      </c>
      <c r="I12" s="3">
        <v>35</v>
      </c>
      <c r="J12" s="2">
        <v>34</v>
      </c>
    </row>
    <row r="13" spans="1:10" ht="31.5">
      <c r="A13" s="6" t="s">
        <v>58</v>
      </c>
      <c r="B13" s="7" t="s">
        <v>17</v>
      </c>
      <c r="C13" s="7" t="s">
        <v>11</v>
      </c>
      <c r="D13" s="7">
        <v>44</v>
      </c>
      <c r="E13" s="7">
        <v>375</v>
      </c>
      <c r="F13" s="8">
        <f t="shared" si="0"/>
        <v>431.24999999999994</v>
      </c>
      <c r="G13" s="9">
        <f t="shared" si="1"/>
        <v>431.24999999999994</v>
      </c>
      <c r="H13" s="6">
        <v>431</v>
      </c>
      <c r="I13" s="7">
        <v>35</v>
      </c>
      <c r="J13" s="6">
        <v>35</v>
      </c>
    </row>
    <row r="14" spans="1:10" ht="31.5">
      <c r="A14" s="2" t="s">
        <v>36</v>
      </c>
      <c r="B14" s="3" t="s">
        <v>10</v>
      </c>
      <c r="C14" s="3" t="s">
        <v>12</v>
      </c>
      <c r="D14" s="3">
        <v>39</v>
      </c>
      <c r="E14" s="3">
        <v>390</v>
      </c>
      <c r="F14" s="4">
        <f t="shared" si="0"/>
        <v>448.49999999999994</v>
      </c>
      <c r="G14" s="5" t="e">
        <f>#REF!+F14</f>
        <v>#REF!</v>
      </c>
      <c r="H14" s="2">
        <v>900</v>
      </c>
      <c r="I14" s="3">
        <v>35</v>
      </c>
      <c r="J14" s="2">
        <v>67</v>
      </c>
    </row>
    <row r="15" spans="1:10" ht="31.5">
      <c r="A15" s="6" t="s">
        <v>21</v>
      </c>
      <c r="B15" s="7" t="s">
        <v>17</v>
      </c>
      <c r="C15" s="7" t="s">
        <v>11</v>
      </c>
      <c r="D15" s="7">
        <v>43</v>
      </c>
      <c r="E15" s="7">
        <v>375</v>
      </c>
      <c r="F15" s="8">
        <f t="shared" si="0"/>
        <v>431.24999999999994</v>
      </c>
      <c r="G15" s="9" t="e">
        <f>#REF!+F15</f>
        <v>#REF!</v>
      </c>
      <c r="H15" s="6">
        <v>880</v>
      </c>
      <c r="I15" s="7">
        <v>35</v>
      </c>
      <c r="J15" s="6">
        <v>70</v>
      </c>
    </row>
    <row r="16" spans="1:10" ht="31.5">
      <c r="A16" s="2" t="s">
        <v>62</v>
      </c>
      <c r="B16" s="3" t="s">
        <v>17</v>
      </c>
      <c r="C16" s="3" t="s">
        <v>11</v>
      </c>
      <c r="D16" s="3">
        <v>42</v>
      </c>
      <c r="E16" s="3">
        <v>375</v>
      </c>
      <c r="F16" s="4">
        <f t="shared" si="0"/>
        <v>431.24999999999994</v>
      </c>
      <c r="G16" s="5">
        <f aca="true" t="shared" si="2" ref="G16:G21">F16</f>
        <v>431.24999999999994</v>
      </c>
      <c r="H16" s="2">
        <v>431</v>
      </c>
      <c r="I16" s="3">
        <v>35</v>
      </c>
      <c r="J16" s="2">
        <v>35</v>
      </c>
    </row>
    <row r="17" spans="1:10" ht="31.5">
      <c r="A17" s="6" t="s">
        <v>26</v>
      </c>
      <c r="B17" s="7" t="s">
        <v>10</v>
      </c>
      <c r="C17" s="7" t="s">
        <v>11</v>
      </c>
      <c r="D17" s="7">
        <v>38</v>
      </c>
      <c r="E17" s="7">
        <v>390</v>
      </c>
      <c r="F17" s="8">
        <f t="shared" si="0"/>
        <v>448.49999999999994</v>
      </c>
      <c r="G17" s="9">
        <f t="shared" si="2"/>
        <v>448.49999999999994</v>
      </c>
      <c r="H17" s="6">
        <v>449</v>
      </c>
      <c r="I17" s="7">
        <v>35</v>
      </c>
      <c r="J17" s="6">
        <v>35</v>
      </c>
    </row>
    <row r="18" spans="1:10" ht="31.5">
      <c r="A18" s="11" t="s">
        <v>56</v>
      </c>
      <c r="B18" s="3" t="s">
        <v>17</v>
      </c>
      <c r="C18" s="3" t="s">
        <v>11</v>
      </c>
      <c r="D18" s="3">
        <v>43</v>
      </c>
      <c r="E18" s="3">
        <v>375</v>
      </c>
      <c r="F18" s="4">
        <f t="shared" si="0"/>
        <v>431.24999999999994</v>
      </c>
      <c r="G18" s="5">
        <f t="shared" si="2"/>
        <v>431.24999999999994</v>
      </c>
      <c r="H18" s="2">
        <v>450</v>
      </c>
      <c r="I18" s="3">
        <v>35</v>
      </c>
      <c r="J18" s="2">
        <v>16</v>
      </c>
    </row>
    <row r="19" spans="1:10" ht="31.5">
      <c r="A19" s="6" t="s">
        <v>63</v>
      </c>
      <c r="B19" s="7" t="s">
        <v>17</v>
      </c>
      <c r="C19" s="7" t="s">
        <v>11</v>
      </c>
      <c r="D19" s="7">
        <v>43</v>
      </c>
      <c r="E19" s="7">
        <v>375</v>
      </c>
      <c r="F19" s="8">
        <f t="shared" si="0"/>
        <v>431.24999999999994</v>
      </c>
      <c r="G19" s="9">
        <f t="shared" si="2"/>
        <v>431.24999999999994</v>
      </c>
      <c r="H19" s="6">
        <v>431</v>
      </c>
      <c r="I19" s="7">
        <v>35</v>
      </c>
      <c r="J19" s="6">
        <v>35</v>
      </c>
    </row>
    <row r="20" spans="1:10" ht="31.5">
      <c r="A20" s="2" t="s">
        <v>48</v>
      </c>
      <c r="B20" s="3" t="s">
        <v>16</v>
      </c>
      <c r="C20" s="3" t="s">
        <v>11</v>
      </c>
      <c r="D20" s="3">
        <v>41</v>
      </c>
      <c r="E20" s="3">
        <v>385</v>
      </c>
      <c r="F20" s="4">
        <f t="shared" si="0"/>
        <v>442.74999999999994</v>
      </c>
      <c r="G20" s="5">
        <f t="shared" si="2"/>
        <v>442.74999999999994</v>
      </c>
      <c r="H20" s="2">
        <v>443</v>
      </c>
      <c r="I20" s="3">
        <v>35</v>
      </c>
      <c r="J20" s="2">
        <v>35</v>
      </c>
    </row>
    <row r="21" spans="1:10" ht="31.5">
      <c r="A21" s="6" t="s">
        <v>32</v>
      </c>
      <c r="B21" s="7" t="s">
        <v>10</v>
      </c>
      <c r="C21" s="7" t="s">
        <v>11</v>
      </c>
      <c r="D21" s="7">
        <v>39</v>
      </c>
      <c r="E21" s="7">
        <v>390</v>
      </c>
      <c r="F21" s="8">
        <f t="shared" si="0"/>
        <v>448.49999999999994</v>
      </c>
      <c r="G21" s="9">
        <f t="shared" si="2"/>
        <v>448.49999999999994</v>
      </c>
      <c r="H21" s="6">
        <v>449</v>
      </c>
      <c r="I21" s="7">
        <v>35</v>
      </c>
      <c r="J21" s="6">
        <v>35</v>
      </c>
    </row>
    <row r="22" spans="1:10" ht="31.5">
      <c r="A22" s="2" t="s">
        <v>51</v>
      </c>
      <c r="B22" s="3" t="s">
        <v>71</v>
      </c>
      <c r="C22" s="3" t="s">
        <v>12</v>
      </c>
      <c r="D22" s="3">
        <v>39</v>
      </c>
      <c r="E22" s="3">
        <v>390</v>
      </c>
      <c r="F22" s="4">
        <f t="shared" si="0"/>
        <v>448.49999999999994</v>
      </c>
      <c r="G22" s="5" t="e">
        <f>#REF!+#REF!+#REF!+F22</f>
        <v>#REF!</v>
      </c>
      <c r="H22" s="2">
        <v>1765</v>
      </c>
      <c r="I22" s="3">
        <v>35</v>
      </c>
      <c r="J22" s="2">
        <v>140</v>
      </c>
    </row>
    <row r="23" spans="1:10" ht="31.5">
      <c r="A23" s="6" t="s">
        <v>60</v>
      </c>
      <c r="B23" s="7" t="s">
        <v>17</v>
      </c>
      <c r="C23" s="7" t="s">
        <v>11</v>
      </c>
      <c r="D23" s="7">
        <v>42</v>
      </c>
      <c r="E23" s="7">
        <v>375</v>
      </c>
      <c r="F23" s="8">
        <f t="shared" si="0"/>
        <v>431.24999999999994</v>
      </c>
      <c r="G23" s="9">
        <f>F23</f>
        <v>431.24999999999994</v>
      </c>
      <c r="H23" s="6">
        <v>560</v>
      </c>
      <c r="I23" s="7">
        <v>35</v>
      </c>
      <c r="J23" s="12" t="s">
        <v>82</v>
      </c>
    </row>
    <row r="24" spans="1:10" ht="31.5">
      <c r="A24" s="2" t="s">
        <v>72</v>
      </c>
      <c r="B24" s="3" t="s">
        <v>71</v>
      </c>
      <c r="C24" s="3" t="s">
        <v>12</v>
      </c>
      <c r="D24" s="3">
        <v>40</v>
      </c>
      <c r="E24" s="3">
        <v>390</v>
      </c>
      <c r="F24" s="4">
        <f t="shared" si="0"/>
        <v>448.49999999999994</v>
      </c>
      <c r="G24" s="5" t="e">
        <f>#REF!+F24</f>
        <v>#REF!</v>
      </c>
      <c r="H24" s="2">
        <v>900</v>
      </c>
      <c r="I24" s="3">
        <v>35</v>
      </c>
      <c r="J24" s="2">
        <v>67</v>
      </c>
    </row>
    <row r="25" spans="1:10" ht="31.5">
      <c r="A25" s="6" t="s">
        <v>31</v>
      </c>
      <c r="B25" s="7" t="s">
        <v>10</v>
      </c>
      <c r="C25" s="7" t="s">
        <v>11</v>
      </c>
      <c r="D25" s="7">
        <v>37</v>
      </c>
      <c r="E25" s="7">
        <v>390</v>
      </c>
      <c r="F25" s="8">
        <f t="shared" si="0"/>
        <v>448.49999999999994</v>
      </c>
      <c r="G25" s="9">
        <f>F25</f>
        <v>448.49999999999994</v>
      </c>
      <c r="H25" s="6">
        <v>449</v>
      </c>
      <c r="I25" s="7">
        <v>35</v>
      </c>
      <c r="J25" s="6">
        <v>35</v>
      </c>
    </row>
    <row r="26" spans="1:10" ht="31.5">
      <c r="A26" s="2" t="s">
        <v>69</v>
      </c>
      <c r="B26" s="3" t="s">
        <v>66</v>
      </c>
      <c r="C26" s="3" t="s">
        <v>67</v>
      </c>
      <c r="D26" s="3">
        <v>39</v>
      </c>
      <c r="E26" s="3">
        <v>390</v>
      </c>
      <c r="F26" s="4">
        <f t="shared" si="0"/>
        <v>448.49999999999994</v>
      </c>
      <c r="G26" s="5">
        <f>F26</f>
        <v>448.49999999999994</v>
      </c>
      <c r="H26" s="2">
        <v>449</v>
      </c>
      <c r="I26" s="3">
        <v>35</v>
      </c>
      <c r="J26" s="2">
        <v>35</v>
      </c>
    </row>
    <row r="27" spans="1:10" ht="31.5">
      <c r="A27" s="6" t="s">
        <v>65</v>
      </c>
      <c r="B27" s="7" t="s">
        <v>17</v>
      </c>
      <c r="C27" s="7" t="s">
        <v>11</v>
      </c>
      <c r="D27" s="7">
        <v>42</v>
      </c>
      <c r="E27" s="7">
        <v>375</v>
      </c>
      <c r="F27" s="8">
        <f t="shared" si="0"/>
        <v>431.24999999999994</v>
      </c>
      <c r="G27" s="9" t="e">
        <f>#REF!+F27</f>
        <v>#REF!</v>
      </c>
      <c r="H27" s="6">
        <v>880</v>
      </c>
      <c r="I27" s="7">
        <v>35</v>
      </c>
      <c r="J27" s="6">
        <v>70</v>
      </c>
    </row>
    <row r="28" spans="1:10" ht="31.5">
      <c r="A28" s="2" t="s">
        <v>70</v>
      </c>
      <c r="B28" s="3" t="s">
        <v>66</v>
      </c>
      <c r="C28" s="3" t="s">
        <v>67</v>
      </c>
      <c r="D28" s="3">
        <v>41</v>
      </c>
      <c r="E28" s="3">
        <v>390</v>
      </c>
      <c r="F28" s="4">
        <f t="shared" si="0"/>
        <v>448.49999999999994</v>
      </c>
      <c r="G28" s="5" t="e">
        <f>#REF!+F28</f>
        <v>#REF!</v>
      </c>
      <c r="H28" s="2">
        <v>897</v>
      </c>
      <c r="I28" s="3">
        <v>35</v>
      </c>
      <c r="J28" s="2">
        <v>70</v>
      </c>
    </row>
    <row r="29" spans="1:10" ht="31.5">
      <c r="A29" s="6" t="s">
        <v>57</v>
      </c>
      <c r="B29" s="7" t="s">
        <v>17</v>
      </c>
      <c r="C29" s="7" t="s">
        <v>11</v>
      </c>
      <c r="D29" s="7">
        <v>43</v>
      </c>
      <c r="E29" s="7">
        <v>375</v>
      </c>
      <c r="F29" s="8">
        <f t="shared" si="0"/>
        <v>431.24999999999994</v>
      </c>
      <c r="G29" s="9">
        <f aca="true" t="shared" si="3" ref="G29:G35">F29</f>
        <v>431.24999999999994</v>
      </c>
      <c r="H29" s="6">
        <v>431</v>
      </c>
      <c r="I29" s="7">
        <v>35</v>
      </c>
      <c r="J29" s="6">
        <v>35</v>
      </c>
    </row>
    <row r="30" spans="1:10" ht="31.5">
      <c r="A30" s="2" t="s">
        <v>43</v>
      </c>
      <c r="B30" s="3" t="s">
        <v>15</v>
      </c>
      <c r="C30" s="3" t="s">
        <v>12</v>
      </c>
      <c r="D30" s="3">
        <v>37</v>
      </c>
      <c r="E30" s="3">
        <v>372</v>
      </c>
      <c r="F30" s="4">
        <f t="shared" si="0"/>
        <v>427.79999999999995</v>
      </c>
      <c r="G30" s="5">
        <f t="shared" si="3"/>
        <v>427.79999999999995</v>
      </c>
      <c r="H30" s="2">
        <v>430</v>
      </c>
      <c r="I30" s="3">
        <v>35</v>
      </c>
      <c r="J30" s="2">
        <v>33</v>
      </c>
    </row>
    <row r="31" spans="1:10" ht="31.5">
      <c r="A31" s="13" t="s">
        <v>27</v>
      </c>
      <c r="B31" s="7" t="s">
        <v>10</v>
      </c>
      <c r="C31" s="7" t="s">
        <v>11</v>
      </c>
      <c r="D31" s="7">
        <v>38</v>
      </c>
      <c r="E31" s="7">
        <v>390</v>
      </c>
      <c r="F31" s="8">
        <f>E31*1.15</f>
        <v>448.49999999999994</v>
      </c>
      <c r="G31" s="9">
        <f>F31</f>
        <v>448.49999999999994</v>
      </c>
      <c r="H31" s="6">
        <v>900</v>
      </c>
      <c r="I31" s="7">
        <v>35</v>
      </c>
      <c r="J31" s="6">
        <v>68</v>
      </c>
    </row>
    <row r="32" spans="1:10" ht="31.5">
      <c r="A32" s="2" t="s">
        <v>30</v>
      </c>
      <c r="B32" s="3" t="s">
        <v>10</v>
      </c>
      <c r="C32" s="3" t="s">
        <v>11</v>
      </c>
      <c r="D32" s="3">
        <v>40</v>
      </c>
      <c r="E32" s="3">
        <v>390</v>
      </c>
      <c r="F32" s="4">
        <f t="shared" si="0"/>
        <v>448.49999999999994</v>
      </c>
      <c r="G32" s="5">
        <f t="shared" si="3"/>
        <v>448.49999999999994</v>
      </c>
      <c r="H32" s="2">
        <v>450</v>
      </c>
      <c r="I32" s="3">
        <v>35</v>
      </c>
      <c r="J32" s="2">
        <v>34</v>
      </c>
    </row>
    <row r="33" spans="1:10" ht="31.5">
      <c r="A33" s="6" t="s">
        <v>47</v>
      </c>
      <c r="B33" s="7" t="s">
        <v>15</v>
      </c>
      <c r="C33" s="7" t="s">
        <v>12</v>
      </c>
      <c r="D33" s="7">
        <v>41</v>
      </c>
      <c r="E33" s="7">
        <v>372</v>
      </c>
      <c r="F33" s="8">
        <f t="shared" si="0"/>
        <v>427.79999999999995</v>
      </c>
      <c r="G33" s="9">
        <f t="shared" si="3"/>
        <v>427.79999999999995</v>
      </c>
      <c r="H33" s="6">
        <v>428</v>
      </c>
      <c r="I33" s="7">
        <v>35</v>
      </c>
      <c r="J33" s="6">
        <v>35</v>
      </c>
    </row>
    <row r="34" spans="1:10" ht="31.5">
      <c r="A34" s="2" t="s">
        <v>46</v>
      </c>
      <c r="B34" s="3" t="s">
        <v>15</v>
      </c>
      <c r="C34" s="3" t="s">
        <v>12</v>
      </c>
      <c r="D34" s="3">
        <v>40</v>
      </c>
      <c r="E34" s="3">
        <v>372</v>
      </c>
      <c r="F34" s="4">
        <f t="shared" si="0"/>
        <v>427.79999999999995</v>
      </c>
      <c r="G34" s="5">
        <f t="shared" si="3"/>
        <v>427.79999999999995</v>
      </c>
      <c r="H34" s="2">
        <v>430</v>
      </c>
      <c r="I34" s="3">
        <v>35</v>
      </c>
      <c r="J34" s="2">
        <v>33</v>
      </c>
    </row>
    <row r="35" spans="1:10" ht="31.5">
      <c r="A35" s="6" t="s">
        <v>39</v>
      </c>
      <c r="B35" s="7" t="s">
        <v>13</v>
      </c>
      <c r="C35" s="7" t="s">
        <v>14</v>
      </c>
      <c r="D35" s="7">
        <v>37</v>
      </c>
      <c r="E35" s="7">
        <v>372</v>
      </c>
      <c r="F35" s="8">
        <f t="shared" si="0"/>
        <v>427.79999999999995</v>
      </c>
      <c r="G35" s="9">
        <f t="shared" si="3"/>
        <v>427.79999999999995</v>
      </c>
      <c r="H35" s="6">
        <v>450</v>
      </c>
      <c r="I35" s="7">
        <v>35</v>
      </c>
      <c r="J35" s="6">
        <v>13</v>
      </c>
    </row>
    <row r="36" spans="1:10" ht="31.5">
      <c r="A36" s="2" t="s">
        <v>37</v>
      </c>
      <c r="B36" s="3" t="s">
        <v>17</v>
      </c>
      <c r="C36" s="3" t="s">
        <v>11</v>
      </c>
      <c r="D36" s="3">
        <v>42</v>
      </c>
      <c r="E36" s="3">
        <v>375</v>
      </c>
      <c r="F36" s="4">
        <f t="shared" si="0"/>
        <v>431.24999999999994</v>
      </c>
      <c r="G36" s="5" t="e">
        <f>#REF!+F36</f>
        <v>#REF!</v>
      </c>
      <c r="H36" s="2">
        <v>880</v>
      </c>
      <c r="I36" s="3">
        <v>35</v>
      </c>
      <c r="J36" s="2">
        <v>70</v>
      </c>
    </row>
    <row r="37" spans="1:10" ht="31.5">
      <c r="A37" s="6" t="s">
        <v>55</v>
      </c>
      <c r="B37" s="7" t="s">
        <v>17</v>
      </c>
      <c r="C37" s="7" t="s">
        <v>11</v>
      </c>
      <c r="D37" s="7">
        <v>42</v>
      </c>
      <c r="E37" s="7">
        <v>375</v>
      </c>
      <c r="F37" s="8">
        <f t="shared" si="0"/>
        <v>431.24999999999994</v>
      </c>
      <c r="G37" s="9">
        <f aca="true" t="shared" si="4" ref="G37:G47">F37</f>
        <v>431.24999999999994</v>
      </c>
      <c r="H37" s="6">
        <v>430</v>
      </c>
      <c r="I37" s="7">
        <v>35</v>
      </c>
      <c r="J37" s="6">
        <v>36</v>
      </c>
    </row>
    <row r="38" spans="1:10" ht="31.5">
      <c r="A38" s="2" t="s">
        <v>59</v>
      </c>
      <c r="B38" s="3" t="s">
        <v>17</v>
      </c>
      <c r="C38" s="3" t="s">
        <v>11</v>
      </c>
      <c r="D38" s="3">
        <v>41</v>
      </c>
      <c r="E38" s="3">
        <v>375</v>
      </c>
      <c r="F38" s="4">
        <f t="shared" si="0"/>
        <v>431.24999999999994</v>
      </c>
      <c r="G38" s="5">
        <f t="shared" si="4"/>
        <v>431.24999999999994</v>
      </c>
      <c r="H38" s="2">
        <v>431</v>
      </c>
      <c r="I38" s="3">
        <v>35</v>
      </c>
      <c r="J38" s="2">
        <v>35</v>
      </c>
    </row>
    <row r="39" spans="1:10" ht="31.5">
      <c r="A39" s="6" t="s">
        <v>25</v>
      </c>
      <c r="B39" s="7" t="s">
        <v>10</v>
      </c>
      <c r="C39" s="7" t="s">
        <v>11</v>
      </c>
      <c r="D39" s="7">
        <v>37</v>
      </c>
      <c r="E39" s="7">
        <v>390</v>
      </c>
      <c r="F39" s="8">
        <f t="shared" si="0"/>
        <v>448.49999999999994</v>
      </c>
      <c r="G39" s="9">
        <f t="shared" si="4"/>
        <v>448.49999999999994</v>
      </c>
      <c r="H39" s="6">
        <v>450</v>
      </c>
      <c r="I39" s="7">
        <v>35</v>
      </c>
      <c r="J39" s="6">
        <v>34</v>
      </c>
    </row>
    <row r="40" spans="1:10" ht="31.5">
      <c r="A40" s="2" t="s">
        <v>54</v>
      </c>
      <c r="B40" s="3" t="s">
        <v>17</v>
      </c>
      <c r="C40" s="3" t="s">
        <v>11</v>
      </c>
      <c r="D40" s="3">
        <v>42</v>
      </c>
      <c r="E40" s="3">
        <v>375</v>
      </c>
      <c r="F40" s="4">
        <f t="shared" si="0"/>
        <v>431.24999999999994</v>
      </c>
      <c r="G40" s="5">
        <f t="shared" si="4"/>
        <v>431.24999999999994</v>
      </c>
      <c r="H40" s="2">
        <v>460</v>
      </c>
      <c r="I40" s="3">
        <v>35</v>
      </c>
      <c r="J40" s="2">
        <v>6</v>
      </c>
    </row>
    <row r="41" spans="1:10" ht="31.5">
      <c r="A41" s="6" t="s">
        <v>34</v>
      </c>
      <c r="B41" s="7" t="s">
        <v>10</v>
      </c>
      <c r="C41" s="7" t="s">
        <v>12</v>
      </c>
      <c r="D41" s="7">
        <v>37</v>
      </c>
      <c r="E41" s="7">
        <v>390</v>
      </c>
      <c r="F41" s="8">
        <f t="shared" si="0"/>
        <v>448.49999999999994</v>
      </c>
      <c r="G41" s="9">
        <f t="shared" si="4"/>
        <v>448.49999999999994</v>
      </c>
      <c r="H41" s="6">
        <v>450</v>
      </c>
      <c r="I41" s="7">
        <v>35</v>
      </c>
      <c r="J41" s="6">
        <v>34</v>
      </c>
    </row>
    <row r="42" spans="1:10" ht="31.5">
      <c r="A42" s="2" t="s">
        <v>33</v>
      </c>
      <c r="B42" s="3" t="s">
        <v>10</v>
      </c>
      <c r="C42" s="3" t="s">
        <v>11</v>
      </c>
      <c r="D42" s="3">
        <v>39</v>
      </c>
      <c r="E42" s="3">
        <v>390</v>
      </c>
      <c r="F42" s="4">
        <f t="shared" si="0"/>
        <v>448.49999999999994</v>
      </c>
      <c r="G42" s="5">
        <f t="shared" si="4"/>
        <v>448.49999999999994</v>
      </c>
      <c r="H42" s="2">
        <v>449</v>
      </c>
      <c r="I42" s="3">
        <v>35</v>
      </c>
      <c r="J42" s="2">
        <v>35</v>
      </c>
    </row>
    <row r="43" spans="1:10" ht="31.5">
      <c r="A43" s="6" t="s">
        <v>68</v>
      </c>
      <c r="B43" s="7" t="s">
        <v>66</v>
      </c>
      <c r="C43" s="7" t="s">
        <v>67</v>
      </c>
      <c r="D43" s="7">
        <v>37</v>
      </c>
      <c r="E43" s="7">
        <v>390</v>
      </c>
      <c r="F43" s="8">
        <f t="shared" si="0"/>
        <v>448.49999999999994</v>
      </c>
      <c r="G43" s="9">
        <f t="shared" si="4"/>
        <v>448.49999999999994</v>
      </c>
      <c r="H43" s="6">
        <v>450</v>
      </c>
      <c r="I43" s="7">
        <v>35</v>
      </c>
      <c r="J43" s="6">
        <v>34</v>
      </c>
    </row>
    <row r="44" spans="1:10" ht="31.5">
      <c r="A44" s="2" t="s">
        <v>49</v>
      </c>
      <c r="B44" s="3" t="s">
        <v>16</v>
      </c>
      <c r="C44" s="3" t="s">
        <v>11</v>
      </c>
      <c r="D44" s="3">
        <v>42</v>
      </c>
      <c r="E44" s="3">
        <v>385</v>
      </c>
      <c r="F44" s="4">
        <f t="shared" si="0"/>
        <v>442.74999999999994</v>
      </c>
      <c r="G44" s="5">
        <f t="shared" si="4"/>
        <v>442.74999999999994</v>
      </c>
      <c r="H44" s="2">
        <v>431</v>
      </c>
      <c r="I44" s="3">
        <v>35</v>
      </c>
      <c r="J44" s="2">
        <v>47</v>
      </c>
    </row>
    <row r="45" spans="1:10" ht="31.5">
      <c r="A45" s="6" t="s">
        <v>44</v>
      </c>
      <c r="B45" s="7" t="s">
        <v>15</v>
      </c>
      <c r="C45" s="7" t="s">
        <v>12</v>
      </c>
      <c r="D45" s="7">
        <v>38</v>
      </c>
      <c r="E45" s="7">
        <v>372</v>
      </c>
      <c r="F45" s="8">
        <f t="shared" si="0"/>
        <v>427.79999999999995</v>
      </c>
      <c r="G45" s="9">
        <f t="shared" si="4"/>
        <v>427.79999999999995</v>
      </c>
      <c r="H45" s="6">
        <v>428</v>
      </c>
      <c r="I45" s="7">
        <v>35</v>
      </c>
      <c r="J45" s="6">
        <v>35</v>
      </c>
    </row>
    <row r="46" spans="1:10" ht="31.5">
      <c r="A46" s="2" t="s">
        <v>64</v>
      </c>
      <c r="B46" s="3" t="s">
        <v>17</v>
      </c>
      <c r="C46" s="3" t="s">
        <v>11</v>
      </c>
      <c r="D46" s="3">
        <v>45</v>
      </c>
      <c r="E46" s="3">
        <v>375</v>
      </c>
      <c r="F46" s="4">
        <f t="shared" si="0"/>
        <v>431.24999999999994</v>
      </c>
      <c r="G46" s="5">
        <f t="shared" si="4"/>
        <v>431.24999999999994</v>
      </c>
      <c r="H46" s="2">
        <v>420</v>
      </c>
      <c r="I46" s="3">
        <v>35</v>
      </c>
      <c r="J46" s="2">
        <v>46</v>
      </c>
    </row>
    <row r="47" spans="1:10" ht="31.5">
      <c r="A47" s="6" t="s">
        <v>29</v>
      </c>
      <c r="B47" s="7" t="s">
        <v>10</v>
      </c>
      <c r="C47" s="7" t="s">
        <v>11</v>
      </c>
      <c r="D47" s="7">
        <v>39</v>
      </c>
      <c r="E47" s="7">
        <v>390</v>
      </c>
      <c r="F47" s="8">
        <f t="shared" si="0"/>
        <v>448.49999999999994</v>
      </c>
      <c r="G47" s="9">
        <f t="shared" si="4"/>
        <v>448.49999999999994</v>
      </c>
      <c r="H47" s="6">
        <v>449</v>
      </c>
      <c r="I47" s="7">
        <v>35</v>
      </c>
      <c r="J47" s="6">
        <v>35</v>
      </c>
    </row>
    <row r="48" spans="1:10" ht="31.5">
      <c r="A48" s="2" t="s">
        <v>18</v>
      </c>
      <c r="B48" s="3" t="s">
        <v>16</v>
      </c>
      <c r="C48" s="3" t="s">
        <v>11</v>
      </c>
      <c r="D48" s="3">
        <v>42</v>
      </c>
      <c r="E48" s="3">
        <v>385</v>
      </c>
      <c r="F48" s="4">
        <f t="shared" si="0"/>
        <v>442.74999999999994</v>
      </c>
      <c r="G48" s="5" t="e">
        <f>#REF!+F48</f>
        <v>#REF!</v>
      </c>
      <c r="H48" s="2">
        <v>900</v>
      </c>
      <c r="I48" s="3">
        <v>35</v>
      </c>
      <c r="J48" s="2">
        <v>61</v>
      </c>
    </row>
    <row r="49" spans="1:10" ht="31.5">
      <c r="A49" s="6" t="s">
        <v>22</v>
      </c>
      <c r="B49" s="7" t="s">
        <v>17</v>
      </c>
      <c r="C49" s="7" t="s">
        <v>11</v>
      </c>
      <c r="D49" s="7">
        <v>45</v>
      </c>
      <c r="E49" s="7">
        <v>375</v>
      </c>
      <c r="F49" s="8">
        <f t="shared" si="0"/>
        <v>431.24999999999994</v>
      </c>
      <c r="G49" s="9" t="e">
        <f>#REF!+#REF!+F49</f>
        <v>#REF!</v>
      </c>
      <c r="H49" s="6">
        <v>1308</v>
      </c>
      <c r="I49" s="7">
        <v>35</v>
      </c>
      <c r="J49" s="6">
        <v>105</v>
      </c>
    </row>
    <row r="50" spans="1:10" ht="31.5">
      <c r="A50" s="2" t="s">
        <v>41</v>
      </c>
      <c r="B50" s="3" t="s">
        <v>13</v>
      </c>
      <c r="C50" s="3" t="s">
        <v>14</v>
      </c>
      <c r="D50" s="3">
        <v>39</v>
      </c>
      <c r="E50" s="3">
        <v>372</v>
      </c>
      <c r="F50" s="4">
        <f aca="true" t="shared" si="5" ref="F50:F58">E50*1.15</f>
        <v>427.79999999999995</v>
      </c>
      <c r="G50" s="5">
        <f>F50</f>
        <v>427.79999999999995</v>
      </c>
      <c r="H50" s="2">
        <v>450</v>
      </c>
      <c r="I50" s="3">
        <v>35</v>
      </c>
      <c r="J50" s="2">
        <v>13</v>
      </c>
    </row>
    <row r="51" spans="1:10" ht="31.5">
      <c r="A51" s="6" t="s">
        <v>45</v>
      </c>
      <c r="B51" s="7" t="s">
        <v>15</v>
      </c>
      <c r="C51" s="7" t="s">
        <v>12</v>
      </c>
      <c r="D51" s="7">
        <v>38</v>
      </c>
      <c r="E51" s="7">
        <v>372</v>
      </c>
      <c r="F51" s="8">
        <f t="shared" si="5"/>
        <v>427.79999999999995</v>
      </c>
      <c r="G51" s="9">
        <f>F51</f>
        <v>427.79999999999995</v>
      </c>
      <c r="H51" s="6">
        <v>428</v>
      </c>
      <c r="I51" s="7">
        <v>35</v>
      </c>
      <c r="J51" s="6">
        <v>35</v>
      </c>
    </row>
    <row r="52" spans="1:10" ht="31.5">
      <c r="A52" s="2" t="s">
        <v>52</v>
      </c>
      <c r="B52" s="3" t="s">
        <v>16</v>
      </c>
      <c r="C52" s="3" t="s">
        <v>11</v>
      </c>
      <c r="D52" s="3">
        <v>45</v>
      </c>
      <c r="E52" s="3">
        <v>385</v>
      </c>
      <c r="F52" s="4">
        <f t="shared" si="5"/>
        <v>442.74999999999994</v>
      </c>
      <c r="G52" s="5">
        <f>F52</f>
        <v>442.74999999999994</v>
      </c>
      <c r="H52" s="2">
        <v>443</v>
      </c>
      <c r="I52" s="3">
        <v>35</v>
      </c>
      <c r="J52" s="2">
        <v>35</v>
      </c>
    </row>
    <row r="53" spans="1:10" ht="31.5">
      <c r="A53" s="11" t="s">
        <v>74</v>
      </c>
      <c r="B53" s="3" t="s">
        <v>13</v>
      </c>
      <c r="C53" s="3" t="s">
        <v>14</v>
      </c>
      <c r="D53" s="3">
        <v>39</v>
      </c>
      <c r="E53" s="3">
        <v>372</v>
      </c>
      <c r="F53" s="4">
        <f t="shared" si="5"/>
        <v>427.79999999999995</v>
      </c>
      <c r="G53" s="5">
        <f>F53</f>
        <v>427.79999999999995</v>
      </c>
      <c r="H53" s="2">
        <v>430</v>
      </c>
      <c r="I53" s="3">
        <v>35</v>
      </c>
      <c r="J53" s="2">
        <v>33</v>
      </c>
    </row>
    <row r="54" spans="1:10" ht="31.5">
      <c r="A54" s="11" t="s">
        <v>46</v>
      </c>
      <c r="B54" s="14" t="s">
        <v>15</v>
      </c>
      <c r="C54" s="14" t="s">
        <v>12</v>
      </c>
      <c r="D54" s="14">
        <v>39</v>
      </c>
      <c r="E54" s="14">
        <v>372</v>
      </c>
      <c r="F54" s="15">
        <f t="shared" si="5"/>
        <v>427.79999999999995</v>
      </c>
      <c r="G54" s="16" t="e">
        <f>#REF!+F54</f>
        <v>#REF!</v>
      </c>
      <c r="H54" s="11">
        <v>860</v>
      </c>
      <c r="I54" s="14">
        <v>35</v>
      </c>
      <c r="J54" s="11">
        <v>66</v>
      </c>
    </row>
    <row r="55" spans="1:10" ht="31.5">
      <c r="A55" s="13" t="s">
        <v>75</v>
      </c>
      <c r="B55" s="7" t="s">
        <v>66</v>
      </c>
      <c r="C55" s="7" t="s">
        <v>67</v>
      </c>
      <c r="D55" s="7">
        <v>38</v>
      </c>
      <c r="E55" s="7">
        <v>390</v>
      </c>
      <c r="F55" s="8">
        <f t="shared" si="5"/>
        <v>448.49999999999994</v>
      </c>
      <c r="G55" s="9" t="e">
        <f>#REF!+F55</f>
        <v>#REF!</v>
      </c>
      <c r="H55" s="6">
        <v>900</v>
      </c>
      <c r="I55" s="7">
        <v>35</v>
      </c>
      <c r="J55" s="6">
        <v>50</v>
      </c>
    </row>
    <row r="56" spans="1:10" ht="31.5">
      <c r="A56" s="11" t="s">
        <v>77</v>
      </c>
      <c r="B56" s="3" t="s">
        <v>71</v>
      </c>
      <c r="C56" s="3" t="s">
        <v>12</v>
      </c>
      <c r="D56" s="3">
        <v>37</v>
      </c>
      <c r="E56" s="3">
        <v>390</v>
      </c>
      <c r="F56" s="4">
        <f t="shared" si="5"/>
        <v>448.49999999999994</v>
      </c>
      <c r="G56" s="5">
        <f>F56</f>
        <v>448.49999999999994</v>
      </c>
      <c r="H56" s="2">
        <v>450</v>
      </c>
      <c r="I56" s="3">
        <v>35</v>
      </c>
      <c r="J56" s="2">
        <v>34</v>
      </c>
    </row>
    <row r="57" spans="1:10" ht="31.5">
      <c r="A57" s="11" t="s">
        <v>78</v>
      </c>
      <c r="B57" s="3" t="s">
        <v>66</v>
      </c>
      <c r="C57" s="3" t="s">
        <v>67</v>
      </c>
      <c r="D57" s="3">
        <v>38</v>
      </c>
      <c r="E57" s="3">
        <v>390</v>
      </c>
      <c r="F57" s="4">
        <f t="shared" si="5"/>
        <v>448.49999999999994</v>
      </c>
      <c r="G57" s="5">
        <f>F57</f>
        <v>448.49999999999994</v>
      </c>
      <c r="H57" s="2"/>
      <c r="I57" s="3">
        <v>35</v>
      </c>
      <c r="J57" s="2"/>
    </row>
    <row r="58" spans="1:10" ht="31.5">
      <c r="A58" s="17" t="s">
        <v>80</v>
      </c>
      <c r="B58" s="7" t="s">
        <v>10</v>
      </c>
      <c r="C58" s="7" t="s">
        <v>11</v>
      </c>
      <c r="D58" s="7">
        <v>40</v>
      </c>
      <c r="E58" s="7">
        <v>390</v>
      </c>
      <c r="F58" s="8">
        <f t="shared" si="5"/>
        <v>448.49999999999994</v>
      </c>
      <c r="G58" s="9">
        <f>F58</f>
        <v>448.49999999999994</v>
      </c>
      <c r="H58" s="6"/>
      <c r="I58" s="7">
        <v>35</v>
      </c>
      <c r="J58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cp:lastPrinted>2011-01-19T12:46:01Z</cp:lastPrinted>
  <dcterms:created xsi:type="dcterms:W3CDTF">2011-01-10T19:06:57Z</dcterms:created>
  <dcterms:modified xsi:type="dcterms:W3CDTF">2011-01-20T18:53:26Z</dcterms:modified>
  <cp:category/>
  <cp:version/>
  <cp:contentType/>
  <cp:contentStatus/>
</cp:coreProperties>
</file>