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55" windowHeight="6240"/>
  </bookViews>
  <sheets>
    <sheet name="Счет" sheetId="1" r:id="rId1"/>
  </sheets>
  <calcPr calcId="124519" refMode="R1C1"/>
</workbook>
</file>

<file path=xl/calcChain.xml><?xml version="1.0" encoding="utf-8"?>
<calcChain xmlns="http://schemas.openxmlformats.org/spreadsheetml/2006/main">
  <c r="R4" i="1"/>
  <c r="V4" s="1"/>
  <c r="R19"/>
  <c r="R5"/>
  <c r="V5" s="1"/>
  <c r="R6"/>
  <c r="R7"/>
  <c r="V7" s="1"/>
  <c r="R8"/>
  <c r="V8" s="1"/>
  <c r="R9"/>
  <c r="V9" s="1"/>
  <c r="R31"/>
  <c r="R10"/>
  <c r="R42"/>
  <c r="V42" s="1"/>
  <c r="R11"/>
  <c r="R12"/>
  <c r="R13"/>
  <c r="R14"/>
  <c r="R15"/>
  <c r="R16"/>
  <c r="R20"/>
  <c r="V20" s="1"/>
  <c r="R17"/>
  <c r="R21"/>
  <c r="R22"/>
  <c r="R23"/>
  <c r="R24"/>
  <c r="R25"/>
  <c r="R27"/>
  <c r="V27" s="1"/>
  <c r="R18"/>
  <c r="R30"/>
  <c r="R28"/>
  <c r="R29"/>
  <c r="V31" s="1"/>
  <c r="R32"/>
  <c r="V32" s="1"/>
  <c r="R33"/>
  <c r="V33" s="1"/>
  <c r="R34"/>
  <c r="V34" s="1"/>
  <c r="R26"/>
  <c r="V26" s="1"/>
  <c r="R41"/>
  <c r="V41" s="1"/>
  <c r="R35"/>
  <c r="R36"/>
  <c r="R37"/>
  <c r="R38"/>
  <c r="V38" s="1"/>
  <c r="R39"/>
  <c r="R40"/>
  <c r="V6"/>
  <c r="V10"/>
  <c r="V14"/>
  <c r="V21"/>
  <c r="V22"/>
  <c r="V23"/>
  <c r="V24"/>
  <c r="V28"/>
  <c r="V37"/>
  <c r="V19" l="1"/>
  <c r="V13"/>
  <c r="V40"/>
  <c r="V36"/>
</calcChain>
</file>

<file path=xl/sharedStrings.xml><?xml version="1.0" encoding="utf-8"?>
<sst xmlns="http://schemas.openxmlformats.org/spreadsheetml/2006/main" count="128" uniqueCount="96">
  <si>
    <t>Предмет   счета</t>
  </si>
  <si>
    <t>Код</t>
  </si>
  <si>
    <t>Цена</t>
  </si>
  <si>
    <t>2006S "ДЖУЛИЯ" GREY 46</t>
  </si>
  <si>
    <t>2006S</t>
  </si>
  <si>
    <t>2006S "ДЖУЛИЯ" GREY 48</t>
  </si>
  <si>
    <t>5784 46</t>
  </si>
  <si>
    <t>5784</t>
  </si>
  <si>
    <t>5784 48</t>
  </si>
  <si>
    <t>RV118FL 50</t>
  </si>
  <si>
    <t>RV118FL</t>
  </si>
  <si>
    <t>P173 50</t>
  </si>
  <si>
    <t>P173</t>
  </si>
  <si>
    <t>R1024 50</t>
  </si>
  <si>
    <t>R1024</t>
  </si>
  <si>
    <t>U1020 50</t>
  </si>
  <si>
    <t>U1020</t>
  </si>
  <si>
    <t>R040 48</t>
  </si>
  <si>
    <t>R040</t>
  </si>
  <si>
    <t>RJ200 46</t>
  </si>
  <si>
    <t>RJ200</t>
  </si>
  <si>
    <t>RJ209 46</t>
  </si>
  <si>
    <t>RJ209</t>
  </si>
  <si>
    <t>RJ210 44</t>
  </si>
  <si>
    <t>RJ210</t>
  </si>
  <si>
    <t>RJ221 46</t>
  </si>
  <si>
    <t>RJ221</t>
  </si>
  <si>
    <t>2340RED</t>
  </si>
  <si>
    <t>Скидка</t>
  </si>
  <si>
    <t>Всего к оплате</t>
  </si>
  <si>
    <t xml:space="preserve">burma_85 </t>
  </si>
  <si>
    <t xml:space="preserve">kristanna </t>
  </si>
  <si>
    <t xml:space="preserve">Вероинка </t>
  </si>
  <si>
    <t xml:space="preserve">marsik1 </t>
  </si>
  <si>
    <t xml:space="preserve">Жанна Г </t>
  </si>
  <si>
    <t xml:space="preserve">Marina_1950 </t>
  </si>
  <si>
    <t xml:space="preserve">Оль2011 </t>
  </si>
  <si>
    <t xml:space="preserve">SV28011980 </t>
  </si>
  <si>
    <t xml:space="preserve">Сарита </t>
  </si>
  <si>
    <t xml:space="preserve">Omela77 </t>
  </si>
  <si>
    <t xml:space="preserve">Darishka </t>
  </si>
  <si>
    <t xml:space="preserve">Eginea </t>
  </si>
  <si>
    <t>1876 Делларина Black 44</t>
  </si>
  <si>
    <t>1876BL1</t>
  </si>
  <si>
    <t>2340RED Мерседесс 46</t>
  </si>
  <si>
    <t>320RK 44</t>
  </si>
  <si>
    <t>320RK</t>
  </si>
  <si>
    <t>5784 42</t>
  </si>
  <si>
    <t>5784 44</t>
  </si>
  <si>
    <t>9202 ПЛАТЬЕ МАКСИ LIVORNO 46</t>
  </si>
  <si>
    <t>9202</t>
  </si>
  <si>
    <t>RV118BR 50</t>
  </si>
  <si>
    <t>RV118BR</t>
  </si>
  <si>
    <t>RV118F 50</t>
  </si>
  <si>
    <t>RV118F</t>
  </si>
  <si>
    <t>RV118FL 44</t>
  </si>
  <si>
    <t>RV118S 48</t>
  </si>
  <si>
    <t>RV118S</t>
  </si>
  <si>
    <t>CR 1025 44</t>
  </si>
  <si>
    <t>CR1025</t>
  </si>
  <si>
    <t>KS129 44</t>
  </si>
  <si>
    <t>KS129</t>
  </si>
  <si>
    <t>NL004 44</t>
  </si>
  <si>
    <t>NL004</t>
  </si>
  <si>
    <t>P164 44</t>
  </si>
  <si>
    <t>P164</t>
  </si>
  <si>
    <t xml:space="preserve">P166 </t>
  </si>
  <si>
    <t>P166</t>
  </si>
  <si>
    <t>RJ206 42</t>
  </si>
  <si>
    <t>RJ206</t>
  </si>
  <si>
    <t>RJ210 48</t>
  </si>
  <si>
    <t>RV117B</t>
  </si>
  <si>
    <t>TOP001</t>
  </si>
  <si>
    <t xml:space="preserve">Svetishna </t>
  </si>
  <si>
    <t>Юлианк@</t>
  </si>
  <si>
    <t xml:space="preserve">Kisyshenkansk </t>
  </si>
  <si>
    <t xml:space="preserve">Hollin </t>
  </si>
  <si>
    <t xml:space="preserve">Дюша </t>
  </si>
  <si>
    <t xml:space="preserve">Ладыженская </t>
  </si>
  <si>
    <t xml:space="preserve">Nastenka82 </t>
  </si>
  <si>
    <t xml:space="preserve">ВассерВумен </t>
  </si>
  <si>
    <t xml:space="preserve">Brawa </t>
  </si>
  <si>
    <t xml:space="preserve">Акула0206 </t>
  </si>
  <si>
    <t xml:space="preserve">ХулиганкаИрен </t>
  </si>
  <si>
    <t xml:space="preserve">solnishko777 </t>
  </si>
  <si>
    <t>TOP001 44</t>
  </si>
  <si>
    <t>RV117B 46</t>
  </si>
  <si>
    <t xml:space="preserve">LUlia </t>
  </si>
  <si>
    <t xml:space="preserve">Esperanza </t>
  </si>
  <si>
    <t>ПРИСТРОЙ</t>
  </si>
  <si>
    <t>Ник</t>
  </si>
  <si>
    <t>С орг</t>
  </si>
  <si>
    <t>ТР</t>
  </si>
  <si>
    <t>Оплачено</t>
  </si>
  <si>
    <t>Долг</t>
  </si>
  <si>
    <t>???</t>
  </si>
</sst>
</file>

<file path=xl/styles.xml><?xml version="1.0" encoding="utf-8"?>
<styleSheet xmlns="http://schemas.openxmlformats.org/spreadsheetml/2006/main">
  <numFmts count="3">
    <numFmt numFmtId="7" formatCode="#,##0.00&quot;р.&quot;;\-#,##0.00&quot;р.&quot;"/>
    <numFmt numFmtId="164" formatCode="0.00;\-0.00;\-"/>
    <numFmt numFmtId="165" formatCode="#,##0_ ;\-#,##0\ "/>
  </numFmts>
  <fonts count="9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0" xfId="0" applyFill="1"/>
    <xf numFmtId="7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/>
    <xf numFmtId="165" fontId="3" fillId="3" borderId="1" xfId="0" applyNumberFormat="1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165" fontId="3" fillId="5" borderId="1" xfId="0" applyNumberFormat="1" applyFont="1" applyFill="1" applyBorder="1"/>
    <xf numFmtId="0" fontId="3" fillId="5" borderId="1" xfId="0" applyFont="1" applyFill="1" applyBorder="1"/>
    <xf numFmtId="0" fontId="3" fillId="3" borderId="1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7" fontId="5" fillId="5" borderId="1" xfId="0" applyNumberFormat="1" applyFont="1" applyFill="1" applyBorder="1" applyAlignment="1">
      <alignment horizontal="right" vertical="center"/>
    </xf>
    <xf numFmtId="7" fontId="5" fillId="4" borderId="1" xfId="0" applyNumberFormat="1" applyFont="1" applyFill="1" applyBorder="1" applyAlignment="1">
      <alignment horizontal="right" vertical="center"/>
    </xf>
    <xf numFmtId="7" fontId="5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justify"/>
    </xf>
    <xf numFmtId="0" fontId="4" fillId="4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justify"/>
    </xf>
    <xf numFmtId="0" fontId="7" fillId="4" borderId="1" xfId="0" applyNumberFormat="1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left" vertical="center"/>
    </xf>
    <xf numFmtId="0" fontId="5" fillId="5" borderId="1" xfId="0" applyNumberFormat="1" applyFont="1" applyFill="1" applyBorder="1" applyAlignment="1">
      <alignment horizontal="left" vertical="justify"/>
    </xf>
    <xf numFmtId="0" fontId="8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6" fillId="4" borderId="1" xfId="1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70;&#1083;&#1080;&#1072;&#1085;&#1082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showGridLines="0" tabSelected="1" topLeftCell="A2" workbookViewId="0">
      <selection activeCell="Y27" sqref="Y27"/>
    </sheetView>
  </sheetViews>
  <sheetFormatPr defaultRowHeight="15"/>
  <cols>
    <col min="1" max="1" width="1" customWidth="1"/>
    <col min="2" max="2" width="2.140625" customWidth="1"/>
    <col min="3" max="3" width="14" customWidth="1"/>
    <col min="4" max="4" width="11.5703125" customWidth="1"/>
    <col min="5" max="5" width="6.28515625" customWidth="1"/>
    <col min="6" max="6" width="8.42578125" customWidth="1"/>
    <col min="7" max="7" width="7.28515625" customWidth="1"/>
    <col min="8" max="8" width="2.140625" customWidth="1"/>
    <col min="9" max="10" width="4.140625" customWidth="1"/>
    <col min="11" max="11" width="2.140625" customWidth="1"/>
    <col min="12" max="12" width="3.140625" customWidth="1"/>
    <col min="13" max="13" width="1" customWidth="1"/>
    <col min="14" max="15" width="2.140625" customWidth="1"/>
    <col min="16" max="16" width="7.28515625" customWidth="1"/>
    <col min="17" max="17" width="1" customWidth="1"/>
    <col min="18" max="18" width="12.28515625" customWidth="1"/>
    <col min="19" max="21" width="9.140625" hidden="1" customWidth="1"/>
    <col min="22" max="22" width="15.42578125" customWidth="1"/>
    <col min="25" max="25" width="10.5703125" customWidth="1"/>
  </cols>
  <sheetData>
    <row r="1" spans="2:26" ht="409.6" hidden="1" customHeight="1"/>
    <row r="2" spans="2:26" ht="14.1" customHeight="1">
      <c r="N2" s="27"/>
      <c r="O2" s="27"/>
      <c r="P2" s="27"/>
      <c r="Q2" s="27"/>
    </row>
    <row r="3" spans="2:26" ht="28.35" customHeight="1">
      <c r="B3" s="28" t="s">
        <v>90</v>
      </c>
      <c r="C3" s="28"/>
      <c r="D3" s="28" t="s">
        <v>0</v>
      </c>
      <c r="E3" s="28"/>
      <c r="F3" s="28"/>
      <c r="G3" s="28"/>
      <c r="H3" s="28"/>
      <c r="I3" s="28"/>
      <c r="J3" s="28" t="s">
        <v>1</v>
      </c>
      <c r="K3" s="28"/>
      <c r="L3" s="28"/>
      <c r="M3" s="28"/>
      <c r="N3" s="28" t="s">
        <v>2</v>
      </c>
      <c r="O3" s="28"/>
      <c r="P3" s="28"/>
      <c r="Q3" s="28"/>
      <c r="R3" s="3" t="s">
        <v>91</v>
      </c>
      <c r="S3" s="3"/>
      <c r="T3" s="3"/>
      <c r="U3" s="3"/>
      <c r="V3" s="3" t="s">
        <v>29</v>
      </c>
      <c r="W3" s="3" t="s">
        <v>28</v>
      </c>
      <c r="X3" s="3" t="s">
        <v>92</v>
      </c>
      <c r="Y3" s="3" t="s">
        <v>93</v>
      </c>
      <c r="Z3" s="3" t="s">
        <v>94</v>
      </c>
    </row>
    <row r="4" spans="2:26" ht="14.1" customHeight="1">
      <c r="B4" s="19" t="s">
        <v>37</v>
      </c>
      <c r="C4" s="19"/>
      <c r="D4" s="20" t="s">
        <v>3</v>
      </c>
      <c r="E4" s="20"/>
      <c r="F4" s="20"/>
      <c r="G4" s="20"/>
      <c r="H4" s="20"/>
      <c r="I4" s="20"/>
      <c r="J4" s="20" t="s">
        <v>4</v>
      </c>
      <c r="K4" s="20"/>
      <c r="L4" s="20"/>
      <c r="M4" s="20"/>
      <c r="N4" s="13">
        <v>910</v>
      </c>
      <c r="O4" s="13"/>
      <c r="P4" s="13"/>
      <c r="Q4" s="13"/>
      <c r="R4" s="15">
        <f t="shared" ref="R4:R41" si="0">N4*1.15</f>
        <v>1046.5</v>
      </c>
      <c r="S4" s="15"/>
      <c r="T4" s="15"/>
      <c r="U4" s="15"/>
      <c r="V4" s="4">
        <f t="shared" ref="V4:V10" si="1">R4</f>
        <v>1046.5</v>
      </c>
      <c r="W4" s="6"/>
      <c r="X4" s="6"/>
      <c r="Y4" s="6">
        <v>1047</v>
      </c>
      <c r="Z4" s="6"/>
    </row>
    <row r="5" spans="2:26" ht="14.1" customHeight="1">
      <c r="B5" s="17" t="s">
        <v>30</v>
      </c>
      <c r="C5" s="17"/>
      <c r="D5" s="18" t="s">
        <v>6</v>
      </c>
      <c r="E5" s="18"/>
      <c r="F5" s="18"/>
      <c r="G5" s="18"/>
      <c r="H5" s="18"/>
      <c r="I5" s="18"/>
      <c r="J5" s="18" t="s">
        <v>7</v>
      </c>
      <c r="K5" s="18"/>
      <c r="L5" s="18"/>
      <c r="M5" s="18"/>
      <c r="N5" s="11">
        <v>750</v>
      </c>
      <c r="O5" s="11"/>
      <c r="P5" s="11"/>
      <c r="Q5" s="11"/>
      <c r="R5" s="16">
        <f t="shared" si="0"/>
        <v>862.49999999999989</v>
      </c>
      <c r="S5" s="16"/>
      <c r="T5" s="16"/>
      <c r="U5" s="16"/>
      <c r="V5" s="5">
        <f t="shared" si="1"/>
        <v>862.49999999999989</v>
      </c>
      <c r="W5" s="7"/>
      <c r="X5" s="7"/>
      <c r="Y5" s="7">
        <v>863</v>
      </c>
      <c r="Z5" s="7"/>
    </row>
    <row r="6" spans="2:26" ht="14.1" customHeight="1">
      <c r="B6" s="19" t="s">
        <v>32</v>
      </c>
      <c r="C6" s="19"/>
      <c r="D6" s="20" t="s">
        <v>6</v>
      </c>
      <c r="E6" s="20"/>
      <c r="F6" s="20"/>
      <c r="G6" s="20"/>
      <c r="H6" s="20"/>
      <c r="I6" s="20"/>
      <c r="J6" s="20" t="s">
        <v>7</v>
      </c>
      <c r="K6" s="20"/>
      <c r="L6" s="20"/>
      <c r="M6" s="20"/>
      <c r="N6" s="13">
        <v>750</v>
      </c>
      <c r="O6" s="13"/>
      <c r="P6" s="13"/>
      <c r="Q6" s="13"/>
      <c r="R6" s="15">
        <f t="shared" si="0"/>
        <v>862.49999999999989</v>
      </c>
      <c r="S6" s="15"/>
      <c r="T6" s="15"/>
      <c r="U6" s="15"/>
      <c r="V6" s="4">
        <f t="shared" si="1"/>
        <v>862.49999999999989</v>
      </c>
      <c r="W6" s="6"/>
      <c r="X6" s="6"/>
      <c r="Y6" s="6">
        <v>863</v>
      </c>
      <c r="Z6" s="6"/>
    </row>
    <row r="7" spans="2:26" ht="14.1" customHeight="1">
      <c r="B7" s="17" t="s">
        <v>33</v>
      </c>
      <c r="C7" s="17"/>
      <c r="D7" s="18" t="s">
        <v>6</v>
      </c>
      <c r="E7" s="18"/>
      <c r="F7" s="18"/>
      <c r="G7" s="18"/>
      <c r="H7" s="18"/>
      <c r="I7" s="18"/>
      <c r="J7" s="18" t="s">
        <v>7</v>
      </c>
      <c r="K7" s="18"/>
      <c r="L7" s="18"/>
      <c r="M7" s="18"/>
      <c r="N7" s="11">
        <v>750</v>
      </c>
      <c r="O7" s="11"/>
      <c r="P7" s="11"/>
      <c r="Q7" s="11"/>
      <c r="R7" s="16">
        <f t="shared" si="0"/>
        <v>862.49999999999989</v>
      </c>
      <c r="S7" s="16"/>
      <c r="T7" s="16"/>
      <c r="U7" s="16"/>
      <c r="V7" s="5">
        <f t="shared" si="1"/>
        <v>862.49999999999989</v>
      </c>
      <c r="W7" s="7"/>
      <c r="X7" s="7"/>
      <c r="Y7" s="7">
        <v>919</v>
      </c>
      <c r="Z7" s="7"/>
    </row>
    <row r="8" spans="2:26" ht="14.1" customHeight="1">
      <c r="B8" s="19" t="s">
        <v>34</v>
      </c>
      <c r="C8" s="19"/>
      <c r="D8" s="20" t="s">
        <v>6</v>
      </c>
      <c r="E8" s="20"/>
      <c r="F8" s="20"/>
      <c r="G8" s="20"/>
      <c r="H8" s="20"/>
      <c r="I8" s="20"/>
      <c r="J8" s="20" t="s">
        <v>7</v>
      </c>
      <c r="K8" s="20"/>
      <c r="L8" s="20"/>
      <c r="M8" s="20"/>
      <c r="N8" s="13">
        <v>750</v>
      </c>
      <c r="O8" s="13"/>
      <c r="P8" s="13"/>
      <c r="Q8" s="13"/>
      <c r="R8" s="15">
        <f t="shared" si="0"/>
        <v>862.49999999999989</v>
      </c>
      <c r="S8" s="15"/>
      <c r="T8" s="15"/>
      <c r="U8" s="15"/>
      <c r="V8" s="4">
        <f t="shared" si="1"/>
        <v>862.49999999999989</v>
      </c>
      <c r="W8" s="6"/>
      <c r="X8" s="6"/>
      <c r="Y8" s="6">
        <v>863</v>
      </c>
      <c r="Z8" s="6"/>
    </row>
    <row r="9" spans="2:26" ht="14.1" customHeight="1">
      <c r="B9" s="17" t="s">
        <v>31</v>
      </c>
      <c r="C9" s="17"/>
      <c r="D9" s="18" t="s">
        <v>8</v>
      </c>
      <c r="E9" s="18"/>
      <c r="F9" s="18"/>
      <c r="G9" s="18"/>
      <c r="H9" s="18"/>
      <c r="I9" s="18"/>
      <c r="J9" s="18" t="s">
        <v>7</v>
      </c>
      <c r="K9" s="18"/>
      <c r="L9" s="18"/>
      <c r="M9" s="18"/>
      <c r="N9" s="11">
        <v>750</v>
      </c>
      <c r="O9" s="11"/>
      <c r="P9" s="11"/>
      <c r="Q9" s="11"/>
      <c r="R9" s="16">
        <f t="shared" si="0"/>
        <v>862.49999999999989</v>
      </c>
      <c r="S9" s="16"/>
      <c r="T9" s="16"/>
      <c r="U9" s="16"/>
      <c r="V9" s="5">
        <f t="shared" si="1"/>
        <v>862.49999999999989</v>
      </c>
      <c r="W9" s="7"/>
      <c r="X9" s="7"/>
      <c r="Y9" s="7">
        <v>1000</v>
      </c>
      <c r="Z9" s="7"/>
    </row>
    <row r="10" spans="2:26" ht="14.1" customHeight="1">
      <c r="B10" s="22" t="s">
        <v>38</v>
      </c>
      <c r="C10" s="22"/>
      <c r="D10" s="23" t="s">
        <v>9</v>
      </c>
      <c r="E10" s="23"/>
      <c r="F10" s="23"/>
      <c r="G10" s="23"/>
      <c r="H10" s="23"/>
      <c r="I10" s="23"/>
      <c r="J10" s="23" t="s">
        <v>10</v>
      </c>
      <c r="K10" s="23"/>
      <c r="L10" s="23"/>
      <c r="M10" s="23"/>
      <c r="N10" s="12">
        <v>850</v>
      </c>
      <c r="O10" s="12"/>
      <c r="P10" s="12"/>
      <c r="Q10" s="12"/>
      <c r="R10" s="14">
        <f t="shared" si="0"/>
        <v>977.49999999999989</v>
      </c>
      <c r="S10" s="14"/>
      <c r="T10" s="14"/>
      <c r="U10" s="14"/>
      <c r="V10" s="8">
        <f t="shared" si="1"/>
        <v>977.49999999999989</v>
      </c>
      <c r="W10" s="9"/>
      <c r="X10" s="9"/>
      <c r="Y10" s="9">
        <v>978</v>
      </c>
      <c r="Z10" s="9"/>
    </row>
    <row r="11" spans="2:26" ht="14.1" customHeight="1">
      <c r="B11" s="19" t="s">
        <v>39</v>
      </c>
      <c r="C11" s="19"/>
      <c r="D11" s="20" t="s">
        <v>11</v>
      </c>
      <c r="E11" s="20"/>
      <c r="F11" s="20"/>
      <c r="G11" s="20"/>
      <c r="H11" s="20"/>
      <c r="I11" s="20"/>
      <c r="J11" s="20" t="s">
        <v>12</v>
      </c>
      <c r="K11" s="20"/>
      <c r="L11" s="20"/>
      <c r="M11" s="20"/>
      <c r="N11" s="13">
        <v>780</v>
      </c>
      <c r="O11" s="13"/>
      <c r="P11" s="13"/>
      <c r="Q11" s="13"/>
      <c r="R11" s="15">
        <f t="shared" si="0"/>
        <v>896.99999999999989</v>
      </c>
      <c r="S11" s="15"/>
      <c r="T11" s="15"/>
      <c r="U11" s="15"/>
      <c r="V11" s="4"/>
      <c r="W11" s="6"/>
      <c r="X11" s="6"/>
      <c r="Y11" s="6"/>
      <c r="Z11" s="6"/>
    </row>
    <row r="12" spans="2:26" ht="14.1" customHeight="1">
      <c r="B12" s="19" t="s">
        <v>39</v>
      </c>
      <c r="C12" s="19"/>
      <c r="D12" s="20" t="s">
        <v>13</v>
      </c>
      <c r="E12" s="20"/>
      <c r="F12" s="20"/>
      <c r="G12" s="20"/>
      <c r="H12" s="20"/>
      <c r="I12" s="20"/>
      <c r="J12" s="20" t="s">
        <v>14</v>
      </c>
      <c r="K12" s="20"/>
      <c r="L12" s="20"/>
      <c r="M12" s="20"/>
      <c r="N12" s="13">
        <v>710</v>
      </c>
      <c r="O12" s="13"/>
      <c r="P12" s="13"/>
      <c r="Q12" s="13"/>
      <c r="R12" s="15">
        <f t="shared" si="0"/>
        <v>816.49999999999989</v>
      </c>
      <c r="S12" s="15"/>
      <c r="T12" s="15"/>
      <c r="U12" s="15"/>
      <c r="V12" s="4"/>
      <c r="W12" s="6"/>
      <c r="X12" s="6"/>
      <c r="Y12" s="6"/>
      <c r="Z12" s="6"/>
    </row>
    <row r="13" spans="2:26" ht="14.1" customHeight="1">
      <c r="B13" s="19" t="s">
        <v>39</v>
      </c>
      <c r="C13" s="19"/>
      <c r="D13" s="20" t="s">
        <v>15</v>
      </c>
      <c r="E13" s="20"/>
      <c r="F13" s="20"/>
      <c r="G13" s="20"/>
      <c r="H13" s="20"/>
      <c r="I13" s="20"/>
      <c r="J13" s="20" t="s">
        <v>16</v>
      </c>
      <c r="K13" s="20"/>
      <c r="L13" s="20"/>
      <c r="M13" s="20"/>
      <c r="N13" s="13">
        <v>710</v>
      </c>
      <c r="O13" s="13"/>
      <c r="P13" s="13"/>
      <c r="Q13" s="13"/>
      <c r="R13" s="15">
        <f t="shared" si="0"/>
        <v>816.49999999999989</v>
      </c>
      <c r="S13" s="15"/>
      <c r="T13" s="15"/>
      <c r="U13" s="15"/>
      <c r="V13" s="4">
        <f>R11+R12+R13</f>
        <v>2529.9999999999995</v>
      </c>
      <c r="W13" s="6"/>
      <c r="X13" s="6"/>
      <c r="Y13" s="6">
        <v>2530</v>
      </c>
      <c r="Z13" s="6"/>
    </row>
    <row r="14" spans="2:26" ht="14.1" customHeight="1">
      <c r="B14" s="17" t="s">
        <v>40</v>
      </c>
      <c r="C14" s="17"/>
      <c r="D14" s="18" t="s">
        <v>17</v>
      </c>
      <c r="E14" s="18"/>
      <c r="F14" s="18"/>
      <c r="G14" s="18"/>
      <c r="H14" s="18"/>
      <c r="I14" s="18"/>
      <c r="J14" s="18" t="s">
        <v>18</v>
      </c>
      <c r="K14" s="18"/>
      <c r="L14" s="18"/>
      <c r="M14" s="18"/>
      <c r="N14" s="11">
        <v>690</v>
      </c>
      <c r="O14" s="11"/>
      <c r="P14" s="11"/>
      <c r="Q14" s="11"/>
      <c r="R14" s="16">
        <f t="shared" si="0"/>
        <v>793.49999999999989</v>
      </c>
      <c r="S14" s="16"/>
      <c r="T14" s="16"/>
      <c r="U14" s="16"/>
      <c r="V14" s="5">
        <f>R14</f>
        <v>793.49999999999989</v>
      </c>
      <c r="W14" s="7"/>
      <c r="X14" s="7"/>
      <c r="Y14" s="7">
        <v>794</v>
      </c>
      <c r="Z14" s="7"/>
    </row>
    <row r="15" spans="2:26" ht="14.1" customHeight="1">
      <c r="B15" s="19" t="s">
        <v>36</v>
      </c>
      <c r="C15" s="19"/>
      <c r="D15" s="20" t="s">
        <v>19</v>
      </c>
      <c r="E15" s="20"/>
      <c r="F15" s="20"/>
      <c r="G15" s="20"/>
      <c r="H15" s="20"/>
      <c r="I15" s="20"/>
      <c r="J15" s="20" t="s">
        <v>20</v>
      </c>
      <c r="K15" s="20"/>
      <c r="L15" s="20"/>
      <c r="M15" s="20"/>
      <c r="N15" s="13">
        <v>1200</v>
      </c>
      <c r="O15" s="13"/>
      <c r="P15" s="13"/>
      <c r="Q15" s="13"/>
      <c r="R15" s="15">
        <f t="shared" si="0"/>
        <v>1380</v>
      </c>
      <c r="S15" s="15"/>
      <c r="T15" s="15"/>
      <c r="U15" s="15"/>
      <c r="V15" s="4"/>
      <c r="W15" s="6"/>
      <c r="X15" s="6"/>
      <c r="Y15" s="6"/>
      <c r="Z15" s="6"/>
    </row>
    <row r="16" spans="2:26" ht="14.1" customHeight="1">
      <c r="B16" s="19" t="s">
        <v>36</v>
      </c>
      <c r="C16" s="19"/>
      <c r="D16" s="20" t="s">
        <v>21</v>
      </c>
      <c r="E16" s="20"/>
      <c r="F16" s="20"/>
      <c r="G16" s="20"/>
      <c r="H16" s="20"/>
      <c r="I16" s="20"/>
      <c r="J16" s="20" t="s">
        <v>22</v>
      </c>
      <c r="K16" s="20"/>
      <c r="L16" s="20"/>
      <c r="M16" s="20"/>
      <c r="N16" s="13">
        <v>1100</v>
      </c>
      <c r="O16" s="13"/>
      <c r="P16" s="13"/>
      <c r="Q16" s="13"/>
      <c r="R16" s="15">
        <f t="shared" si="0"/>
        <v>1265</v>
      </c>
      <c r="S16" s="15"/>
      <c r="T16" s="15"/>
      <c r="U16" s="15"/>
      <c r="V16" s="4"/>
      <c r="W16" s="6"/>
      <c r="X16" s="6"/>
      <c r="Y16" s="6"/>
      <c r="Z16" s="6"/>
    </row>
    <row r="17" spans="2:26" ht="14.1" customHeight="1">
      <c r="B17" s="19" t="s">
        <v>36</v>
      </c>
      <c r="C17" s="19"/>
      <c r="D17" s="20" t="s">
        <v>25</v>
      </c>
      <c r="E17" s="20"/>
      <c r="F17" s="20"/>
      <c r="G17" s="20"/>
      <c r="H17" s="20"/>
      <c r="I17" s="20"/>
      <c r="J17" s="20" t="s">
        <v>26</v>
      </c>
      <c r="K17" s="20"/>
      <c r="L17" s="20"/>
      <c r="M17" s="20"/>
      <c r="N17" s="13">
        <v>1100</v>
      </c>
      <c r="O17" s="13"/>
      <c r="P17" s="13"/>
      <c r="Q17" s="13"/>
      <c r="R17" s="15">
        <f t="shared" si="0"/>
        <v>1265</v>
      </c>
      <c r="S17" s="15"/>
      <c r="T17" s="15"/>
      <c r="U17" s="15"/>
      <c r="V17" s="4"/>
      <c r="W17" s="6"/>
      <c r="X17" s="6"/>
      <c r="Y17" s="6"/>
      <c r="Z17" s="6"/>
    </row>
    <row r="18" spans="2:26" ht="14.1" customHeight="1">
      <c r="B18" s="19" t="s">
        <v>36</v>
      </c>
      <c r="C18" s="19"/>
      <c r="D18" s="20" t="s">
        <v>51</v>
      </c>
      <c r="E18" s="20"/>
      <c r="F18" s="20"/>
      <c r="G18" s="20"/>
      <c r="H18" s="20"/>
      <c r="I18" s="20"/>
      <c r="J18" s="20" t="s">
        <v>52</v>
      </c>
      <c r="K18" s="20"/>
      <c r="L18" s="20"/>
      <c r="M18" s="20"/>
      <c r="N18" s="13">
        <v>850</v>
      </c>
      <c r="O18" s="13"/>
      <c r="P18" s="13"/>
      <c r="Q18" s="13"/>
      <c r="R18" s="15">
        <f t="shared" si="0"/>
        <v>977.49999999999989</v>
      </c>
      <c r="S18" s="15"/>
      <c r="T18" s="15"/>
      <c r="U18" s="15"/>
      <c r="V18" s="4"/>
      <c r="W18" s="6"/>
      <c r="X18" s="6"/>
      <c r="Y18" s="6"/>
      <c r="Z18" s="6"/>
    </row>
    <row r="19" spans="2:26" ht="14.1" customHeight="1">
      <c r="B19" s="19" t="s">
        <v>36</v>
      </c>
      <c r="C19" s="19"/>
      <c r="D19" s="20" t="s">
        <v>5</v>
      </c>
      <c r="E19" s="20"/>
      <c r="F19" s="20"/>
      <c r="G19" s="20"/>
      <c r="H19" s="20"/>
      <c r="I19" s="20"/>
      <c r="J19" s="20" t="s">
        <v>4</v>
      </c>
      <c r="K19" s="20"/>
      <c r="L19" s="20"/>
      <c r="M19" s="20"/>
      <c r="N19" s="13">
        <v>910</v>
      </c>
      <c r="O19" s="13"/>
      <c r="P19" s="13"/>
      <c r="Q19" s="13"/>
      <c r="R19" s="15">
        <f t="shared" si="0"/>
        <v>1046.5</v>
      </c>
      <c r="S19" s="15"/>
      <c r="T19" s="15"/>
      <c r="U19" s="15"/>
      <c r="V19" s="4">
        <f>R15+R16+R17+R18+R19</f>
        <v>5934</v>
      </c>
      <c r="W19" s="6"/>
      <c r="X19" s="6"/>
      <c r="Y19" s="6">
        <v>5934</v>
      </c>
      <c r="Z19" s="6"/>
    </row>
    <row r="20" spans="2:26" ht="14.1" customHeight="1">
      <c r="B20" s="25" t="s">
        <v>41</v>
      </c>
      <c r="C20" s="25"/>
      <c r="D20" s="18" t="s">
        <v>23</v>
      </c>
      <c r="E20" s="18"/>
      <c r="F20" s="18"/>
      <c r="G20" s="18"/>
      <c r="H20" s="18"/>
      <c r="I20" s="18"/>
      <c r="J20" s="18" t="s">
        <v>24</v>
      </c>
      <c r="K20" s="18"/>
      <c r="L20" s="18"/>
      <c r="M20" s="18"/>
      <c r="N20" s="11">
        <v>1000</v>
      </c>
      <c r="O20" s="11"/>
      <c r="P20" s="11"/>
      <c r="Q20" s="11"/>
      <c r="R20" s="16">
        <f t="shared" si="0"/>
        <v>1150</v>
      </c>
      <c r="S20" s="16"/>
      <c r="T20" s="16"/>
      <c r="U20" s="16"/>
      <c r="V20" s="5">
        <f t="shared" ref="V20:V28" si="2">R20</f>
        <v>1150</v>
      </c>
      <c r="W20" s="7"/>
      <c r="X20" s="7"/>
      <c r="Y20" s="7"/>
      <c r="Z20" s="7"/>
    </row>
    <row r="21" spans="2:26" ht="14.1" customHeight="1">
      <c r="B21" s="26" t="s">
        <v>74</v>
      </c>
      <c r="C21" s="19"/>
      <c r="D21" s="20" t="s">
        <v>42</v>
      </c>
      <c r="E21" s="20"/>
      <c r="F21" s="20"/>
      <c r="G21" s="20"/>
      <c r="H21" s="20"/>
      <c r="I21" s="20"/>
      <c r="J21" s="20" t="s">
        <v>43</v>
      </c>
      <c r="K21" s="20"/>
      <c r="L21" s="20"/>
      <c r="M21" s="20"/>
      <c r="N21" s="13">
        <v>850</v>
      </c>
      <c r="O21" s="13"/>
      <c r="P21" s="13"/>
      <c r="Q21" s="13"/>
      <c r="R21" s="15">
        <f t="shared" si="0"/>
        <v>977.49999999999989</v>
      </c>
      <c r="S21" s="15"/>
      <c r="T21" s="15"/>
      <c r="U21" s="15"/>
      <c r="V21" s="4">
        <f t="shared" si="2"/>
        <v>977.49999999999989</v>
      </c>
      <c r="W21" s="6"/>
      <c r="X21" s="6"/>
      <c r="Y21" s="6">
        <v>978</v>
      </c>
      <c r="Z21" s="6"/>
    </row>
    <row r="22" spans="2:26" ht="14.1" customHeight="1">
      <c r="B22" s="17" t="s">
        <v>75</v>
      </c>
      <c r="C22" s="17"/>
      <c r="D22" s="18" t="s">
        <v>44</v>
      </c>
      <c r="E22" s="18"/>
      <c r="F22" s="18"/>
      <c r="G22" s="18"/>
      <c r="H22" s="18"/>
      <c r="I22" s="18"/>
      <c r="J22" s="18" t="s">
        <v>27</v>
      </c>
      <c r="K22" s="18"/>
      <c r="L22" s="18"/>
      <c r="M22" s="18"/>
      <c r="N22" s="11">
        <v>940</v>
      </c>
      <c r="O22" s="11"/>
      <c r="P22" s="11"/>
      <c r="Q22" s="11"/>
      <c r="R22" s="16">
        <f t="shared" si="0"/>
        <v>1081</v>
      </c>
      <c r="S22" s="16"/>
      <c r="T22" s="16"/>
      <c r="U22" s="16"/>
      <c r="V22" s="5">
        <f t="shared" si="2"/>
        <v>1081</v>
      </c>
      <c r="W22" s="7"/>
      <c r="X22" s="7"/>
      <c r="Y22" s="7">
        <v>1081</v>
      </c>
      <c r="Z22" s="7"/>
    </row>
    <row r="23" spans="2:26" ht="14.1" customHeight="1">
      <c r="B23" s="19" t="s">
        <v>76</v>
      </c>
      <c r="C23" s="19"/>
      <c r="D23" s="20" t="s">
        <v>45</v>
      </c>
      <c r="E23" s="20"/>
      <c r="F23" s="20"/>
      <c r="G23" s="20"/>
      <c r="H23" s="20"/>
      <c r="I23" s="20"/>
      <c r="J23" s="20" t="s">
        <v>46</v>
      </c>
      <c r="K23" s="20"/>
      <c r="L23" s="20"/>
      <c r="M23" s="20"/>
      <c r="N23" s="13">
        <v>850</v>
      </c>
      <c r="O23" s="13"/>
      <c r="P23" s="13"/>
      <c r="Q23" s="13"/>
      <c r="R23" s="15">
        <f t="shared" si="0"/>
        <v>977.49999999999989</v>
      </c>
      <c r="S23" s="15"/>
      <c r="T23" s="15"/>
      <c r="U23" s="15"/>
      <c r="V23" s="4">
        <f t="shared" si="2"/>
        <v>977.49999999999989</v>
      </c>
      <c r="W23" s="6"/>
      <c r="X23" s="6"/>
      <c r="Y23" s="6">
        <v>978</v>
      </c>
      <c r="Z23" s="6"/>
    </row>
    <row r="24" spans="2:26" ht="14.1" customHeight="1">
      <c r="B24" s="24" t="s">
        <v>73</v>
      </c>
      <c r="C24" s="24"/>
      <c r="D24" s="18" t="s">
        <v>47</v>
      </c>
      <c r="E24" s="18"/>
      <c r="F24" s="18"/>
      <c r="G24" s="18"/>
      <c r="H24" s="18"/>
      <c r="I24" s="18"/>
      <c r="J24" s="18" t="s">
        <v>7</v>
      </c>
      <c r="K24" s="18"/>
      <c r="L24" s="18"/>
      <c r="M24" s="18"/>
      <c r="N24" s="11">
        <v>750</v>
      </c>
      <c r="O24" s="11"/>
      <c r="P24" s="11"/>
      <c r="Q24" s="11"/>
      <c r="R24" s="16">
        <f t="shared" si="0"/>
        <v>862.49999999999989</v>
      </c>
      <c r="S24" s="16"/>
      <c r="T24" s="16"/>
      <c r="U24" s="16"/>
      <c r="V24" s="5">
        <f t="shared" si="2"/>
        <v>862.49999999999989</v>
      </c>
      <c r="W24" s="7"/>
      <c r="X24" s="7"/>
      <c r="Y24" s="10" t="s">
        <v>95</v>
      </c>
      <c r="Z24" s="7"/>
    </row>
    <row r="25" spans="2:26" ht="14.1" customHeight="1">
      <c r="B25" s="29" t="s">
        <v>77</v>
      </c>
      <c r="C25" s="29"/>
      <c r="D25" s="20" t="s">
        <v>48</v>
      </c>
      <c r="E25" s="20"/>
      <c r="F25" s="20"/>
      <c r="G25" s="20"/>
      <c r="H25" s="20"/>
      <c r="I25" s="20"/>
      <c r="J25" s="20" t="s">
        <v>7</v>
      </c>
      <c r="K25" s="20"/>
      <c r="L25" s="20"/>
      <c r="M25" s="20"/>
      <c r="N25" s="13">
        <v>750</v>
      </c>
      <c r="O25" s="13"/>
      <c r="P25" s="13"/>
      <c r="Q25" s="13"/>
      <c r="R25" s="15">
        <f t="shared" si="0"/>
        <v>862.49999999999989</v>
      </c>
      <c r="S25" s="15"/>
      <c r="T25" s="15"/>
      <c r="U25" s="15"/>
      <c r="V25" s="4"/>
      <c r="W25" s="6"/>
      <c r="X25" s="6"/>
      <c r="Y25" s="6"/>
      <c r="Z25" s="6"/>
    </row>
    <row r="26" spans="2:26" ht="14.1" customHeight="1">
      <c r="B26" s="29" t="s">
        <v>77</v>
      </c>
      <c r="C26" s="29"/>
      <c r="D26" s="20" t="s">
        <v>62</v>
      </c>
      <c r="E26" s="20"/>
      <c r="F26" s="20"/>
      <c r="G26" s="20"/>
      <c r="H26" s="20"/>
      <c r="I26" s="20"/>
      <c r="J26" s="20" t="s">
        <v>63</v>
      </c>
      <c r="K26" s="20"/>
      <c r="L26" s="20"/>
      <c r="M26" s="20"/>
      <c r="N26" s="13">
        <v>1000</v>
      </c>
      <c r="O26" s="13"/>
      <c r="P26" s="13"/>
      <c r="Q26" s="13"/>
      <c r="R26" s="15">
        <f>N26*1.15</f>
        <v>1150</v>
      </c>
      <c r="S26" s="15"/>
      <c r="T26" s="15"/>
      <c r="U26" s="15"/>
      <c r="V26" s="4">
        <f>R25+R26</f>
        <v>2012.5</v>
      </c>
      <c r="W26" s="6"/>
      <c r="X26" s="6"/>
      <c r="Y26" s="6">
        <v>2013</v>
      </c>
      <c r="Z26" s="6"/>
    </row>
    <row r="27" spans="2:26" ht="15.75">
      <c r="B27" s="17" t="s">
        <v>78</v>
      </c>
      <c r="C27" s="17"/>
      <c r="D27" s="18" t="s">
        <v>49</v>
      </c>
      <c r="E27" s="18"/>
      <c r="F27" s="18"/>
      <c r="G27" s="18"/>
      <c r="H27" s="18"/>
      <c r="I27" s="18"/>
      <c r="J27" s="18" t="s">
        <v>50</v>
      </c>
      <c r="K27" s="18"/>
      <c r="L27" s="18"/>
      <c r="M27" s="18"/>
      <c r="N27" s="11">
        <v>920</v>
      </c>
      <c r="O27" s="11"/>
      <c r="P27" s="11"/>
      <c r="Q27" s="11"/>
      <c r="R27" s="16">
        <f t="shared" si="0"/>
        <v>1058</v>
      </c>
      <c r="S27" s="16"/>
      <c r="T27" s="16"/>
      <c r="U27" s="16"/>
      <c r="V27" s="5">
        <f t="shared" si="2"/>
        <v>1058</v>
      </c>
      <c r="W27" s="7"/>
      <c r="X27" s="7"/>
      <c r="Y27" s="7">
        <v>1058</v>
      </c>
      <c r="Z27" s="7"/>
    </row>
    <row r="28" spans="2:26" ht="15.75">
      <c r="B28" s="19" t="s">
        <v>83</v>
      </c>
      <c r="C28" s="19"/>
      <c r="D28" s="20" t="s">
        <v>9</v>
      </c>
      <c r="E28" s="20"/>
      <c r="F28" s="20"/>
      <c r="G28" s="20"/>
      <c r="H28" s="20"/>
      <c r="I28" s="20"/>
      <c r="J28" s="20" t="s">
        <v>10</v>
      </c>
      <c r="K28" s="20"/>
      <c r="L28" s="20"/>
      <c r="M28" s="20"/>
      <c r="N28" s="13">
        <v>850</v>
      </c>
      <c r="O28" s="13"/>
      <c r="P28" s="13"/>
      <c r="Q28" s="13"/>
      <c r="R28" s="15">
        <f t="shared" si="0"/>
        <v>977.49999999999989</v>
      </c>
      <c r="S28" s="15"/>
      <c r="T28" s="15"/>
      <c r="U28" s="15"/>
      <c r="V28" s="4">
        <f t="shared" si="2"/>
        <v>977.49999999999989</v>
      </c>
      <c r="W28" s="6"/>
      <c r="X28" s="6"/>
      <c r="Y28" s="6">
        <v>900</v>
      </c>
      <c r="Z28" s="6"/>
    </row>
    <row r="29" spans="2:26" ht="15.75">
      <c r="B29" s="17" t="s">
        <v>35</v>
      </c>
      <c r="C29" s="17"/>
      <c r="D29" s="18" t="s">
        <v>55</v>
      </c>
      <c r="E29" s="18"/>
      <c r="F29" s="18"/>
      <c r="G29" s="18"/>
      <c r="H29" s="18"/>
      <c r="I29" s="18"/>
      <c r="J29" s="18" t="s">
        <v>10</v>
      </c>
      <c r="K29" s="18"/>
      <c r="L29" s="18"/>
      <c r="M29" s="18"/>
      <c r="N29" s="11">
        <v>850</v>
      </c>
      <c r="O29" s="11"/>
      <c r="P29" s="11"/>
      <c r="Q29" s="11"/>
      <c r="R29" s="16">
        <f t="shared" si="0"/>
        <v>977.49999999999989</v>
      </c>
      <c r="S29" s="16"/>
      <c r="T29" s="16"/>
      <c r="U29" s="16"/>
      <c r="V29" s="5"/>
      <c r="W29" s="7"/>
      <c r="X29" s="7"/>
      <c r="Y29" s="7"/>
      <c r="Z29" s="7"/>
    </row>
    <row r="30" spans="2:26" ht="15.75">
      <c r="B30" s="17" t="s">
        <v>35</v>
      </c>
      <c r="C30" s="17"/>
      <c r="D30" s="18" t="s">
        <v>53</v>
      </c>
      <c r="E30" s="18"/>
      <c r="F30" s="18"/>
      <c r="G30" s="18"/>
      <c r="H30" s="18"/>
      <c r="I30" s="18"/>
      <c r="J30" s="18" t="s">
        <v>54</v>
      </c>
      <c r="K30" s="18"/>
      <c r="L30" s="18"/>
      <c r="M30" s="18"/>
      <c r="N30" s="11">
        <v>810</v>
      </c>
      <c r="O30" s="11"/>
      <c r="P30" s="11"/>
      <c r="Q30" s="11"/>
      <c r="R30" s="16">
        <f t="shared" si="0"/>
        <v>931.49999999999989</v>
      </c>
      <c r="S30" s="16"/>
      <c r="T30" s="16"/>
      <c r="U30" s="16"/>
      <c r="V30" s="5"/>
      <c r="W30" s="7"/>
      <c r="X30" s="7"/>
      <c r="Y30" s="7"/>
      <c r="Z30" s="7"/>
    </row>
    <row r="31" spans="2:26" ht="15.75">
      <c r="B31" s="17" t="s">
        <v>35</v>
      </c>
      <c r="C31" s="17"/>
      <c r="D31" s="18" t="s">
        <v>8</v>
      </c>
      <c r="E31" s="18"/>
      <c r="F31" s="18"/>
      <c r="G31" s="18"/>
      <c r="H31" s="18"/>
      <c r="I31" s="18"/>
      <c r="J31" s="18" t="s">
        <v>7</v>
      </c>
      <c r="K31" s="18"/>
      <c r="L31" s="18"/>
      <c r="M31" s="18"/>
      <c r="N31" s="11">
        <v>750</v>
      </c>
      <c r="O31" s="11"/>
      <c r="P31" s="11"/>
      <c r="Q31" s="11"/>
      <c r="R31" s="16">
        <f t="shared" si="0"/>
        <v>862.49999999999989</v>
      </c>
      <c r="S31" s="16"/>
      <c r="T31" s="16"/>
      <c r="U31" s="16"/>
      <c r="V31" s="5">
        <f>R29+R30+R31</f>
        <v>2771.4999999999995</v>
      </c>
      <c r="W31" s="7"/>
      <c r="X31" s="7"/>
      <c r="Y31" s="7">
        <v>2772</v>
      </c>
      <c r="Z31" s="7"/>
    </row>
    <row r="32" spans="2:26" ht="15.75">
      <c r="B32" s="21" t="s">
        <v>84</v>
      </c>
      <c r="C32" s="21"/>
      <c r="D32" s="20" t="s">
        <v>56</v>
      </c>
      <c r="E32" s="20"/>
      <c r="F32" s="20"/>
      <c r="G32" s="20"/>
      <c r="H32" s="20"/>
      <c r="I32" s="20"/>
      <c r="J32" s="20" t="s">
        <v>57</v>
      </c>
      <c r="K32" s="20"/>
      <c r="L32" s="20"/>
      <c r="M32" s="20"/>
      <c r="N32" s="13">
        <v>790</v>
      </c>
      <c r="O32" s="13"/>
      <c r="P32" s="13"/>
      <c r="Q32" s="13"/>
      <c r="R32" s="15">
        <f t="shared" si="0"/>
        <v>908.49999999999989</v>
      </c>
      <c r="S32" s="15"/>
      <c r="T32" s="15"/>
      <c r="U32" s="15"/>
      <c r="V32" s="4">
        <f>R32</f>
        <v>908.49999999999989</v>
      </c>
      <c r="W32" s="6"/>
      <c r="X32" s="6"/>
      <c r="Y32" s="6"/>
      <c r="Z32" s="6"/>
    </row>
    <row r="33" spans="2:26" ht="15.75">
      <c r="B33" s="17" t="s">
        <v>79</v>
      </c>
      <c r="C33" s="17"/>
      <c r="D33" s="18" t="s">
        <v>58</v>
      </c>
      <c r="E33" s="18"/>
      <c r="F33" s="18"/>
      <c r="G33" s="18"/>
      <c r="H33" s="18"/>
      <c r="I33" s="18"/>
      <c r="J33" s="18" t="s">
        <v>59</v>
      </c>
      <c r="K33" s="18"/>
      <c r="L33" s="18"/>
      <c r="M33" s="18"/>
      <c r="N33" s="11">
        <v>750</v>
      </c>
      <c r="O33" s="11"/>
      <c r="P33" s="11"/>
      <c r="Q33" s="11"/>
      <c r="R33" s="16">
        <f t="shared" si="0"/>
        <v>862.49999999999989</v>
      </c>
      <c r="S33" s="16"/>
      <c r="T33" s="16"/>
      <c r="U33" s="16"/>
      <c r="V33" s="5">
        <f>R33</f>
        <v>862.49999999999989</v>
      </c>
      <c r="W33" s="7"/>
      <c r="X33" s="7"/>
      <c r="Y33" s="7">
        <v>863</v>
      </c>
      <c r="Z33" s="7"/>
    </row>
    <row r="34" spans="2:26" ht="15.75">
      <c r="B34" s="22" t="s">
        <v>88</v>
      </c>
      <c r="C34" s="22"/>
      <c r="D34" s="23" t="s">
        <v>60</v>
      </c>
      <c r="E34" s="23"/>
      <c r="F34" s="23"/>
      <c r="G34" s="23"/>
      <c r="H34" s="23"/>
      <c r="I34" s="23"/>
      <c r="J34" s="23" t="s">
        <v>61</v>
      </c>
      <c r="K34" s="23"/>
      <c r="L34" s="23"/>
      <c r="M34" s="23"/>
      <c r="N34" s="12">
        <v>720</v>
      </c>
      <c r="O34" s="12"/>
      <c r="P34" s="12"/>
      <c r="Q34" s="12"/>
      <c r="R34" s="14">
        <f t="shared" si="0"/>
        <v>827.99999999999989</v>
      </c>
      <c r="S34" s="14"/>
      <c r="T34" s="14"/>
      <c r="U34" s="14"/>
      <c r="V34" s="8">
        <f>R34</f>
        <v>827.99999999999989</v>
      </c>
      <c r="W34" s="9"/>
      <c r="X34" s="9"/>
      <c r="Y34" s="9">
        <v>828</v>
      </c>
      <c r="Z34" s="9"/>
    </row>
    <row r="35" spans="2:26" ht="15.75">
      <c r="B35" s="19" t="s">
        <v>80</v>
      </c>
      <c r="C35" s="19"/>
      <c r="D35" s="20" t="s">
        <v>66</v>
      </c>
      <c r="E35" s="20"/>
      <c r="F35" s="20"/>
      <c r="G35" s="20"/>
      <c r="H35" s="20"/>
      <c r="I35" s="20"/>
      <c r="J35" s="20" t="s">
        <v>67</v>
      </c>
      <c r="K35" s="20"/>
      <c r="L35" s="20"/>
      <c r="M35" s="20"/>
      <c r="N35" s="13">
        <v>320</v>
      </c>
      <c r="O35" s="13"/>
      <c r="P35" s="13"/>
      <c r="Q35" s="13"/>
      <c r="R35" s="15">
        <f t="shared" si="0"/>
        <v>368</v>
      </c>
      <c r="S35" s="15"/>
      <c r="T35" s="15"/>
      <c r="U35" s="15"/>
      <c r="V35" s="4"/>
      <c r="W35" s="6"/>
      <c r="X35" s="6"/>
      <c r="Y35" s="6"/>
      <c r="Z35" s="6"/>
    </row>
    <row r="36" spans="2:26" ht="15.75">
      <c r="B36" s="19" t="s">
        <v>80</v>
      </c>
      <c r="C36" s="19"/>
      <c r="D36" s="20" t="s">
        <v>68</v>
      </c>
      <c r="E36" s="20"/>
      <c r="F36" s="20"/>
      <c r="G36" s="20"/>
      <c r="H36" s="20"/>
      <c r="I36" s="20"/>
      <c r="J36" s="20" t="s">
        <v>69</v>
      </c>
      <c r="K36" s="20"/>
      <c r="L36" s="20"/>
      <c r="M36" s="20"/>
      <c r="N36" s="13">
        <v>1100</v>
      </c>
      <c r="O36" s="13"/>
      <c r="P36" s="13"/>
      <c r="Q36" s="13"/>
      <c r="R36" s="15">
        <f t="shared" si="0"/>
        <v>1265</v>
      </c>
      <c r="S36" s="15"/>
      <c r="T36" s="15"/>
      <c r="U36" s="15"/>
      <c r="V36" s="4">
        <f>R35+R36</f>
        <v>1633</v>
      </c>
      <c r="W36" s="6"/>
      <c r="X36" s="6"/>
      <c r="Y36" s="6">
        <v>1633</v>
      </c>
      <c r="Z36" s="6"/>
    </row>
    <row r="37" spans="2:26" ht="15.75">
      <c r="B37" s="17" t="s">
        <v>81</v>
      </c>
      <c r="C37" s="17"/>
      <c r="D37" s="18" t="s">
        <v>70</v>
      </c>
      <c r="E37" s="18"/>
      <c r="F37" s="18"/>
      <c r="G37" s="18"/>
      <c r="H37" s="18"/>
      <c r="I37" s="18"/>
      <c r="J37" s="18" t="s">
        <v>24</v>
      </c>
      <c r="K37" s="18"/>
      <c r="L37" s="18"/>
      <c r="M37" s="18"/>
      <c r="N37" s="11">
        <v>1000</v>
      </c>
      <c r="O37" s="11"/>
      <c r="P37" s="11"/>
      <c r="Q37" s="11"/>
      <c r="R37" s="16">
        <f t="shared" si="0"/>
        <v>1150</v>
      </c>
      <c r="S37" s="16"/>
      <c r="T37" s="16"/>
      <c r="U37" s="16"/>
      <c r="V37" s="5">
        <f>R37</f>
        <v>1150</v>
      </c>
      <c r="W37" s="7"/>
      <c r="X37" s="7"/>
      <c r="Y37" s="7">
        <v>1150</v>
      </c>
      <c r="Z37" s="7"/>
    </row>
    <row r="38" spans="2:26" ht="15.75">
      <c r="B38" s="19" t="s">
        <v>82</v>
      </c>
      <c r="C38" s="19"/>
      <c r="D38" s="20" t="s">
        <v>70</v>
      </c>
      <c r="E38" s="20"/>
      <c r="F38" s="20"/>
      <c r="G38" s="20"/>
      <c r="H38" s="20"/>
      <c r="I38" s="20"/>
      <c r="J38" s="20" t="s">
        <v>24</v>
      </c>
      <c r="K38" s="20"/>
      <c r="L38" s="20"/>
      <c r="M38" s="20"/>
      <c r="N38" s="13">
        <v>1000</v>
      </c>
      <c r="O38" s="13"/>
      <c r="P38" s="13"/>
      <c r="Q38" s="13"/>
      <c r="R38" s="15">
        <f t="shared" si="0"/>
        <v>1150</v>
      </c>
      <c r="S38" s="15"/>
      <c r="T38" s="15"/>
      <c r="U38" s="15"/>
      <c r="V38" s="4">
        <f>R38</f>
        <v>1150</v>
      </c>
      <c r="W38" s="6"/>
      <c r="X38" s="6"/>
      <c r="Y38" s="6">
        <v>1150</v>
      </c>
      <c r="Z38" s="6"/>
    </row>
    <row r="39" spans="2:26" ht="15.75">
      <c r="B39" s="17" t="s">
        <v>87</v>
      </c>
      <c r="C39" s="17"/>
      <c r="D39" s="18" t="s">
        <v>86</v>
      </c>
      <c r="E39" s="18"/>
      <c r="F39" s="18"/>
      <c r="G39" s="18"/>
      <c r="H39" s="18"/>
      <c r="I39" s="18"/>
      <c r="J39" s="18" t="s">
        <v>71</v>
      </c>
      <c r="K39" s="18"/>
      <c r="L39" s="18"/>
      <c r="M39" s="18"/>
      <c r="N39" s="11">
        <v>500</v>
      </c>
      <c r="O39" s="11"/>
      <c r="P39" s="11"/>
      <c r="Q39" s="11"/>
      <c r="R39" s="16">
        <f t="shared" si="0"/>
        <v>575</v>
      </c>
      <c r="S39" s="16"/>
      <c r="T39" s="16"/>
      <c r="U39" s="16"/>
      <c r="V39" s="5"/>
      <c r="W39" s="7"/>
      <c r="X39" s="7"/>
      <c r="Y39" s="7"/>
      <c r="Z39" s="7"/>
    </row>
    <row r="40" spans="2:26" ht="15.75">
      <c r="B40" s="17" t="s">
        <v>87</v>
      </c>
      <c r="C40" s="17"/>
      <c r="D40" s="18" t="s">
        <v>85</v>
      </c>
      <c r="E40" s="18"/>
      <c r="F40" s="18"/>
      <c r="G40" s="18"/>
      <c r="H40" s="18"/>
      <c r="I40" s="18"/>
      <c r="J40" s="18" t="s">
        <v>72</v>
      </c>
      <c r="K40" s="18"/>
      <c r="L40" s="18"/>
      <c r="M40" s="18"/>
      <c r="N40" s="11">
        <v>280</v>
      </c>
      <c r="O40" s="11"/>
      <c r="P40" s="11"/>
      <c r="Q40" s="11"/>
      <c r="R40" s="16">
        <f t="shared" si="0"/>
        <v>322</v>
      </c>
      <c r="S40" s="16"/>
      <c r="T40" s="16"/>
      <c r="U40" s="16"/>
      <c r="V40" s="5">
        <f>R39+R40</f>
        <v>897</v>
      </c>
      <c r="W40" s="7"/>
      <c r="X40" s="7"/>
      <c r="Y40" s="7">
        <v>897</v>
      </c>
      <c r="Z40" s="7"/>
    </row>
    <row r="41" spans="2:26" ht="15.75">
      <c r="B41" s="21" t="s">
        <v>89</v>
      </c>
      <c r="C41" s="21"/>
      <c r="D41" s="20" t="s">
        <v>64</v>
      </c>
      <c r="E41" s="20"/>
      <c r="F41" s="20"/>
      <c r="G41" s="20"/>
      <c r="H41" s="20"/>
      <c r="I41" s="20"/>
      <c r="J41" s="20" t="s">
        <v>65</v>
      </c>
      <c r="K41" s="20"/>
      <c r="L41" s="20"/>
      <c r="M41" s="20"/>
      <c r="N41" s="13">
        <v>600</v>
      </c>
      <c r="O41" s="13"/>
      <c r="P41" s="13"/>
      <c r="Q41" s="13"/>
      <c r="R41" s="15">
        <f t="shared" si="0"/>
        <v>690</v>
      </c>
      <c r="S41" s="15"/>
      <c r="T41" s="15"/>
      <c r="U41" s="15"/>
      <c r="V41" s="4">
        <f>R41</f>
        <v>690</v>
      </c>
      <c r="W41" s="6"/>
      <c r="X41" s="6"/>
      <c r="Y41" s="6"/>
      <c r="Z41" s="6"/>
    </row>
    <row r="42" spans="2:26" ht="15.75">
      <c r="B42" s="25" t="s">
        <v>89</v>
      </c>
      <c r="C42" s="25"/>
      <c r="D42" s="18" t="s">
        <v>9</v>
      </c>
      <c r="E42" s="18"/>
      <c r="F42" s="18"/>
      <c r="G42" s="18"/>
      <c r="H42" s="18"/>
      <c r="I42" s="18"/>
      <c r="J42" s="18" t="s">
        <v>10</v>
      </c>
      <c r="K42" s="18"/>
      <c r="L42" s="18"/>
      <c r="M42" s="18"/>
      <c r="N42" s="11">
        <v>850</v>
      </c>
      <c r="O42" s="11"/>
      <c r="P42" s="11"/>
      <c r="Q42" s="11"/>
      <c r="R42" s="16">
        <f>N42*1.15</f>
        <v>977.49999999999989</v>
      </c>
      <c r="S42" s="16"/>
      <c r="T42" s="16"/>
      <c r="U42" s="16"/>
      <c r="V42" s="5">
        <f>R42</f>
        <v>977.49999999999989</v>
      </c>
      <c r="W42" s="7"/>
      <c r="X42" s="7"/>
      <c r="Y42" s="7"/>
      <c r="Z42" s="7"/>
    </row>
    <row r="43" spans="2:26">
      <c r="D43" s="1"/>
      <c r="E43" s="1"/>
      <c r="F43" s="1"/>
      <c r="G43" s="1"/>
      <c r="H43" s="1"/>
      <c r="I43" s="1"/>
      <c r="V43" s="2"/>
    </row>
  </sheetData>
  <mergeCells count="200">
    <mergeCell ref="B17:C17"/>
    <mergeCell ref="D17:I17"/>
    <mergeCell ref="J17:M17"/>
    <mergeCell ref="N17:Q17"/>
    <mergeCell ref="N2:Q2"/>
    <mergeCell ref="B3:C3"/>
    <mergeCell ref="D3:I3"/>
    <mergeCell ref="J3:M3"/>
    <mergeCell ref="N3:Q3"/>
    <mergeCell ref="B4:C4"/>
    <mergeCell ref="D4:I4"/>
    <mergeCell ref="J4:M4"/>
    <mergeCell ref="N4:Q4"/>
    <mergeCell ref="J22:M22"/>
    <mergeCell ref="J21:M21"/>
    <mergeCell ref="B27:C27"/>
    <mergeCell ref="D27:I27"/>
    <mergeCell ref="J27:M27"/>
    <mergeCell ref="B5:C5"/>
    <mergeCell ref="D5:I5"/>
    <mergeCell ref="J5:M5"/>
    <mergeCell ref="B6:C6"/>
    <mergeCell ref="D6:I6"/>
    <mergeCell ref="J6:M6"/>
    <mergeCell ref="J10:M10"/>
    <mergeCell ref="B12:C12"/>
    <mergeCell ref="D12:I12"/>
    <mergeCell ref="J12:M12"/>
    <mergeCell ref="B11:C11"/>
    <mergeCell ref="D11:I11"/>
    <mergeCell ref="J11:M11"/>
    <mergeCell ref="B13:C13"/>
    <mergeCell ref="D13:I13"/>
    <mergeCell ref="J13:M13"/>
    <mergeCell ref="B20:C20"/>
    <mergeCell ref="D20:I20"/>
    <mergeCell ref="J20:M20"/>
    <mergeCell ref="B7:C7"/>
    <mergeCell ref="D7:I7"/>
    <mergeCell ref="J7:M7"/>
    <mergeCell ref="B9:C9"/>
    <mergeCell ref="D9:I9"/>
    <mergeCell ref="J9:M9"/>
    <mergeCell ref="B19:C19"/>
    <mergeCell ref="D19:I19"/>
    <mergeCell ref="J19:M19"/>
    <mergeCell ref="B16:C16"/>
    <mergeCell ref="D16:I16"/>
    <mergeCell ref="J16:M16"/>
    <mergeCell ref="B15:C15"/>
    <mergeCell ref="B8:C8"/>
    <mergeCell ref="D8:I8"/>
    <mergeCell ref="J8:M8"/>
    <mergeCell ref="B18:C18"/>
    <mergeCell ref="D18:I18"/>
    <mergeCell ref="J18:M18"/>
    <mergeCell ref="B14:C14"/>
    <mergeCell ref="D14:I14"/>
    <mergeCell ref="J14:M14"/>
    <mergeCell ref="D15:I15"/>
    <mergeCell ref="J15:M15"/>
    <mergeCell ref="B42:C42"/>
    <mergeCell ref="D42:I42"/>
    <mergeCell ref="J42:M42"/>
    <mergeCell ref="B10:C10"/>
    <mergeCell ref="D10:I10"/>
    <mergeCell ref="B41:C41"/>
    <mergeCell ref="D41:I41"/>
    <mergeCell ref="J41:M41"/>
    <mergeCell ref="B36:C36"/>
    <mergeCell ref="D36:I36"/>
    <mergeCell ref="J36:M36"/>
    <mergeCell ref="B30:C30"/>
    <mergeCell ref="D30:I30"/>
    <mergeCell ref="J30:M30"/>
    <mergeCell ref="B31:C31"/>
    <mergeCell ref="D31:I31"/>
    <mergeCell ref="J31:M31"/>
    <mergeCell ref="B33:C33"/>
    <mergeCell ref="D33:I33"/>
    <mergeCell ref="J33:M33"/>
    <mergeCell ref="B21:C21"/>
    <mergeCell ref="D21:I21"/>
    <mergeCell ref="B22:C22"/>
    <mergeCell ref="D22:I22"/>
    <mergeCell ref="B23:C23"/>
    <mergeCell ref="D23:I23"/>
    <mergeCell ref="J23:M23"/>
    <mergeCell ref="B24:C24"/>
    <mergeCell ref="D24:I24"/>
    <mergeCell ref="J24:M24"/>
    <mergeCell ref="B25:C25"/>
    <mergeCell ref="D25:I25"/>
    <mergeCell ref="J25:M25"/>
    <mergeCell ref="B28:C28"/>
    <mergeCell ref="D28:I28"/>
    <mergeCell ref="J28:M28"/>
    <mergeCell ref="B35:C35"/>
    <mergeCell ref="D35:I35"/>
    <mergeCell ref="J35:M35"/>
    <mergeCell ref="B26:C26"/>
    <mergeCell ref="D26:I26"/>
    <mergeCell ref="J26:M26"/>
    <mergeCell ref="B34:C34"/>
    <mergeCell ref="D34:I34"/>
    <mergeCell ref="J34:M34"/>
    <mergeCell ref="B32:C32"/>
    <mergeCell ref="D32:I32"/>
    <mergeCell ref="J32:M32"/>
    <mergeCell ref="B29:C29"/>
    <mergeCell ref="D29:I29"/>
    <mergeCell ref="J29:M29"/>
    <mergeCell ref="B40:C40"/>
    <mergeCell ref="D40:I40"/>
    <mergeCell ref="J40:M40"/>
    <mergeCell ref="B38:C38"/>
    <mergeCell ref="D38:I38"/>
    <mergeCell ref="J38:M38"/>
    <mergeCell ref="B37:C37"/>
    <mergeCell ref="D37:I37"/>
    <mergeCell ref="J37:M37"/>
    <mergeCell ref="B39:C39"/>
    <mergeCell ref="D39:I39"/>
    <mergeCell ref="J39:M39"/>
    <mergeCell ref="R4:U4"/>
    <mergeCell ref="R19:U19"/>
    <mergeCell ref="R5:U5"/>
    <mergeCell ref="R6:U6"/>
    <mergeCell ref="R7:U7"/>
    <mergeCell ref="R8:U8"/>
    <mergeCell ref="R9:U9"/>
    <mergeCell ref="R31:U31"/>
    <mergeCell ref="R10:U10"/>
    <mergeCell ref="R42:U42"/>
    <mergeCell ref="R11:U11"/>
    <mergeCell ref="R12:U12"/>
    <mergeCell ref="R13:U13"/>
    <mergeCell ref="R14:U14"/>
    <mergeCell ref="R15:U15"/>
    <mergeCell ref="R16:U16"/>
    <mergeCell ref="R20:U20"/>
    <mergeCell ref="R17:U17"/>
    <mergeCell ref="R21:U21"/>
    <mergeCell ref="R22:U22"/>
    <mergeCell ref="R23:U23"/>
    <mergeCell ref="R24:U24"/>
    <mergeCell ref="R25:U25"/>
    <mergeCell ref="R27:U27"/>
    <mergeCell ref="R18:U18"/>
    <mergeCell ref="R30:U30"/>
    <mergeCell ref="R28:U28"/>
    <mergeCell ref="R38:U38"/>
    <mergeCell ref="R39:U39"/>
    <mergeCell ref="R40:U40"/>
    <mergeCell ref="R29:U29"/>
    <mergeCell ref="R32:U32"/>
    <mergeCell ref="R33:U33"/>
    <mergeCell ref="R34:U34"/>
    <mergeCell ref="R26:U26"/>
    <mergeCell ref="R41:U41"/>
    <mergeCell ref="R35:U35"/>
    <mergeCell ref="R36:U36"/>
    <mergeCell ref="R37:U37"/>
    <mergeCell ref="N33:Q33"/>
    <mergeCell ref="N32:Q32"/>
    <mergeCell ref="N29:Q29"/>
    <mergeCell ref="N35:Q35"/>
    <mergeCell ref="N41:Q41"/>
    <mergeCell ref="N40:Q40"/>
    <mergeCell ref="N39:Q39"/>
    <mergeCell ref="N38:Q38"/>
    <mergeCell ref="N37:Q37"/>
    <mergeCell ref="N36:Q36"/>
    <mergeCell ref="N34:Q34"/>
    <mergeCell ref="N5:Q5"/>
    <mergeCell ref="N31:Q31"/>
    <mergeCell ref="N9:Q9"/>
    <mergeCell ref="N8:Q8"/>
    <mergeCell ref="N24:Q24"/>
    <mergeCell ref="N23:Q23"/>
    <mergeCell ref="N22:Q22"/>
    <mergeCell ref="N28:Q28"/>
    <mergeCell ref="N30:Q30"/>
    <mergeCell ref="N18:Q18"/>
    <mergeCell ref="N21:Q21"/>
    <mergeCell ref="N27:Q27"/>
    <mergeCell ref="N26:Q26"/>
    <mergeCell ref="N25:Q25"/>
    <mergeCell ref="N19:Q19"/>
    <mergeCell ref="N20:Q20"/>
    <mergeCell ref="N15:Q15"/>
    <mergeCell ref="N42:Q42"/>
    <mergeCell ref="N10:Q10"/>
    <mergeCell ref="N12:Q12"/>
    <mergeCell ref="N11:Q11"/>
    <mergeCell ref="N13:Q13"/>
    <mergeCell ref="N14:Q14"/>
    <mergeCell ref="N16:Q16"/>
    <mergeCell ref="N7:Q7"/>
    <mergeCell ref="N6:Q6"/>
  </mergeCells>
  <hyperlinks>
    <hyperlink ref="B21" r:id="rId1"/>
  </hyperlinks>
  <pageMargins left="0.39370078740157483" right="0.39370078740157483" top="0.39370078740157483" bottom="0.39370078740157483" header="0" footer="0"/>
  <pageSetup paperSize="9" scale="9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Юлия</cp:lastModifiedBy>
  <dcterms:created xsi:type="dcterms:W3CDTF">2012-12-14T08:01:12Z</dcterms:created>
  <dcterms:modified xsi:type="dcterms:W3CDTF">2013-01-11T19:57:14Z</dcterms:modified>
</cp:coreProperties>
</file>