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<sst xmlns="http://schemas.openxmlformats.org/spreadsheetml/2006/main" count="1004" uniqueCount="212">
  <si>
    <t>ovas.kaysarow.ru;  zakaz@kaysarow.ru</t>
  </si>
  <si>
    <t>428015, г. Чебоксары, Пирогова, 10</t>
  </si>
  <si>
    <t>тел/факс: 8(8352) 709799, 451551</t>
  </si>
  <si>
    <t>8-961-348-99-35</t>
  </si>
  <si>
    <t xml:space="preserve">Заказы принимаются не размерными рядами </t>
  </si>
  <si>
    <t>Мод.05 Брюки детские (н)</t>
  </si>
  <si>
    <t>Ткань</t>
  </si>
  <si>
    <t>Арт.Геометрия синий</t>
  </si>
  <si>
    <t>Арт.Лицей серый</t>
  </si>
  <si>
    <t>Арт.Лицей синий</t>
  </si>
  <si>
    <t>Арт.Лицей черный</t>
  </si>
  <si>
    <t>Арт.Супер Эверест</t>
  </si>
  <si>
    <t>Размер</t>
  </si>
  <si>
    <t>Заказ</t>
  </si>
  <si>
    <t xml:space="preserve">Цена </t>
  </si>
  <si>
    <t>МШВ</t>
  </si>
  <si>
    <t>116-52-58</t>
  </si>
  <si>
    <t>116-56-60</t>
  </si>
  <si>
    <t>116-60-62</t>
  </si>
  <si>
    <t>122-52-58</t>
  </si>
  <si>
    <t>122-56-60</t>
  </si>
  <si>
    <t>122-60-62</t>
  </si>
  <si>
    <t>122-64-64</t>
  </si>
  <si>
    <t>128-52-58</t>
  </si>
  <si>
    <t>128-56-60</t>
  </si>
  <si>
    <t>128-60-62</t>
  </si>
  <si>
    <t>128-64-64</t>
  </si>
  <si>
    <t>128-68-66</t>
  </si>
  <si>
    <t>134-56-60</t>
  </si>
  <si>
    <t>134-60-62</t>
  </si>
  <si>
    <t>134-64-64</t>
  </si>
  <si>
    <t>134-68-66</t>
  </si>
  <si>
    <t>134-72-68</t>
  </si>
  <si>
    <t>140-60-62</t>
  </si>
  <si>
    <t>140-64-64</t>
  </si>
  <si>
    <t>140-68-66</t>
  </si>
  <si>
    <t>140-72-68</t>
  </si>
  <si>
    <t>140-76-70</t>
  </si>
  <si>
    <t>146-64-64</t>
  </si>
  <si>
    <t>146-68-64</t>
  </si>
  <si>
    <t>146-68-66</t>
  </si>
  <si>
    <t>146-72-68</t>
  </si>
  <si>
    <t>146-76-70</t>
  </si>
  <si>
    <t>146-80-72</t>
  </si>
  <si>
    <t>СШВ</t>
  </si>
  <si>
    <t>152-68-66</t>
  </si>
  <si>
    <t>Цена</t>
  </si>
  <si>
    <t>152-72-68</t>
  </si>
  <si>
    <t>152-76-70</t>
  </si>
  <si>
    <t>152-80-72</t>
  </si>
  <si>
    <t>152-84-76</t>
  </si>
  <si>
    <t>158-72-68</t>
  </si>
  <si>
    <t>158-76-70</t>
  </si>
  <si>
    <t>158-80-72</t>
  </si>
  <si>
    <t>158-84-76</t>
  </si>
  <si>
    <t>164-76-70</t>
  </si>
  <si>
    <t>164-80-72</t>
  </si>
  <si>
    <t>164-84-76</t>
  </si>
  <si>
    <t>170-76-70</t>
  </si>
  <si>
    <t>170-80-72</t>
  </si>
  <si>
    <t>170-84-76</t>
  </si>
  <si>
    <t>176-80-72</t>
  </si>
  <si>
    <t>176-84-76</t>
  </si>
  <si>
    <t>182-80-72</t>
  </si>
  <si>
    <t>182-84-76</t>
  </si>
  <si>
    <t xml:space="preserve">Мод.3211 Брюки детские </t>
  </si>
  <si>
    <t xml:space="preserve">Мод.3212 Брюки детские </t>
  </si>
  <si>
    <t>Арт.Брамс синий</t>
  </si>
  <si>
    <t>СтШВ</t>
  </si>
  <si>
    <t>170-88-78</t>
  </si>
  <si>
    <t>176-92-80</t>
  </si>
  <si>
    <t>182-96-84</t>
  </si>
  <si>
    <t>Мод.КД 122+3211 Костюм детский</t>
  </si>
  <si>
    <t>Мод.3101+3211 Костюм детский</t>
  </si>
  <si>
    <t>Мод.КД 122+05 Костюм детский</t>
  </si>
  <si>
    <t>Мод.3322+3211 Комплект детский</t>
  </si>
  <si>
    <t>Мод.3322+05 Комплект детский</t>
  </si>
  <si>
    <t>15-84-76</t>
  </si>
  <si>
    <t>164-88-78</t>
  </si>
  <si>
    <t>164-92-82</t>
  </si>
  <si>
    <t>164-96-86</t>
  </si>
  <si>
    <t>170-92-82</t>
  </si>
  <si>
    <t>170-96-86</t>
  </si>
  <si>
    <t>176-88-78</t>
  </si>
  <si>
    <t>176-92-82</t>
  </si>
  <si>
    <t>176-96-86</t>
  </si>
  <si>
    <t>182-88-78</t>
  </si>
  <si>
    <t>182-92-82</t>
  </si>
  <si>
    <t>182-96-86</t>
  </si>
  <si>
    <t>Цена в прайсе указана с учетом НДС</t>
  </si>
  <si>
    <t>Арт.Каспий синий</t>
  </si>
  <si>
    <t>Арт.Линкор синий</t>
  </si>
  <si>
    <t>Арт.Линкор серый</t>
  </si>
  <si>
    <t>Арт.Линкор черный</t>
  </si>
  <si>
    <t>Мод.3101+3210 Костюм детский</t>
  </si>
  <si>
    <t>Мод.3102+05 Костюм детский</t>
  </si>
  <si>
    <t>Арт.Эрудит</t>
  </si>
  <si>
    <t>188-84-76</t>
  </si>
  <si>
    <t>Мод.КД 121+05 Костюм детский</t>
  </si>
  <si>
    <t>Мод.КД 122+03 Костюм детский</t>
  </si>
  <si>
    <t>Арт.Каспий черный</t>
  </si>
  <si>
    <t>110-48-56</t>
  </si>
  <si>
    <t>110-52-58</t>
  </si>
  <si>
    <t>Арт.Геометрия</t>
  </si>
  <si>
    <t>Мод.3320+3210 Комплект детский</t>
  </si>
  <si>
    <t>98-52-48</t>
  </si>
  <si>
    <t>98-56-51</t>
  </si>
  <si>
    <t>104-52-48</t>
  </si>
  <si>
    <t>104-56-51</t>
  </si>
  <si>
    <t>110-52-48</t>
  </si>
  <si>
    <t>110-56-51</t>
  </si>
  <si>
    <t>110-60-54</t>
  </si>
  <si>
    <t>ДШВ</t>
  </si>
  <si>
    <t>110-56-57</t>
  </si>
  <si>
    <t>116-56-57</t>
  </si>
  <si>
    <t>116-60-60</t>
  </si>
  <si>
    <t>122-56-57</t>
  </si>
  <si>
    <t>122-60-60</t>
  </si>
  <si>
    <t>Арт.Костюмная синяя</t>
  </si>
  <si>
    <t>Мод.3320+3233 Комплект детский</t>
  </si>
  <si>
    <t>Мод.3322+3210 Комплект детский</t>
  </si>
  <si>
    <t>Мод.3322 Жилет детский</t>
  </si>
  <si>
    <t>122-64-63</t>
  </si>
  <si>
    <t>128-60-60</t>
  </si>
  <si>
    <t>128-64-63</t>
  </si>
  <si>
    <t>134-60-60</t>
  </si>
  <si>
    <t>134-76-63</t>
  </si>
  <si>
    <t>188-88-78</t>
  </si>
  <si>
    <t>188-92-82</t>
  </si>
  <si>
    <t>Арт.Данко</t>
  </si>
  <si>
    <t>Арт.Феникс</t>
  </si>
  <si>
    <t>Мод.3233 Брюки детские</t>
  </si>
  <si>
    <t xml:space="preserve">Мод.3210 Брюки детские </t>
  </si>
  <si>
    <t>Арт.Флинт синий</t>
  </si>
  <si>
    <t xml:space="preserve">Мод.3208 Брюки детские </t>
  </si>
  <si>
    <t>Морис черный</t>
  </si>
  <si>
    <t xml:space="preserve">Мод.3206 Брюки детские </t>
  </si>
  <si>
    <t>Мод.05 Брюки детские утепленные</t>
  </si>
  <si>
    <t>Арт.Орбита флис</t>
  </si>
  <si>
    <t>Арт.Пегас флис</t>
  </si>
  <si>
    <t>Мод.3212 Брюки детские утепленные</t>
  </si>
  <si>
    <t>140-72-69</t>
  </si>
  <si>
    <t>146-76-72</t>
  </si>
  <si>
    <t>152-76-69</t>
  </si>
  <si>
    <t>164-84-75</t>
  </si>
  <si>
    <t>ПРАЙС-ЛИСТ  НА ШКОЛЬНУЮ ФОРМУ 2019 г.</t>
  </si>
  <si>
    <t>164- 92-82</t>
  </si>
  <si>
    <t>164- 96-86</t>
  </si>
  <si>
    <t>164-100-90</t>
  </si>
  <si>
    <t>164-104-94</t>
  </si>
  <si>
    <t>164-108-98</t>
  </si>
  <si>
    <t>164-112-102</t>
  </si>
  <si>
    <t>164-116-106</t>
  </si>
  <si>
    <t>164-120-110</t>
  </si>
  <si>
    <t>170- 88-78</t>
  </si>
  <si>
    <t>170- 92-82</t>
  </si>
  <si>
    <t>170-112-102</t>
  </si>
  <si>
    <t>170-120-110</t>
  </si>
  <si>
    <t>170-124-114</t>
  </si>
  <si>
    <t>170-128-118</t>
  </si>
  <si>
    <t>176- 88-78</t>
  </si>
  <si>
    <t>176- 92-82</t>
  </si>
  <si>
    <t>176- 96-86</t>
  </si>
  <si>
    <t>176-100-90</t>
  </si>
  <si>
    <t>176-112-102</t>
  </si>
  <si>
    <t>176-128-118</t>
  </si>
  <si>
    <t>182- 88-78</t>
  </si>
  <si>
    <t>182- 92-82</t>
  </si>
  <si>
    <t>182-100-90</t>
  </si>
  <si>
    <t>182-124-114</t>
  </si>
  <si>
    <t>182-128-118</t>
  </si>
  <si>
    <t>188- 88-78</t>
  </si>
  <si>
    <t>188- 92-82</t>
  </si>
  <si>
    <t>188- 96-86</t>
  </si>
  <si>
    <t>188-100-90</t>
  </si>
  <si>
    <t>188-104-94</t>
  </si>
  <si>
    <t>188-108-98</t>
  </si>
  <si>
    <t>188-112-102</t>
  </si>
  <si>
    <t>Мод.05 Брюки мужские</t>
  </si>
  <si>
    <t>Арт.Европа</t>
  </si>
  <si>
    <t>Арт.Брамс</t>
  </si>
  <si>
    <t>164- 88-78</t>
  </si>
  <si>
    <t>158-88-78</t>
  </si>
  <si>
    <t>Арт.Комета</t>
  </si>
  <si>
    <t>Арт.Индиго</t>
  </si>
  <si>
    <t>182-112-102</t>
  </si>
  <si>
    <t>Мод.1.2 Брюки мужские</t>
  </si>
  <si>
    <t>Арт.Микрон</t>
  </si>
  <si>
    <t>Арт.Мажор</t>
  </si>
  <si>
    <t>Арт.Монако</t>
  </si>
  <si>
    <t>Арт.Ультрамарин</t>
  </si>
  <si>
    <t>Мод.7.1 Брюки мужские</t>
  </si>
  <si>
    <t>Мод.3101 Пиджак д/м</t>
  </si>
  <si>
    <t>Мод.3103 Пиджак трикотажный д/м</t>
  </si>
  <si>
    <t>Арт.Мишель синий</t>
  </si>
  <si>
    <t>Арт.Мишель серый</t>
  </si>
  <si>
    <t>152-72-66</t>
  </si>
  <si>
    <t>158-76-69</t>
  </si>
  <si>
    <t>Мод.3104 Пиджак д/м</t>
  </si>
  <si>
    <t>Арт.Академия</t>
  </si>
  <si>
    <t>Арт.Клетка</t>
  </si>
  <si>
    <t>Мод.3105 Пиджак клетка д/м</t>
  </si>
  <si>
    <t>Мод.3320+3211 Комплект детский</t>
  </si>
  <si>
    <t>Арт.Костюмная серая</t>
  </si>
  <si>
    <t>Арт.Костюмная черная</t>
  </si>
  <si>
    <t>98-52-54</t>
  </si>
  <si>
    <t>98-56-57</t>
  </si>
  <si>
    <t>104-52-54</t>
  </si>
  <si>
    <t>104-56-57</t>
  </si>
  <si>
    <t>110-52-54</t>
  </si>
  <si>
    <t>110-60-60</t>
  </si>
  <si>
    <t>116-56-51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</si>
</sst>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7" borderId="11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7" borderId="17" xfId="0" applyNumberFormat="1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7" fillId="7" borderId="21" xfId="0" applyNumberFormat="1" applyFont="1" applyFill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 vertical="center"/>
    </xf>
    <xf numFmtId="0" fontId="7" fillId="7" borderId="15" xfId="0" applyNumberFormat="1" applyFont="1" applyFill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4" borderId="0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7" fillId="7" borderId="25" xfId="0" applyNumberFormat="1" applyFont="1" applyFill="1" applyBorder="1" applyAlignment="1">
      <alignment wrapText="1"/>
    </xf>
    <xf numFmtId="0" fontId="7" fillId="7" borderId="27" xfId="0" applyNumberFormat="1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35" borderId="31" xfId="0" applyFont="1" applyFill="1" applyBorder="1" applyAlignment="1">
      <alignment vertical="top"/>
    </xf>
    <xf numFmtId="0" fontId="6" fillId="7" borderId="32" xfId="0" applyFont="1" applyFill="1" applyBorder="1" applyAlignment="1">
      <alignment vertical="top"/>
    </xf>
    <xf numFmtId="0" fontId="6" fillId="35" borderId="33" xfId="0" applyFont="1" applyFill="1" applyBorder="1" applyAlignment="1">
      <alignment vertical="top"/>
    </xf>
    <xf numFmtId="0" fontId="6" fillId="7" borderId="2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6" fillId="7" borderId="40" xfId="0" applyFont="1" applyFill="1" applyBorder="1" applyAlignment="1">
      <alignment vertical="top"/>
    </xf>
    <xf numFmtId="0" fontId="6" fillId="35" borderId="32" xfId="0" applyFont="1" applyFill="1" applyBorder="1" applyAlignment="1">
      <alignment vertical="top"/>
    </xf>
    <xf numFmtId="0" fontId="6" fillId="35" borderId="40" xfId="0" applyFont="1" applyFill="1" applyBorder="1" applyAlignment="1">
      <alignment vertical="top"/>
    </xf>
    <xf numFmtId="0" fontId="6" fillId="7" borderId="31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7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6" fillId="7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7" borderId="49" xfId="0" applyFont="1" applyFill="1" applyBorder="1" applyAlignment="1">
      <alignment vertical="top"/>
    </xf>
    <xf numFmtId="0" fontId="0" fillId="0" borderId="50" xfId="0" applyBorder="1" applyAlignment="1">
      <alignment/>
    </xf>
    <xf numFmtId="0" fontId="6" fillId="7" borderId="44" xfId="0" applyFont="1" applyFill="1" applyBorder="1" applyAlignment="1">
      <alignment horizontal="center" vertical="center" wrapText="1"/>
    </xf>
    <xf numFmtId="0" fontId="8" fillId="0" borderId="0" xfId="33" applyFont="1" applyFill="1" applyBorder="1" applyAlignment="1">
      <alignment horizontal="center" vertical="center"/>
      <protection/>
    </xf>
    <xf numFmtId="0" fontId="9" fillId="0" borderId="0" xfId="53" applyNumberFormat="1" applyFont="1" applyBorder="1" applyAlignment="1">
      <alignment vertical="top" wrapText="1" indent="6"/>
      <protection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7" borderId="51" xfId="0" applyFont="1" applyFill="1" applyBorder="1" applyAlignment="1">
      <alignment vertical="top"/>
    </xf>
    <xf numFmtId="0" fontId="7" fillId="7" borderId="17" xfId="0" applyNumberFormat="1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44" fillId="34" borderId="0" xfId="0" applyFont="1" applyFill="1" applyBorder="1" applyAlignment="1">
      <alignment vertical="top"/>
    </xf>
    <xf numFmtId="0" fontId="44" fillId="34" borderId="0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7" fillId="7" borderId="41" xfId="0" applyNumberFormat="1" applyFont="1" applyFill="1" applyBorder="1" applyAlignment="1">
      <alignment wrapText="1"/>
    </xf>
    <xf numFmtId="0" fontId="7" fillId="7" borderId="42" xfId="0" applyNumberFormat="1" applyFont="1" applyFill="1" applyBorder="1" applyAlignment="1">
      <alignment wrapText="1"/>
    </xf>
    <xf numFmtId="0" fontId="7" fillId="7" borderId="50" xfId="0" applyNumberFormat="1" applyFont="1" applyFill="1" applyBorder="1" applyAlignment="1">
      <alignment wrapText="1"/>
    </xf>
    <xf numFmtId="0" fontId="7" fillId="7" borderId="34" xfId="0" applyNumberFormat="1" applyFont="1" applyFill="1" applyBorder="1" applyAlignment="1">
      <alignment wrapText="1"/>
    </xf>
    <xf numFmtId="0" fontId="7" fillId="7" borderId="43" xfId="0" applyNumberFormat="1" applyFont="1" applyFill="1" applyBorder="1" applyAlignment="1">
      <alignment wrapText="1"/>
    </xf>
    <xf numFmtId="0" fontId="6" fillId="35" borderId="32" xfId="0" applyFont="1" applyFill="1" applyBorder="1" applyAlignment="1">
      <alignment horizontal="left" vertical="top"/>
    </xf>
    <xf numFmtId="0" fontId="6" fillId="35" borderId="16" xfId="0" applyFont="1" applyFill="1" applyBorder="1" applyAlignment="1">
      <alignment horizontal="left" vertical="top"/>
    </xf>
    <xf numFmtId="0" fontId="6" fillId="7" borderId="32" xfId="0" applyFont="1" applyFill="1" applyBorder="1" applyAlignment="1">
      <alignment horizontal="left" vertical="top"/>
    </xf>
    <xf numFmtId="0" fontId="6" fillId="7" borderId="16" xfId="0" applyFont="1" applyFill="1" applyBorder="1" applyAlignment="1">
      <alignment horizontal="left" vertical="top"/>
    </xf>
    <xf numFmtId="0" fontId="6" fillId="7" borderId="40" xfId="0" applyFont="1" applyFill="1" applyBorder="1" applyAlignment="1">
      <alignment horizontal="left" vertical="top"/>
    </xf>
    <xf numFmtId="0" fontId="6" fillId="35" borderId="40" xfId="0" applyFont="1" applyFill="1" applyBorder="1" applyAlignment="1">
      <alignment horizontal="left" vertical="top"/>
    </xf>
    <xf numFmtId="0" fontId="6" fillId="7" borderId="51" xfId="0" applyFont="1" applyFill="1" applyBorder="1" applyAlignment="1">
      <alignment horizontal="left" vertical="top"/>
    </xf>
    <xf numFmtId="0" fontId="6" fillId="7" borderId="49" xfId="0" applyFont="1" applyFill="1" applyBorder="1" applyAlignment="1">
      <alignment horizontal="left" vertical="top"/>
    </xf>
    <xf numFmtId="0" fontId="6" fillId="7" borderId="54" xfId="0" applyFont="1" applyFill="1" applyBorder="1" applyAlignment="1">
      <alignment horizontal="left" vertical="top"/>
    </xf>
    <xf numFmtId="0" fontId="6" fillId="35" borderId="32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center" vertical="top"/>
    </xf>
    <xf numFmtId="0" fontId="6" fillId="35" borderId="55" xfId="0" applyFont="1" applyFill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0" fontId="6" fillId="35" borderId="31" xfId="0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 wrapText="1" indent="2"/>
    </xf>
    <xf numFmtId="0" fontId="6" fillId="7" borderId="32" xfId="0" applyFont="1" applyFill="1" applyBorder="1" applyAlignment="1">
      <alignment horizontal="center" vertical="top"/>
    </xf>
    <xf numFmtId="0" fontId="6" fillId="7" borderId="16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_ПРОИЗВОДСТВО 2018 год_РАСЧЕТ ПРОИЗВОДСТВА 2019 г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285750</xdr:colOff>
      <xdr:row>5</xdr:row>
      <xdr:rowOff>57150</xdr:rowOff>
    </xdr:to>
    <xdr:pic>
      <xdr:nvPicPr>
        <xdr:cNvPr id="1" name="Picture 15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2114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17</xdr:row>
      <xdr:rowOff>28575</xdr:rowOff>
    </xdr:from>
    <xdr:to>
      <xdr:col>2</xdr:col>
      <xdr:colOff>57150</xdr:colOff>
      <xdr:row>35</xdr:row>
      <xdr:rowOff>0</xdr:rowOff>
    </xdr:to>
    <xdr:pic>
      <xdr:nvPicPr>
        <xdr:cNvPr id="2" name="Рисунок 2" descr="3210, 3204, кайсаров 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86125"/>
          <a:ext cx="10287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68</xdr:row>
      <xdr:rowOff>9525</xdr:rowOff>
    </xdr:from>
    <xdr:to>
      <xdr:col>2</xdr:col>
      <xdr:colOff>104775</xdr:colOff>
      <xdr:row>82</xdr:row>
      <xdr:rowOff>0</xdr:rowOff>
    </xdr:to>
    <xdr:pic>
      <xdr:nvPicPr>
        <xdr:cNvPr id="3" name="Рисунок 33" descr="3210, 3204, кайсаров 00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1715750"/>
          <a:ext cx="1047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376</xdr:row>
      <xdr:rowOff>85725</xdr:rowOff>
    </xdr:from>
    <xdr:to>
      <xdr:col>2</xdr:col>
      <xdr:colOff>295275</xdr:colOff>
      <xdr:row>395</xdr:row>
      <xdr:rowOff>28575</xdr:rowOff>
    </xdr:to>
    <xdr:pic>
      <xdr:nvPicPr>
        <xdr:cNvPr id="4" name="Рисунок 10" descr="0_3113-3208, 1115-3205, 3114-3206, кайсаров КД 122 и КД 12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63531750"/>
          <a:ext cx="14001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2</xdr:col>
      <xdr:colOff>238125</xdr:colOff>
      <xdr:row>450</xdr:row>
      <xdr:rowOff>0</xdr:rowOff>
    </xdr:to>
    <xdr:pic>
      <xdr:nvPicPr>
        <xdr:cNvPr id="5" name="Рисунок 5" descr="3101-3210_3102-3204_3102-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3342500"/>
          <a:ext cx="14573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2</xdr:col>
      <xdr:colOff>238125</xdr:colOff>
      <xdr:row>423</xdr:row>
      <xdr:rowOff>0</xdr:rowOff>
    </xdr:to>
    <xdr:pic>
      <xdr:nvPicPr>
        <xdr:cNvPr id="6" name="Рисунок 5" descr="3101-3210_3102-3204_3102-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8818125"/>
          <a:ext cx="14573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460</xdr:row>
      <xdr:rowOff>0</xdr:rowOff>
    </xdr:from>
    <xdr:to>
      <xdr:col>2</xdr:col>
      <xdr:colOff>133350</xdr:colOff>
      <xdr:row>469</xdr:row>
      <xdr:rowOff>85725</xdr:rowOff>
    </xdr:to>
    <xdr:pic>
      <xdr:nvPicPr>
        <xdr:cNvPr id="7" name="Рисунок 10" descr="0_3113-3208, 1115-3205, 3114-3206, кайсаров КД 122 и КД 12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77866875"/>
          <a:ext cx="990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478</xdr:row>
      <xdr:rowOff>0</xdr:rowOff>
    </xdr:from>
    <xdr:to>
      <xdr:col>2</xdr:col>
      <xdr:colOff>161925</xdr:colOff>
      <xdr:row>487</xdr:row>
      <xdr:rowOff>85725</xdr:rowOff>
    </xdr:to>
    <xdr:pic>
      <xdr:nvPicPr>
        <xdr:cNvPr id="8" name="Рисунок 10" descr="0_3113-3208, 1115-3205, 3114-3206, кайсаров КД 122 и КД 12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80933925"/>
          <a:ext cx="990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496</xdr:row>
      <xdr:rowOff>9525</xdr:rowOff>
    </xdr:from>
    <xdr:to>
      <xdr:col>2</xdr:col>
      <xdr:colOff>219075</xdr:colOff>
      <xdr:row>509</xdr:row>
      <xdr:rowOff>19050</xdr:rowOff>
    </xdr:to>
    <xdr:pic>
      <xdr:nvPicPr>
        <xdr:cNvPr id="9" name="Рисунок 11" descr="кд122-05_кд121-0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84143850"/>
          <a:ext cx="9144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520</xdr:row>
      <xdr:rowOff>76200</xdr:rowOff>
    </xdr:from>
    <xdr:to>
      <xdr:col>2</xdr:col>
      <xdr:colOff>161925</xdr:colOff>
      <xdr:row>536</xdr:row>
      <xdr:rowOff>114300</xdr:rowOff>
    </xdr:to>
    <xdr:pic>
      <xdr:nvPicPr>
        <xdr:cNvPr id="10" name="Рисунок 10" descr="0_3113-3208, 1115-3205, 3114-3206, кайсаров КД 122 и КД 12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8382475"/>
          <a:ext cx="13811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642</xdr:row>
      <xdr:rowOff>19050</xdr:rowOff>
    </xdr:from>
    <xdr:to>
      <xdr:col>2</xdr:col>
      <xdr:colOff>247650</xdr:colOff>
      <xdr:row>654</xdr:row>
      <xdr:rowOff>85725</xdr:rowOff>
    </xdr:to>
    <xdr:pic>
      <xdr:nvPicPr>
        <xdr:cNvPr id="11" name="Рисунок 15" descr="3320-3210_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109204125"/>
          <a:ext cx="12192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549</xdr:row>
      <xdr:rowOff>19050</xdr:rowOff>
    </xdr:from>
    <xdr:to>
      <xdr:col>2</xdr:col>
      <xdr:colOff>171450</xdr:colOff>
      <xdr:row>555</xdr:row>
      <xdr:rowOff>9525</xdr:rowOff>
    </xdr:to>
    <xdr:pic>
      <xdr:nvPicPr>
        <xdr:cNvPr id="12" name="Рисунок 12" descr="3320-3210_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9317355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2</xdr:col>
      <xdr:colOff>142875</xdr:colOff>
      <xdr:row>586</xdr:row>
      <xdr:rowOff>152400</xdr:rowOff>
    </xdr:to>
    <xdr:pic>
      <xdr:nvPicPr>
        <xdr:cNvPr id="13" name="Рисунок 12" descr="3320-3210_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877425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597</xdr:row>
      <xdr:rowOff>161925</xdr:rowOff>
    </xdr:from>
    <xdr:to>
      <xdr:col>2</xdr:col>
      <xdr:colOff>304800</xdr:colOff>
      <xdr:row>607</xdr:row>
      <xdr:rowOff>57150</xdr:rowOff>
    </xdr:to>
    <xdr:pic>
      <xdr:nvPicPr>
        <xdr:cNvPr id="14" name="Рисунок 12" descr="3320-3210_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101679375"/>
          <a:ext cx="1228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620</xdr:row>
      <xdr:rowOff>19050</xdr:rowOff>
    </xdr:from>
    <xdr:to>
      <xdr:col>2</xdr:col>
      <xdr:colOff>200025</xdr:colOff>
      <xdr:row>630</xdr:row>
      <xdr:rowOff>123825</xdr:rowOff>
    </xdr:to>
    <xdr:pic>
      <xdr:nvPicPr>
        <xdr:cNvPr id="15" name="Рисунок 20" descr="3320-3210_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105489375"/>
          <a:ext cx="1076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675</xdr:row>
      <xdr:rowOff>19050</xdr:rowOff>
    </xdr:from>
    <xdr:to>
      <xdr:col>2</xdr:col>
      <xdr:colOff>266700</xdr:colOff>
      <xdr:row>683</xdr:row>
      <xdr:rowOff>114300</xdr:rowOff>
    </xdr:to>
    <xdr:pic>
      <xdr:nvPicPr>
        <xdr:cNvPr id="16" name="Рисунок 21" descr="3320-323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114700050"/>
          <a:ext cx="11715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95</xdr:row>
      <xdr:rowOff>123825</xdr:rowOff>
    </xdr:from>
    <xdr:to>
      <xdr:col>2</xdr:col>
      <xdr:colOff>180975</xdr:colOff>
      <xdr:row>103</xdr:row>
      <xdr:rowOff>95250</xdr:rowOff>
    </xdr:to>
    <xdr:pic>
      <xdr:nvPicPr>
        <xdr:cNvPr id="17" name="Рисунок 4" descr="3210, 3204, кайсаров 005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3875" y="16392525"/>
          <a:ext cx="8763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120</xdr:row>
      <xdr:rowOff>133350</xdr:rowOff>
    </xdr:to>
    <xdr:pic>
      <xdr:nvPicPr>
        <xdr:cNvPr id="18" name="Рисунок 4" descr="3210, 3204, кайсаров 005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9335750"/>
          <a:ext cx="8763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140</xdr:row>
      <xdr:rowOff>123825</xdr:rowOff>
    </xdr:from>
    <xdr:to>
      <xdr:col>2</xdr:col>
      <xdr:colOff>190500</xdr:colOff>
      <xdr:row>148</xdr:row>
      <xdr:rowOff>95250</xdr:rowOff>
    </xdr:to>
    <xdr:pic>
      <xdr:nvPicPr>
        <xdr:cNvPr id="19" name="Рисунок 4" descr="3210, 3204, кайсаров 005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3400" y="23983950"/>
          <a:ext cx="8763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266700</xdr:colOff>
      <xdr:row>173</xdr:row>
      <xdr:rowOff>133350</xdr:rowOff>
    </xdr:to>
    <xdr:pic>
      <xdr:nvPicPr>
        <xdr:cNvPr id="20" name="Рисунок 4" descr="3210, 3204, кайсаров 005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8213050"/>
          <a:ext cx="8763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184</xdr:row>
      <xdr:rowOff>28575</xdr:rowOff>
    </xdr:from>
    <xdr:to>
      <xdr:col>2</xdr:col>
      <xdr:colOff>180975</xdr:colOff>
      <xdr:row>192</xdr:row>
      <xdr:rowOff>0</xdr:rowOff>
    </xdr:to>
    <xdr:pic>
      <xdr:nvPicPr>
        <xdr:cNvPr id="21" name="Рисунок 4" descr="3210, 3204, кайсаров 005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3875" y="31308675"/>
          <a:ext cx="8763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839</xdr:row>
      <xdr:rowOff>9525</xdr:rowOff>
    </xdr:from>
    <xdr:to>
      <xdr:col>1</xdr:col>
      <xdr:colOff>600075</xdr:colOff>
      <xdr:row>849</xdr:row>
      <xdr:rowOff>133350</xdr:rowOff>
    </xdr:to>
    <xdr:pic>
      <xdr:nvPicPr>
        <xdr:cNvPr id="22" name="Рисунок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141798675"/>
          <a:ext cx="11906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849</xdr:row>
      <xdr:rowOff>152400</xdr:rowOff>
    </xdr:from>
    <xdr:to>
      <xdr:col>1</xdr:col>
      <xdr:colOff>600075</xdr:colOff>
      <xdr:row>860</xdr:row>
      <xdr:rowOff>152400</xdr:rowOff>
    </xdr:to>
    <xdr:pic>
      <xdr:nvPicPr>
        <xdr:cNvPr id="23" name="Рисунок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143713200"/>
          <a:ext cx="1190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563</xdr:row>
      <xdr:rowOff>66675</xdr:rowOff>
    </xdr:from>
    <xdr:to>
      <xdr:col>1</xdr:col>
      <xdr:colOff>571500</xdr:colOff>
      <xdr:row>569</xdr:row>
      <xdr:rowOff>57150</xdr:rowOff>
    </xdr:to>
    <xdr:pic>
      <xdr:nvPicPr>
        <xdr:cNvPr id="24" name="Рисунок 12" descr="3320-3210_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95773875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91"/>
  <sheetViews>
    <sheetView tabSelected="1" zoomScalePageLayoutView="0" workbookViewId="0" topLeftCell="A295">
      <selection activeCell="O322" sqref="O322"/>
    </sheetView>
  </sheetViews>
  <sheetFormatPr defaultColWidth="9.140625" defaultRowHeight="15"/>
  <cols>
    <col min="4" max="4" width="9.57421875" style="0" customWidth="1"/>
    <col min="5" max="9" width="11.140625" style="0" customWidth="1"/>
    <col min="10" max="11" width="10.7109375" style="0" customWidth="1"/>
    <col min="13" max="13" width="16.28125" style="0" customWidth="1"/>
    <col min="14" max="14" width="19.421875" style="0" customWidth="1"/>
  </cols>
  <sheetData>
    <row r="2" spans="6:7" ht="15">
      <c r="F2" s="1" t="s">
        <v>0</v>
      </c>
      <c r="G2" s="1"/>
    </row>
    <row r="3" spans="6:7" ht="15">
      <c r="F3" s="1" t="s">
        <v>1</v>
      </c>
      <c r="G3" s="1"/>
    </row>
    <row r="4" spans="6:7" ht="15">
      <c r="F4" s="1" t="s">
        <v>2</v>
      </c>
      <c r="G4" s="1"/>
    </row>
    <row r="5" spans="6:7" ht="15">
      <c r="F5" s="1" t="s">
        <v>3</v>
      </c>
      <c r="G5" s="1"/>
    </row>
    <row r="7" ht="15">
      <c r="G7" s="2" t="s">
        <v>145</v>
      </c>
    </row>
    <row r="8" ht="15">
      <c r="G8" s="3" t="s">
        <v>4</v>
      </c>
    </row>
    <row r="9" spans="7:10" ht="15">
      <c r="G9" s="4" t="s">
        <v>89</v>
      </c>
      <c r="H9" s="5"/>
      <c r="I9" s="5"/>
      <c r="J9" s="5"/>
    </row>
    <row r="10" ht="15.75" thickBot="1"/>
    <row r="11" spans="4:9" ht="15.75" thickBot="1">
      <c r="D11" s="112" t="s">
        <v>5</v>
      </c>
      <c r="E11" s="113"/>
      <c r="F11" s="113"/>
      <c r="G11" s="113"/>
      <c r="H11" s="113"/>
      <c r="I11" s="114"/>
    </row>
    <row r="12" spans="4:9" ht="23.25" customHeight="1" thickBot="1">
      <c r="D12" s="6" t="s">
        <v>6</v>
      </c>
      <c r="E12" s="7" t="s">
        <v>7</v>
      </c>
      <c r="F12" s="7" t="s">
        <v>8</v>
      </c>
      <c r="G12" s="7" t="s">
        <v>9</v>
      </c>
      <c r="H12" s="7" t="s">
        <v>10</v>
      </c>
      <c r="I12" s="7" t="s">
        <v>11</v>
      </c>
    </row>
    <row r="13" spans="4:11" ht="15.75" thickBot="1">
      <c r="D13" s="103" t="s">
        <v>12</v>
      </c>
      <c r="E13" s="108"/>
      <c r="F13" s="108"/>
      <c r="G13" s="108"/>
      <c r="H13" s="108"/>
      <c r="I13" s="109"/>
      <c r="J13" s="8" t="s">
        <v>13</v>
      </c>
      <c r="K13" s="8" t="s">
        <v>14</v>
      </c>
    </row>
    <row r="14" spans="3:11" ht="12.75" customHeight="1" thickBot="1">
      <c r="C14" s="9" t="s">
        <v>15</v>
      </c>
      <c r="D14" s="10" t="s">
        <v>16</v>
      </c>
      <c r="E14" s="11"/>
      <c r="F14" s="12"/>
      <c r="G14" s="12"/>
      <c r="H14" s="12"/>
      <c r="I14" s="13"/>
      <c r="J14" s="14">
        <f>E14+F14+G14+H14+I14</f>
        <v>0</v>
      </c>
      <c r="K14" s="15">
        <v>890</v>
      </c>
    </row>
    <row r="15" spans="4:10" ht="12.75" customHeight="1">
      <c r="D15" s="16" t="s">
        <v>17</v>
      </c>
      <c r="E15" s="17"/>
      <c r="F15" s="18"/>
      <c r="G15" s="18"/>
      <c r="H15" s="18"/>
      <c r="I15" s="19"/>
      <c r="J15" s="20">
        <f aca="true" t="shared" si="0" ref="J15:J60">E15+F15+G15+H15+I15</f>
        <v>0</v>
      </c>
    </row>
    <row r="16" spans="4:10" ht="12.75" customHeight="1">
      <c r="D16" s="16" t="s">
        <v>18</v>
      </c>
      <c r="E16" s="17"/>
      <c r="F16" s="18"/>
      <c r="G16" s="18"/>
      <c r="H16" s="18"/>
      <c r="I16" s="19"/>
      <c r="J16" s="20">
        <f t="shared" si="0"/>
        <v>0</v>
      </c>
    </row>
    <row r="17" spans="4:10" ht="12.75" customHeight="1">
      <c r="D17" s="16" t="s">
        <v>19</v>
      </c>
      <c r="E17" s="17"/>
      <c r="F17" s="18"/>
      <c r="G17" s="18"/>
      <c r="H17" s="18"/>
      <c r="I17" s="19"/>
      <c r="J17" s="20">
        <f t="shared" si="0"/>
        <v>0</v>
      </c>
    </row>
    <row r="18" spans="4:10" ht="12.75" customHeight="1">
      <c r="D18" s="16" t="s">
        <v>20</v>
      </c>
      <c r="E18" s="17"/>
      <c r="F18" s="18"/>
      <c r="G18" s="18"/>
      <c r="H18" s="18"/>
      <c r="I18" s="19"/>
      <c r="J18" s="20">
        <f t="shared" si="0"/>
        <v>0</v>
      </c>
    </row>
    <row r="19" spans="4:10" ht="12.75" customHeight="1">
      <c r="D19" s="16" t="s">
        <v>21</v>
      </c>
      <c r="E19" s="17"/>
      <c r="F19" s="18"/>
      <c r="G19" s="18"/>
      <c r="H19" s="18"/>
      <c r="I19" s="19"/>
      <c r="J19" s="20">
        <f t="shared" si="0"/>
        <v>0</v>
      </c>
    </row>
    <row r="20" spans="4:10" ht="12.75" customHeight="1">
      <c r="D20" s="16" t="s">
        <v>22</v>
      </c>
      <c r="E20" s="17"/>
      <c r="F20" s="18"/>
      <c r="G20" s="18"/>
      <c r="H20" s="18"/>
      <c r="I20" s="19"/>
      <c r="J20" s="20">
        <f t="shared" si="0"/>
        <v>0</v>
      </c>
    </row>
    <row r="21" spans="4:10" ht="12.75" customHeight="1">
      <c r="D21" s="16" t="s">
        <v>23</v>
      </c>
      <c r="E21" s="17"/>
      <c r="F21" s="18"/>
      <c r="G21" s="18"/>
      <c r="H21" s="18"/>
      <c r="I21" s="19"/>
      <c r="J21" s="20">
        <f t="shared" si="0"/>
        <v>0</v>
      </c>
    </row>
    <row r="22" spans="4:10" ht="12.75" customHeight="1">
      <c r="D22" s="16" t="s">
        <v>24</v>
      </c>
      <c r="E22" s="17"/>
      <c r="F22" s="18"/>
      <c r="G22" s="18"/>
      <c r="H22" s="18"/>
      <c r="I22" s="19"/>
      <c r="J22" s="20">
        <f t="shared" si="0"/>
        <v>0</v>
      </c>
    </row>
    <row r="23" spans="4:10" ht="12.75" customHeight="1">
      <c r="D23" s="16" t="s">
        <v>25</v>
      </c>
      <c r="E23" s="17"/>
      <c r="F23" s="18"/>
      <c r="G23" s="18"/>
      <c r="H23" s="18"/>
      <c r="I23" s="19"/>
      <c r="J23" s="20">
        <f t="shared" si="0"/>
        <v>0</v>
      </c>
    </row>
    <row r="24" spans="4:10" ht="12.75" customHeight="1">
      <c r="D24" s="16" t="s">
        <v>26</v>
      </c>
      <c r="E24" s="17"/>
      <c r="F24" s="18"/>
      <c r="G24" s="18"/>
      <c r="H24" s="18"/>
      <c r="I24" s="19"/>
      <c r="J24" s="20">
        <f t="shared" si="0"/>
        <v>0</v>
      </c>
    </row>
    <row r="25" spans="4:10" ht="12.75" customHeight="1">
      <c r="D25" s="16" t="s">
        <v>27</v>
      </c>
      <c r="E25" s="17"/>
      <c r="F25" s="18"/>
      <c r="G25" s="18"/>
      <c r="H25" s="18"/>
      <c r="I25" s="19"/>
      <c r="J25" s="20">
        <f t="shared" si="0"/>
        <v>0</v>
      </c>
    </row>
    <row r="26" spans="4:10" ht="12.75" customHeight="1">
      <c r="D26" s="16" t="s">
        <v>28</v>
      </c>
      <c r="E26" s="17"/>
      <c r="F26" s="18"/>
      <c r="G26" s="18"/>
      <c r="H26" s="18"/>
      <c r="I26" s="19"/>
      <c r="J26" s="20">
        <f t="shared" si="0"/>
        <v>0</v>
      </c>
    </row>
    <row r="27" spans="4:10" ht="12.75" customHeight="1">
      <c r="D27" s="16" t="s">
        <v>29</v>
      </c>
      <c r="E27" s="17"/>
      <c r="F27" s="18"/>
      <c r="G27" s="18"/>
      <c r="H27" s="18"/>
      <c r="I27" s="19"/>
      <c r="J27" s="20">
        <f t="shared" si="0"/>
        <v>0</v>
      </c>
    </row>
    <row r="28" spans="4:10" ht="12.75" customHeight="1">
      <c r="D28" s="16" t="s">
        <v>30</v>
      </c>
      <c r="E28" s="17"/>
      <c r="F28" s="18"/>
      <c r="G28" s="18"/>
      <c r="H28" s="18"/>
      <c r="I28" s="19"/>
      <c r="J28" s="20">
        <f t="shared" si="0"/>
        <v>0</v>
      </c>
    </row>
    <row r="29" spans="4:10" ht="12.75" customHeight="1">
      <c r="D29" s="16" t="s">
        <v>31</v>
      </c>
      <c r="E29" s="17"/>
      <c r="F29" s="18"/>
      <c r="G29" s="18"/>
      <c r="H29" s="18"/>
      <c r="I29" s="19"/>
      <c r="J29" s="20">
        <f t="shared" si="0"/>
        <v>0</v>
      </c>
    </row>
    <row r="30" spans="4:10" ht="12.75" customHeight="1">
      <c r="D30" s="16" t="s">
        <v>32</v>
      </c>
      <c r="E30" s="17"/>
      <c r="F30" s="18"/>
      <c r="G30" s="18"/>
      <c r="H30" s="18"/>
      <c r="I30" s="19"/>
      <c r="J30" s="20">
        <f t="shared" si="0"/>
        <v>0</v>
      </c>
    </row>
    <row r="31" spans="4:10" ht="12.75" customHeight="1">
      <c r="D31" s="16" t="s">
        <v>33</v>
      </c>
      <c r="E31" s="17"/>
      <c r="F31" s="18"/>
      <c r="G31" s="18"/>
      <c r="H31" s="18"/>
      <c r="I31" s="19"/>
      <c r="J31" s="20">
        <f t="shared" si="0"/>
        <v>0</v>
      </c>
    </row>
    <row r="32" spans="4:10" ht="12.75" customHeight="1">
      <c r="D32" s="16" t="s">
        <v>34</v>
      </c>
      <c r="E32" s="17"/>
      <c r="F32" s="18"/>
      <c r="G32" s="18"/>
      <c r="H32" s="18"/>
      <c r="I32" s="19"/>
      <c r="J32" s="20">
        <f t="shared" si="0"/>
        <v>0</v>
      </c>
    </row>
    <row r="33" spans="4:10" ht="12.75" customHeight="1">
      <c r="D33" s="16" t="s">
        <v>35</v>
      </c>
      <c r="E33" s="17"/>
      <c r="F33" s="18"/>
      <c r="G33" s="18"/>
      <c r="H33" s="18"/>
      <c r="I33" s="19"/>
      <c r="J33" s="20">
        <f t="shared" si="0"/>
        <v>0</v>
      </c>
    </row>
    <row r="34" spans="4:10" ht="12.75" customHeight="1">
      <c r="D34" s="16" t="s">
        <v>36</v>
      </c>
      <c r="E34" s="17"/>
      <c r="F34" s="18"/>
      <c r="G34" s="18"/>
      <c r="H34" s="18"/>
      <c r="I34" s="19"/>
      <c r="J34" s="20">
        <f t="shared" si="0"/>
        <v>0</v>
      </c>
    </row>
    <row r="35" spans="4:10" ht="12.75" customHeight="1">
      <c r="D35" s="16" t="s">
        <v>37</v>
      </c>
      <c r="E35" s="17"/>
      <c r="F35" s="18"/>
      <c r="G35" s="18"/>
      <c r="H35" s="18"/>
      <c r="I35" s="19"/>
      <c r="J35" s="20">
        <f t="shared" si="0"/>
        <v>0</v>
      </c>
    </row>
    <row r="36" spans="4:10" ht="12.75" customHeight="1">
      <c r="D36" s="16" t="s">
        <v>38</v>
      </c>
      <c r="E36" s="17"/>
      <c r="F36" s="18"/>
      <c r="G36" s="18"/>
      <c r="H36" s="18"/>
      <c r="I36" s="19"/>
      <c r="J36" s="20">
        <f t="shared" si="0"/>
        <v>0</v>
      </c>
    </row>
    <row r="37" spans="4:10" ht="12.75" customHeight="1">
      <c r="D37" s="16" t="s">
        <v>39</v>
      </c>
      <c r="E37" s="17"/>
      <c r="F37" s="18"/>
      <c r="G37" s="18"/>
      <c r="H37" s="18"/>
      <c r="I37" s="19"/>
      <c r="J37" s="20">
        <f t="shared" si="0"/>
        <v>0</v>
      </c>
    </row>
    <row r="38" spans="4:10" ht="12.75" customHeight="1">
      <c r="D38" s="16" t="s">
        <v>40</v>
      </c>
      <c r="E38" s="17"/>
      <c r="F38" s="18"/>
      <c r="G38" s="18"/>
      <c r="H38" s="18"/>
      <c r="I38" s="19"/>
      <c r="J38" s="20">
        <f t="shared" si="0"/>
        <v>0</v>
      </c>
    </row>
    <row r="39" spans="4:10" ht="12.75" customHeight="1">
      <c r="D39" s="16" t="s">
        <v>41</v>
      </c>
      <c r="E39" s="17"/>
      <c r="F39" s="18"/>
      <c r="G39" s="18"/>
      <c r="H39" s="18"/>
      <c r="I39" s="19"/>
      <c r="J39" s="20">
        <f t="shared" si="0"/>
        <v>0</v>
      </c>
    </row>
    <row r="40" spans="4:10" ht="12.75" customHeight="1" thickBot="1">
      <c r="D40" s="16" t="s">
        <v>42</v>
      </c>
      <c r="E40" s="17"/>
      <c r="F40" s="18"/>
      <c r="G40" s="18"/>
      <c r="H40" s="18"/>
      <c r="I40" s="19"/>
      <c r="J40" s="20">
        <f t="shared" si="0"/>
        <v>0</v>
      </c>
    </row>
    <row r="41" spans="4:12" ht="12.75" customHeight="1" thickBot="1">
      <c r="D41" s="21" t="s">
        <v>43</v>
      </c>
      <c r="E41" s="22"/>
      <c r="F41" s="23"/>
      <c r="G41" s="23"/>
      <c r="H41" s="23"/>
      <c r="I41" s="24"/>
      <c r="J41" s="25">
        <f t="shared" si="0"/>
        <v>0</v>
      </c>
      <c r="K41" s="9">
        <f>J14:J41</f>
        <v>0</v>
      </c>
      <c r="L41" s="9">
        <f>K41*K14</f>
        <v>0</v>
      </c>
    </row>
    <row r="42" spans="3:11" ht="12.75" customHeight="1" thickBot="1">
      <c r="C42" s="9" t="s">
        <v>44</v>
      </c>
      <c r="D42" s="26" t="s">
        <v>45</v>
      </c>
      <c r="E42" s="11"/>
      <c r="F42" s="12"/>
      <c r="G42" s="12"/>
      <c r="H42" s="12"/>
      <c r="I42" s="13"/>
      <c r="J42" s="14">
        <f t="shared" si="0"/>
        <v>0</v>
      </c>
      <c r="K42" s="27" t="s">
        <v>46</v>
      </c>
    </row>
    <row r="43" spans="4:11" ht="12.75" customHeight="1" thickBot="1">
      <c r="D43" s="16" t="s">
        <v>47</v>
      </c>
      <c r="E43" s="17"/>
      <c r="F43" s="18"/>
      <c r="G43" s="18"/>
      <c r="H43" s="18"/>
      <c r="I43" s="19"/>
      <c r="J43" s="20">
        <f t="shared" si="0"/>
        <v>0</v>
      </c>
      <c r="K43" s="15">
        <v>920</v>
      </c>
    </row>
    <row r="44" spans="4:10" ht="12.75" customHeight="1">
      <c r="D44" s="16" t="s">
        <v>48</v>
      </c>
      <c r="E44" s="17"/>
      <c r="F44" s="18"/>
      <c r="G44" s="18"/>
      <c r="H44" s="18"/>
      <c r="I44" s="19"/>
      <c r="J44" s="20">
        <f t="shared" si="0"/>
        <v>0</v>
      </c>
    </row>
    <row r="45" spans="4:10" ht="12.75" customHeight="1">
      <c r="D45" s="16" t="s">
        <v>49</v>
      </c>
      <c r="E45" s="17"/>
      <c r="F45" s="18"/>
      <c r="G45" s="18"/>
      <c r="H45" s="18"/>
      <c r="I45" s="19"/>
      <c r="J45" s="20">
        <f t="shared" si="0"/>
        <v>0</v>
      </c>
    </row>
    <row r="46" spans="4:10" ht="12.75" customHeight="1">
      <c r="D46" s="16" t="s">
        <v>50</v>
      </c>
      <c r="E46" s="17"/>
      <c r="F46" s="18"/>
      <c r="G46" s="18"/>
      <c r="H46" s="18"/>
      <c r="I46" s="19"/>
      <c r="J46" s="20">
        <f t="shared" si="0"/>
        <v>0</v>
      </c>
    </row>
    <row r="47" spans="4:10" ht="12.75" customHeight="1">
      <c r="D47" s="16" t="s">
        <v>51</v>
      </c>
      <c r="E47" s="17"/>
      <c r="F47" s="18"/>
      <c r="G47" s="18"/>
      <c r="H47" s="18"/>
      <c r="I47" s="19"/>
      <c r="J47" s="20">
        <f t="shared" si="0"/>
        <v>0</v>
      </c>
    </row>
    <row r="48" spans="4:10" ht="12.75" customHeight="1">
      <c r="D48" s="16" t="s">
        <v>52</v>
      </c>
      <c r="E48" s="17"/>
      <c r="F48" s="18"/>
      <c r="G48" s="18"/>
      <c r="H48" s="18"/>
      <c r="I48" s="19"/>
      <c r="J48" s="20">
        <f t="shared" si="0"/>
        <v>0</v>
      </c>
    </row>
    <row r="49" spans="4:10" ht="12.75" customHeight="1">
      <c r="D49" s="16" t="s">
        <v>53</v>
      </c>
      <c r="E49" s="17"/>
      <c r="F49" s="18"/>
      <c r="G49" s="18"/>
      <c r="H49" s="18"/>
      <c r="I49" s="19"/>
      <c r="J49" s="20">
        <f t="shared" si="0"/>
        <v>0</v>
      </c>
    </row>
    <row r="50" spans="4:10" ht="12.75" customHeight="1">
      <c r="D50" s="16" t="s">
        <v>54</v>
      </c>
      <c r="E50" s="17"/>
      <c r="F50" s="18"/>
      <c r="G50" s="18"/>
      <c r="H50" s="18"/>
      <c r="I50" s="19"/>
      <c r="J50" s="20">
        <f t="shared" si="0"/>
        <v>0</v>
      </c>
    </row>
    <row r="51" spans="4:10" ht="12.75" customHeight="1">
      <c r="D51" s="16" t="s">
        <v>55</v>
      </c>
      <c r="E51" s="17"/>
      <c r="F51" s="18"/>
      <c r="G51" s="18"/>
      <c r="H51" s="18"/>
      <c r="I51" s="19"/>
      <c r="J51" s="20">
        <f t="shared" si="0"/>
        <v>0</v>
      </c>
    </row>
    <row r="52" spans="4:10" ht="12.75" customHeight="1">
      <c r="D52" s="16" t="s">
        <v>56</v>
      </c>
      <c r="E52" s="17"/>
      <c r="F52" s="18"/>
      <c r="G52" s="18"/>
      <c r="H52" s="18"/>
      <c r="I52" s="19"/>
      <c r="J52" s="20">
        <f t="shared" si="0"/>
        <v>0</v>
      </c>
    </row>
    <row r="53" spans="4:10" ht="12.75" customHeight="1">
      <c r="D53" s="16" t="s">
        <v>57</v>
      </c>
      <c r="E53" s="17"/>
      <c r="F53" s="18"/>
      <c r="G53" s="18"/>
      <c r="H53" s="18"/>
      <c r="I53" s="19"/>
      <c r="J53" s="20">
        <f t="shared" si="0"/>
        <v>0</v>
      </c>
    </row>
    <row r="54" spans="4:10" ht="12.75" customHeight="1">
      <c r="D54" s="16" t="s">
        <v>58</v>
      </c>
      <c r="E54" s="17"/>
      <c r="F54" s="18"/>
      <c r="G54" s="18"/>
      <c r="H54" s="18"/>
      <c r="I54" s="19"/>
      <c r="J54" s="20">
        <f t="shared" si="0"/>
        <v>0</v>
      </c>
    </row>
    <row r="55" spans="4:10" ht="12.75" customHeight="1">
      <c r="D55" s="16" t="s">
        <v>59</v>
      </c>
      <c r="E55" s="17"/>
      <c r="F55" s="18"/>
      <c r="G55" s="18"/>
      <c r="H55" s="18"/>
      <c r="I55" s="19"/>
      <c r="J55" s="20">
        <f t="shared" si="0"/>
        <v>0</v>
      </c>
    </row>
    <row r="56" spans="4:10" ht="12.75" customHeight="1">
      <c r="D56" s="16" t="s">
        <v>60</v>
      </c>
      <c r="E56" s="17"/>
      <c r="F56" s="18"/>
      <c r="G56" s="18"/>
      <c r="H56" s="18"/>
      <c r="I56" s="19"/>
      <c r="J56" s="20">
        <f t="shared" si="0"/>
        <v>0</v>
      </c>
    </row>
    <row r="57" spans="4:10" ht="12.75" customHeight="1">
      <c r="D57" s="16" t="s">
        <v>61</v>
      </c>
      <c r="E57" s="17"/>
      <c r="F57" s="18"/>
      <c r="G57" s="18"/>
      <c r="H57" s="18"/>
      <c r="I57" s="19"/>
      <c r="J57" s="20">
        <f t="shared" si="0"/>
        <v>0</v>
      </c>
    </row>
    <row r="58" spans="4:10" ht="12.75" customHeight="1">
      <c r="D58" s="16" t="s">
        <v>62</v>
      </c>
      <c r="E58" s="17"/>
      <c r="F58" s="18"/>
      <c r="G58" s="18"/>
      <c r="H58" s="18"/>
      <c r="I58" s="19"/>
      <c r="J58" s="20">
        <f t="shared" si="0"/>
        <v>0</v>
      </c>
    </row>
    <row r="59" spans="4:10" ht="12.75" customHeight="1" thickBot="1">
      <c r="D59" s="16" t="s">
        <v>63</v>
      </c>
      <c r="E59" s="17"/>
      <c r="F59" s="18"/>
      <c r="G59" s="18"/>
      <c r="H59" s="18"/>
      <c r="I59" s="19"/>
      <c r="J59" s="20">
        <f t="shared" si="0"/>
        <v>0</v>
      </c>
    </row>
    <row r="60" spans="4:12" ht="12.75" customHeight="1" thickBot="1">
      <c r="D60" s="21" t="s">
        <v>64</v>
      </c>
      <c r="E60" s="22"/>
      <c r="F60" s="23"/>
      <c r="G60" s="23"/>
      <c r="H60" s="23"/>
      <c r="I60" s="24"/>
      <c r="J60" s="28">
        <f t="shared" si="0"/>
        <v>0</v>
      </c>
      <c r="K60" s="9">
        <f>J42:J60</f>
        <v>0</v>
      </c>
      <c r="L60" s="9">
        <f>K60*K43</f>
        <v>0</v>
      </c>
    </row>
    <row r="61" ht="12.75" customHeight="1"/>
    <row r="62" ht="12.75" customHeight="1"/>
    <row r="63" ht="12.75" customHeight="1" thickBot="1"/>
    <row r="64" spans="4:10" ht="12.75" customHeight="1" thickBot="1">
      <c r="D64" s="101" t="s">
        <v>65</v>
      </c>
      <c r="E64" s="106"/>
      <c r="F64" s="106"/>
      <c r="G64" s="106"/>
      <c r="H64" s="106"/>
      <c r="I64" s="106"/>
      <c r="J64" s="102"/>
    </row>
    <row r="65" spans="4:10" ht="24.75" customHeight="1" thickBot="1">
      <c r="D65" s="6" t="s">
        <v>6</v>
      </c>
      <c r="E65" s="7" t="s">
        <v>7</v>
      </c>
      <c r="F65" s="7" t="s">
        <v>8</v>
      </c>
      <c r="G65" s="7" t="s">
        <v>9</v>
      </c>
      <c r="H65" s="7" t="s">
        <v>10</v>
      </c>
      <c r="I65" s="7" t="s">
        <v>11</v>
      </c>
      <c r="J65" s="7" t="s">
        <v>96</v>
      </c>
    </row>
    <row r="66" spans="4:12" ht="15.75" thickBot="1">
      <c r="D66" s="103" t="s">
        <v>12</v>
      </c>
      <c r="E66" s="105"/>
      <c r="F66" s="105"/>
      <c r="G66" s="105"/>
      <c r="H66" s="105"/>
      <c r="I66" s="105"/>
      <c r="J66" s="104"/>
      <c r="K66" s="8" t="s">
        <v>13</v>
      </c>
      <c r="L66" s="27" t="s">
        <v>14</v>
      </c>
    </row>
    <row r="67" spans="3:12" ht="12.75" customHeight="1" thickBot="1">
      <c r="C67" s="9" t="s">
        <v>15</v>
      </c>
      <c r="D67" s="26" t="s">
        <v>16</v>
      </c>
      <c r="E67" s="11"/>
      <c r="F67" s="12"/>
      <c r="G67" s="12"/>
      <c r="H67" s="13"/>
      <c r="I67" s="13"/>
      <c r="J67" s="13"/>
      <c r="K67" s="14">
        <f aca="true" t="shared" si="1" ref="K67:K88">E67+F67+G67+H67</f>
        <v>0</v>
      </c>
      <c r="L67" s="15">
        <v>890</v>
      </c>
    </row>
    <row r="68" spans="4:11" ht="12.75" customHeight="1">
      <c r="D68" s="16" t="s">
        <v>17</v>
      </c>
      <c r="E68" s="17"/>
      <c r="F68" s="18"/>
      <c r="G68" s="18"/>
      <c r="H68" s="19"/>
      <c r="I68" s="19"/>
      <c r="J68" s="19"/>
      <c r="K68" s="20">
        <f t="shared" si="1"/>
        <v>0</v>
      </c>
    </row>
    <row r="69" spans="4:11" ht="12.75" customHeight="1">
      <c r="D69" s="16" t="s">
        <v>18</v>
      </c>
      <c r="E69" s="17"/>
      <c r="F69" s="18"/>
      <c r="G69" s="18"/>
      <c r="H69" s="19"/>
      <c r="I69" s="19"/>
      <c r="J69" s="19"/>
      <c r="K69" s="20">
        <f t="shared" si="1"/>
        <v>0</v>
      </c>
    </row>
    <row r="70" spans="4:11" ht="12.75" customHeight="1">
      <c r="D70" s="16" t="s">
        <v>19</v>
      </c>
      <c r="E70" s="17"/>
      <c r="F70" s="18"/>
      <c r="G70" s="18"/>
      <c r="H70" s="19"/>
      <c r="I70" s="19"/>
      <c r="J70" s="19"/>
      <c r="K70" s="20">
        <f t="shared" si="1"/>
        <v>0</v>
      </c>
    </row>
    <row r="71" spans="4:11" ht="12.75" customHeight="1">
      <c r="D71" s="16" t="s">
        <v>20</v>
      </c>
      <c r="E71" s="17"/>
      <c r="F71" s="18"/>
      <c r="G71" s="18"/>
      <c r="H71" s="19"/>
      <c r="I71" s="19"/>
      <c r="J71" s="19"/>
      <c r="K71" s="20">
        <f t="shared" si="1"/>
        <v>0</v>
      </c>
    </row>
    <row r="72" spans="4:11" ht="12.75" customHeight="1">
      <c r="D72" s="16" t="s">
        <v>21</v>
      </c>
      <c r="E72" s="17"/>
      <c r="F72" s="18"/>
      <c r="G72" s="18"/>
      <c r="H72" s="19"/>
      <c r="I72" s="19"/>
      <c r="J72" s="19"/>
      <c r="K72" s="20">
        <f t="shared" si="1"/>
        <v>0</v>
      </c>
    </row>
    <row r="73" spans="4:11" ht="12.75" customHeight="1">
      <c r="D73" s="16" t="s">
        <v>22</v>
      </c>
      <c r="E73" s="17"/>
      <c r="F73" s="18"/>
      <c r="G73" s="18"/>
      <c r="H73" s="19"/>
      <c r="I73" s="19"/>
      <c r="J73" s="19"/>
      <c r="K73" s="20">
        <f t="shared" si="1"/>
        <v>0</v>
      </c>
    </row>
    <row r="74" spans="4:11" ht="12.75" customHeight="1">
      <c r="D74" s="16" t="s">
        <v>24</v>
      </c>
      <c r="E74" s="17"/>
      <c r="F74" s="18"/>
      <c r="G74" s="18"/>
      <c r="H74" s="19"/>
      <c r="I74" s="19"/>
      <c r="J74" s="19"/>
      <c r="K74" s="20">
        <f t="shared" si="1"/>
        <v>0</v>
      </c>
    </row>
    <row r="75" spans="4:11" ht="12.75" customHeight="1">
      <c r="D75" s="16" t="s">
        <v>25</v>
      </c>
      <c r="E75" s="17"/>
      <c r="F75" s="18"/>
      <c r="G75" s="18"/>
      <c r="H75" s="19"/>
      <c r="I75" s="19"/>
      <c r="J75" s="19"/>
      <c r="K75" s="20">
        <f t="shared" si="1"/>
        <v>0</v>
      </c>
    </row>
    <row r="76" spans="4:11" ht="12.75" customHeight="1">
      <c r="D76" s="16" t="s">
        <v>26</v>
      </c>
      <c r="E76" s="17"/>
      <c r="F76" s="18"/>
      <c r="G76" s="18"/>
      <c r="H76" s="19"/>
      <c r="I76" s="19"/>
      <c r="J76" s="19"/>
      <c r="K76" s="20">
        <f t="shared" si="1"/>
        <v>0</v>
      </c>
    </row>
    <row r="77" spans="4:11" ht="12.75" customHeight="1">
      <c r="D77" s="16" t="s">
        <v>27</v>
      </c>
      <c r="E77" s="17"/>
      <c r="F77" s="18"/>
      <c r="G77" s="18"/>
      <c r="H77" s="19"/>
      <c r="I77" s="19"/>
      <c r="J77" s="19"/>
      <c r="K77" s="20">
        <f t="shared" si="1"/>
        <v>0</v>
      </c>
    </row>
    <row r="78" spans="4:11" ht="12.75" customHeight="1">
      <c r="D78" s="16" t="s">
        <v>29</v>
      </c>
      <c r="E78" s="17"/>
      <c r="F78" s="18"/>
      <c r="G78" s="18"/>
      <c r="H78" s="19"/>
      <c r="I78" s="19"/>
      <c r="J78" s="19"/>
      <c r="K78" s="20">
        <f t="shared" si="1"/>
        <v>0</v>
      </c>
    </row>
    <row r="79" spans="4:11" ht="12.75" customHeight="1">
      <c r="D79" s="16" t="s">
        <v>30</v>
      </c>
      <c r="E79" s="17"/>
      <c r="F79" s="18"/>
      <c r="G79" s="18"/>
      <c r="H79" s="19"/>
      <c r="I79" s="19"/>
      <c r="J79" s="19"/>
      <c r="K79" s="20">
        <f t="shared" si="1"/>
        <v>0</v>
      </c>
    </row>
    <row r="80" spans="4:11" ht="12.75" customHeight="1">
      <c r="D80" s="16" t="s">
        <v>31</v>
      </c>
      <c r="E80" s="17"/>
      <c r="F80" s="18"/>
      <c r="G80" s="18"/>
      <c r="H80" s="19"/>
      <c r="I80" s="19"/>
      <c r="J80" s="19"/>
      <c r="K80" s="20">
        <f t="shared" si="1"/>
        <v>0</v>
      </c>
    </row>
    <row r="81" spans="4:11" ht="12.75" customHeight="1">
      <c r="D81" s="16" t="s">
        <v>32</v>
      </c>
      <c r="E81" s="17"/>
      <c r="F81" s="18"/>
      <c r="G81" s="18"/>
      <c r="H81" s="19"/>
      <c r="I81" s="19"/>
      <c r="J81" s="19"/>
      <c r="K81" s="20">
        <f t="shared" si="1"/>
        <v>0</v>
      </c>
    </row>
    <row r="82" spans="4:11" ht="12.75" customHeight="1">
      <c r="D82" s="16" t="s">
        <v>34</v>
      </c>
      <c r="E82" s="17"/>
      <c r="F82" s="18"/>
      <c r="G82" s="18"/>
      <c r="H82" s="19"/>
      <c r="I82" s="19"/>
      <c r="J82" s="19"/>
      <c r="K82" s="20">
        <f t="shared" si="1"/>
        <v>0</v>
      </c>
    </row>
    <row r="83" spans="4:11" ht="12.75" customHeight="1">
      <c r="D83" s="16" t="s">
        <v>35</v>
      </c>
      <c r="E83" s="17"/>
      <c r="F83" s="18"/>
      <c r="G83" s="18"/>
      <c r="H83" s="19"/>
      <c r="I83" s="19"/>
      <c r="J83" s="19"/>
      <c r="K83" s="20">
        <f t="shared" si="1"/>
        <v>0</v>
      </c>
    </row>
    <row r="84" spans="4:11" ht="12.75" customHeight="1">
      <c r="D84" s="16" t="s">
        <v>36</v>
      </c>
      <c r="E84" s="17"/>
      <c r="F84" s="18"/>
      <c r="G84" s="18"/>
      <c r="H84" s="19"/>
      <c r="I84" s="19"/>
      <c r="J84" s="19"/>
      <c r="K84" s="20">
        <f t="shared" si="1"/>
        <v>0</v>
      </c>
    </row>
    <row r="85" spans="4:11" ht="12.75" customHeight="1">
      <c r="D85" s="16" t="s">
        <v>37</v>
      </c>
      <c r="E85" s="17"/>
      <c r="F85" s="18"/>
      <c r="G85" s="18"/>
      <c r="H85" s="19"/>
      <c r="I85" s="19"/>
      <c r="J85" s="19"/>
      <c r="K85" s="20">
        <f t="shared" si="1"/>
        <v>0</v>
      </c>
    </row>
    <row r="86" spans="4:11" ht="12.75" customHeight="1">
      <c r="D86" s="16" t="s">
        <v>40</v>
      </c>
      <c r="E86" s="17"/>
      <c r="F86" s="18"/>
      <c r="G86" s="18"/>
      <c r="H86" s="19"/>
      <c r="I86" s="19"/>
      <c r="J86" s="19"/>
      <c r="K86" s="20">
        <f t="shared" si="1"/>
        <v>0</v>
      </c>
    </row>
    <row r="87" spans="4:11" ht="12.75" customHeight="1" thickBot="1">
      <c r="D87" s="16" t="s">
        <v>41</v>
      </c>
      <c r="E87" s="17"/>
      <c r="F87" s="18"/>
      <c r="G87" s="18"/>
      <c r="H87" s="19"/>
      <c r="I87" s="19"/>
      <c r="J87" s="19"/>
      <c r="K87" s="20">
        <f t="shared" si="1"/>
        <v>0</v>
      </c>
    </row>
    <row r="88" spans="4:13" ht="12.75" customHeight="1" thickBot="1">
      <c r="D88" s="21" t="s">
        <v>42</v>
      </c>
      <c r="E88" s="22"/>
      <c r="F88" s="23"/>
      <c r="G88" s="23"/>
      <c r="H88" s="24"/>
      <c r="I88" s="24"/>
      <c r="J88" s="24"/>
      <c r="K88" s="28">
        <f t="shared" si="1"/>
        <v>0</v>
      </c>
      <c r="L88" s="15">
        <f>K67:K88</f>
        <v>0</v>
      </c>
      <c r="M88" s="9">
        <f>L88*L67</f>
        <v>0</v>
      </c>
    </row>
    <row r="89" ht="12.75" customHeight="1"/>
    <row r="90" ht="12.75" customHeight="1"/>
    <row r="91" ht="12.75" customHeight="1" thickBot="1"/>
    <row r="92" spans="4:9" ht="12.75" customHeight="1" thickBot="1">
      <c r="D92" s="101" t="s">
        <v>131</v>
      </c>
      <c r="E92" s="102"/>
      <c r="F92" s="29"/>
      <c r="G92" s="29"/>
      <c r="H92" s="29"/>
      <c r="I92" s="29"/>
    </row>
    <row r="93" spans="4:9" ht="27.75" customHeight="1" thickBot="1">
      <c r="D93" s="6" t="s">
        <v>6</v>
      </c>
      <c r="E93" s="7" t="s">
        <v>118</v>
      </c>
      <c r="F93" s="30"/>
      <c r="G93" s="30"/>
      <c r="H93" s="30"/>
      <c r="I93" s="30"/>
    </row>
    <row r="94" spans="4:9" ht="12.75" customHeight="1" thickBot="1">
      <c r="D94" s="103" t="s">
        <v>12</v>
      </c>
      <c r="E94" s="104"/>
      <c r="F94" s="27" t="s">
        <v>13</v>
      </c>
      <c r="G94" s="8" t="s">
        <v>14</v>
      </c>
      <c r="H94" s="29"/>
      <c r="I94" s="29"/>
    </row>
    <row r="95" spans="3:9" ht="12.75" customHeight="1" thickBot="1">
      <c r="C95" s="9" t="s">
        <v>112</v>
      </c>
      <c r="D95" s="26" t="s">
        <v>105</v>
      </c>
      <c r="E95" s="62"/>
      <c r="F95" s="14">
        <f>E95</f>
        <v>0</v>
      </c>
      <c r="G95" s="15">
        <v>420</v>
      </c>
      <c r="H95" s="36"/>
      <c r="I95" s="36"/>
    </row>
    <row r="96" spans="4:9" ht="12.75" customHeight="1">
      <c r="D96" s="16" t="s">
        <v>106</v>
      </c>
      <c r="E96" s="63"/>
      <c r="F96" s="20">
        <f>E96</f>
        <v>0</v>
      </c>
      <c r="H96" s="36"/>
      <c r="I96" s="36"/>
    </row>
    <row r="97" spans="4:9" ht="12.75" customHeight="1">
      <c r="D97" s="16" t="s">
        <v>107</v>
      </c>
      <c r="E97" s="63"/>
      <c r="F97" s="20">
        <f aca="true" t="shared" si="2" ref="F97:F105">E97</f>
        <v>0</v>
      </c>
      <c r="H97" s="36"/>
      <c r="I97" s="36"/>
    </row>
    <row r="98" spans="4:9" ht="12.75" customHeight="1">
      <c r="D98" s="16" t="s">
        <v>108</v>
      </c>
      <c r="E98" s="63"/>
      <c r="F98" s="20">
        <f t="shared" si="2"/>
        <v>0</v>
      </c>
      <c r="H98" s="36"/>
      <c r="I98" s="36"/>
    </row>
    <row r="99" spans="4:9" ht="12.75" customHeight="1">
      <c r="D99" s="16" t="s">
        <v>109</v>
      </c>
      <c r="E99" s="63"/>
      <c r="F99" s="20">
        <f t="shared" si="2"/>
        <v>0</v>
      </c>
      <c r="H99" s="36"/>
      <c r="I99" s="36"/>
    </row>
    <row r="100" spans="4:9" ht="12.75" customHeight="1">
      <c r="D100" s="16" t="s">
        <v>110</v>
      </c>
      <c r="E100" s="63"/>
      <c r="F100" s="20">
        <f t="shared" si="2"/>
        <v>0</v>
      </c>
      <c r="H100" s="36"/>
      <c r="I100" s="36"/>
    </row>
    <row r="101" spans="4:9" ht="12.75" customHeight="1">
      <c r="D101" s="39" t="s">
        <v>113</v>
      </c>
      <c r="E101" s="81"/>
      <c r="F101" s="20">
        <f t="shared" si="2"/>
        <v>0</v>
      </c>
      <c r="H101" s="36"/>
      <c r="I101" s="36"/>
    </row>
    <row r="102" spans="4:9" ht="12.75" customHeight="1">
      <c r="D102" s="39" t="s">
        <v>114</v>
      </c>
      <c r="E102" s="81"/>
      <c r="F102" s="20">
        <f t="shared" si="2"/>
        <v>0</v>
      </c>
      <c r="H102" s="36"/>
      <c r="I102" s="36"/>
    </row>
    <row r="103" spans="4:9" ht="12.75" customHeight="1">
      <c r="D103" s="39" t="s">
        <v>115</v>
      </c>
      <c r="E103" s="81"/>
      <c r="F103" s="20">
        <f t="shared" si="2"/>
        <v>0</v>
      </c>
      <c r="H103" s="36"/>
      <c r="I103" s="36"/>
    </row>
    <row r="104" spans="4:9" ht="12.75" customHeight="1" thickBot="1">
      <c r="D104" s="39" t="s">
        <v>116</v>
      </c>
      <c r="E104" s="81"/>
      <c r="F104" s="20">
        <f t="shared" si="2"/>
        <v>0</v>
      </c>
      <c r="H104" s="36"/>
      <c r="I104" s="36"/>
    </row>
    <row r="105" spans="4:9" ht="12.75" customHeight="1" thickBot="1">
      <c r="D105" s="21" t="s">
        <v>117</v>
      </c>
      <c r="E105" s="64"/>
      <c r="F105" s="28">
        <f t="shared" si="2"/>
        <v>0</v>
      </c>
      <c r="G105" s="9">
        <f>F95:F105</f>
        <v>0</v>
      </c>
      <c r="H105" s="9">
        <f>G105*H76</f>
        <v>0</v>
      </c>
      <c r="I105" s="36"/>
    </row>
    <row r="106" spans="6:9" ht="12.75" customHeight="1">
      <c r="F106" s="36"/>
      <c r="G106" s="36"/>
      <c r="H106" s="36"/>
      <c r="I106" s="36"/>
    </row>
    <row r="107" ht="12.75" customHeight="1"/>
    <row r="108" ht="12.75" customHeight="1" thickBot="1"/>
    <row r="109" spans="4:11" ht="12.75" customHeight="1" thickBot="1">
      <c r="D109" s="101" t="s">
        <v>132</v>
      </c>
      <c r="E109" s="106"/>
      <c r="F109" s="106"/>
      <c r="G109" s="106"/>
      <c r="H109" s="106"/>
      <c r="I109" s="106"/>
      <c r="J109" s="106"/>
      <c r="K109" s="102"/>
    </row>
    <row r="110" spans="4:11" ht="24.75" customHeight="1" thickBot="1">
      <c r="D110" s="6" t="s">
        <v>6</v>
      </c>
      <c r="E110" s="7" t="s">
        <v>11</v>
      </c>
      <c r="F110" s="7" t="s">
        <v>8</v>
      </c>
      <c r="G110" s="7" t="s">
        <v>9</v>
      </c>
      <c r="H110" s="7" t="s">
        <v>92</v>
      </c>
      <c r="I110" s="7" t="s">
        <v>91</v>
      </c>
      <c r="J110" s="7" t="s">
        <v>90</v>
      </c>
      <c r="K110" s="7" t="s">
        <v>133</v>
      </c>
    </row>
    <row r="111" spans="4:13" ht="12.75" customHeight="1" thickBot="1">
      <c r="D111" s="103" t="s">
        <v>12</v>
      </c>
      <c r="E111" s="105"/>
      <c r="F111" s="105"/>
      <c r="G111" s="105"/>
      <c r="H111" s="105"/>
      <c r="I111" s="105"/>
      <c r="J111" s="105"/>
      <c r="K111" s="105"/>
      <c r="L111" s="8" t="s">
        <v>13</v>
      </c>
      <c r="M111" s="27" t="s">
        <v>14</v>
      </c>
    </row>
    <row r="112" spans="3:13" ht="12.75" customHeight="1" thickBot="1">
      <c r="C112" s="9" t="s">
        <v>15</v>
      </c>
      <c r="D112" s="26" t="s">
        <v>16</v>
      </c>
      <c r="E112" s="11"/>
      <c r="F112" s="12"/>
      <c r="G112" s="12"/>
      <c r="H112" s="13"/>
      <c r="I112" s="13"/>
      <c r="J112" s="13"/>
      <c r="K112" s="13"/>
      <c r="L112" s="14">
        <f>E112+F112+G112+H112+I112+J112+K112</f>
        <v>0</v>
      </c>
      <c r="M112" s="15">
        <v>850</v>
      </c>
    </row>
    <row r="113" spans="4:12" ht="12.75" customHeight="1">
      <c r="D113" s="16" t="s">
        <v>17</v>
      </c>
      <c r="E113" s="17"/>
      <c r="F113" s="18"/>
      <c r="G113" s="18"/>
      <c r="H113" s="19"/>
      <c r="I113" s="19"/>
      <c r="J113" s="19"/>
      <c r="K113" s="19"/>
      <c r="L113" s="20">
        <f>E113+F113+G113+H113+I113+J113+K113</f>
        <v>0</v>
      </c>
    </row>
    <row r="114" spans="4:12" ht="12.75" customHeight="1">
      <c r="D114" s="16" t="s">
        <v>18</v>
      </c>
      <c r="E114" s="17"/>
      <c r="F114" s="18"/>
      <c r="G114" s="18"/>
      <c r="H114" s="19"/>
      <c r="I114" s="19"/>
      <c r="J114" s="19"/>
      <c r="K114" s="19"/>
      <c r="L114" s="20">
        <f aca="true" t="shared" si="3" ref="L114:L133">E114+F114+G114+H114+I114+J114+K114</f>
        <v>0</v>
      </c>
    </row>
    <row r="115" spans="4:12" ht="12.75" customHeight="1">
      <c r="D115" s="16" t="s">
        <v>19</v>
      </c>
      <c r="E115" s="17"/>
      <c r="F115" s="18"/>
      <c r="G115" s="18"/>
      <c r="H115" s="19"/>
      <c r="I115" s="19"/>
      <c r="J115" s="19"/>
      <c r="K115" s="19"/>
      <c r="L115" s="20">
        <f t="shared" si="3"/>
        <v>0</v>
      </c>
    </row>
    <row r="116" spans="4:12" ht="12.75" customHeight="1">
      <c r="D116" s="16" t="s">
        <v>20</v>
      </c>
      <c r="E116" s="17"/>
      <c r="F116" s="18"/>
      <c r="G116" s="18"/>
      <c r="H116" s="19"/>
      <c r="I116" s="19"/>
      <c r="J116" s="19"/>
      <c r="K116" s="19"/>
      <c r="L116" s="20">
        <f t="shared" si="3"/>
        <v>0</v>
      </c>
    </row>
    <row r="117" spans="4:12" ht="12.75" customHeight="1">
      <c r="D117" s="16" t="s">
        <v>21</v>
      </c>
      <c r="E117" s="17"/>
      <c r="F117" s="18"/>
      <c r="G117" s="18"/>
      <c r="H117" s="19"/>
      <c r="I117" s="19"/>
      <c r="J117" s="19"/>
      <c r="K117" s="19"/>
      <c r="L117" s="20">
        <f t="shared" si="3"/>
        <v>0</v>
      </c>
    </row>
    <row r="118" spans="4:12" ht="12.75" customHeight="1">
      <c r="D118" s="16" t="s">
        <v>22</v>
      </c>
      <c r="E118" s="17"/>
      <c r="F118" s="18"/>
      <c r="G118" s="18"/>
      <c r="H118" s="19"/>
      <c r="I118" s="19"/>
      <c r="J118" s="19"/>
      <c r="K118" s="19"/>
      <c r="L118" s="20">
        <f t="shared" si="3"/>
        <v>0</v>
      </c>
    </row>
    <row r="119" spans="4:12" ht="12.75" customHeight="1">
      <c r="D119" s="16" t="s">
        <v>24</v>
      </c>
      <c r="E119" s="17"/>
      <c r="F119" s="18"/>
      <c r="G119" s="18"/>
      <c r="H119" s="19"/>
      <c r="I119" s="19"/>
      <c r="J119" s="19"/>
      <c r="K119" s="19"/>
      <c r="L119" s="20">
        <f t="shared" si="3"/>
        <v>0</v>
      </c>
    </row>
    <row r="120" spans="4:12" ht="12.75" customHeight="1">
      <c r="D120" s="16" t="s">
        <v>25</v>
      </c>
      <c r="E120" s="17"/>
      <c r="F120" s="18"/>
      <c r="G120" s="18"/>
      <c r="H120" s="19"/>
      <c r="I120" s="19"/>
      <c r="J120" s="19"/>
      <c r="K120" s="19"/>
      <c r="L120" s="20">
        <f t="shared" si="3"/>
        <v>0</v>
      </c>
    </row>
    <row r="121" spans="4:12" ht="12.75" customHeight="1">
      <c r="D121" s="16" t="s">
        <v>26</v>
      </c>
      <c r="E121" s="17"/>
      <c r="F121" s="18"/>
      <c r="G121" s="18"/>
      <c r="H121" s="19"/>
      <c r="I121" s="19"/>
      <c r="J121" s="19"/>
      <c r="K121" s="19"/>
      <c r="L121" s="20">
        <f t="shared" si="3"/>
        <v>0</v>
      </c>
    </row>
    <row r="122" spans="4:12" ht="12.75" customHeight="1">
      <c r="D122" s="16" t="s">
        <v>27</v>
      </c>
      <c r="E122" s="17"/>
      <c r="F122" s="18"/>
      <c r="G122" s="18"/>
      <c r="H122" s="19"/>
      <c r="I122" s="19"/>
      <c r="J122" s="19"/>
      <c r="K122" s="19"/>
      <c r="L122" s="20">
        <f t="shared" si="3"/>
        <v>0</v>
      </c>
    </row>
    <row r="123" spans="4:12" ht="12.75" customHeight="1">
      <c r="D123" s="16" t="s">
        <v>29</v>
      </c>
      <c r="E123" s="17"/>
      <c r="F123" s="18"/>
      <c r="G123" s="18"/>
      <c r="H123" s="19"/>
      <c r="I123" s="19"/>
      <c r="J123" s="19"/>
      <c r="K123" s="19"/>
      <c r="L123" s="20">
        <f t="shared" si="3"/>
        <v>0</v>
      </c>
    </row>
    <row r="124" spans="4:12" ht="12.75" customHeight="1">
      <c r="D124" s="16" t="s">
        <v>30</v>
      </c>
      <c r="E124" s="17"/>
      <c r="F124" s="18"/>
      <c r="G124" s="18"/>
      <c r="H124" s="19"/>
      <c r="I124" s="19"/>
      <c r="J124" s="19"/>
      <c r="K124" s="19"/>
      <c r="L124" s="20">
        <f t="shared" si="3"/>
        <v>0</v>
      </c>
    </row>
    <row r="125" spans="4:12" ht="12.75" customHeight="1">
      <c r="D125" s="16" t="s">
        <v>31</v>
      </c>
      <c r="E125" s="17"/>
      <c r="F125" s="18"/>
      <c r="G125" s="18"/>
      <c r="H125" s="19"/>
      <c r="I125" s="19"/>
      <c r="J125" s="19"/>
      <c r="K125" s="19"/>
      <c r="L125" s="20">
        <f t="shared" si="3"/>
        <v>0</v>
      </c>
    </row>
    <row r="126" spans="4:12" ht="12.75" customHeight="1">
      <c r="D126" s="16" t="s">
        <v>32</v>
      </c>
      <c r="E126" s="17"/>
      <c r="F126" s="18"/>
      <c r="G126" s="18"/>
      <c r="H126" s="19"/>
      <c r="I126" s="19"/>
      <c r="J126" s="19"/>
      <c r="K126" s="19"/>
      <c r="L126" s="20">
        <f t="shared" si="3"/>
        <v>0</v>
      </c>
    </row>
    <row r="127" spans="4:12" ht="12.75" customHeight="1">
      <c r="D127" s="16" t="s">
        <v>34</v>
      </c>
      <c r="E127" s="17"/>
      <c r="F127" s="18"/>
      <c r="G127" s="18"/>
      <c r="H127" s="19"/>
      <c r="I127" s="19"/>
      <c r="J127" s="19"/>
      <c r="K127" s="19"/>
      <c r="L127" s="20">
        <f t="shared" si="3"/>
        <v>0</v>
      </c>
    </row>
    <row r="128" spans="4:12" ht="12.75" customHeight="1">
      <c r="D128" s="16" t="s">
        <v>35</v>
      </c>
      <c r="E128" s="17"/>
      <c r="F128" s="18"/>
      <c r="G128" s="18"/>
      <c r="H128" s="19"/>
      <c r="I128" s="19"/>
      <c r="J128" s="19"/>
      <c r="K128" s="19"/>
      <c r="L128" s="20">
        <f t="shared" si="3"/>
        <v>0</v>
      </c>
    </row>
    <row r="129" spans="4:12" ht="12.75" customHeight="1">
      <c r="D129" s="16" t="s">
        <v>36</v>
      </c>
      <c r="E129" s="17"/>
      <c r="F129" s="18"/>
      <c r="G129" s="18"/>
      <c r="H129" s="19"/>
      <c r="I129" s="19"/>
      <c r="J129" s="19"/>
      <c r="K129" s="19"/>
      <c r="L129" s="20">
        <f t="shared" si="3"/>
        <v>0</v>
      </c>
    </row>
    <row r="130" spans="4:12" ht="12.75" customHeight="1">
      <c r="D130" s="16" t="s">
        <v>37</v>
      </c>
      <c r="E130" s="17"/>
      <c r="F130" s="18"/>
      <c r="G130" s="18"/>
      <c r="H130" s="19"/>
      <c r="I130" s="19"/>
      <c r="J130" s="19"/>
      <c r="K130" s="19"/>
      <c r="L130" s="20">
        <f t="shared" si="3"/>
        <v>0</v>
      </c>
    </row>
    <row r="131" spans="4:12" ht="12.75" customHeight="1">
      <c r="D131" s="16" t="s">
        <v>40</v>
      </c>
      <c r="E131" s="17"/>
      <c r="F131" s="18"/>
      <c r="G131" s="18"/>
      <c r="H131" s="19"/>
      <c r="I131" s="19"/>
      <c r="J131" s="19"/>
      <c r="K131" s="19"/>
      <c r="L131" s="20">
        <f t="shared" si="3"/>
        <v>0</v>
      </c>
    </row>
    <row r="132" spans="4:12" ht="12.75" customHeight="1" thickBot="1">
      <c r="D132" s="16" t="s">
        <v>41</v>
      </c>
      <c r="E132" s="17"/>
      <c r="F132" s="18"/>
      <c r="G132" s="18"/>
      <c r="H132" s="19"/>
      <c r="I132" s="19"/>
      <c r="J132" s="19"/>
      <c r="K132" s="19"/>
      <c r="L132" s="20">
        <f t="shared" si="3"/>
        <v>0</v>
      </c>
    </row>
    <row r="133" spans="4:14" ht="12.75" customHeight="1" thickBot="1">
      <c r="D133" s="21" t="s">
        <v>42</v>
      </c>
      <c r="E133" s="22"/>
      <c r="F133" s="23"/>
      <c r="G133" s="23"/>
      <c r="H133" s="24"/>
      <c r="I133" s="24"/>
      <c r="J133" s="24"/>
      <c r="K133" s="24"/>
      <c r="L133" s="28">
        <f t="shared" si="3"/>
        <v>0</v>
      </c>
      <c r="M133" s="15">
        <f>L112:L133</f>
        <v>0</v>
      </c>
      <c r="N133" s="9">
        <f>M133*M112</f>
        <v>0</v>
      </c>
    </row>
    <row r="134" ht="12.75" customHeight="1"/>
    <row r="135" ht="12.75" customHeight="1"/>
    <row r="136" ht="12.75" customHeight="1" thickBot="1"/>
    <row r="137" spans="4:11" ht="12.75" customHeight="1" thickBot="1">
      <c r="D137" s="101" t="s">
        <v>134</v>
      </c>
      <c r="E137" s="106"/>
      <c r="F137" s="106"/>
      <c r="G137" s="106"/>
      <c r="H137" s="102"/>
      <c r="I137" s="29"/>
      <c r="J137" s="29"/>
      <c r="K137" s="29"/>
    </row>
    <row r="138" spans="4:11" ht="24.75" customHeight="1" thickBot="1">
      <c r="D138" s="6" t="s">
        <v>6</v>
      </c>
      <c r="E138" s="7" t="s">
        <v>92</v>
      </c>
      <c r="F138" s="7" t="s">
        <v>91</v>
      </c>
      <c r="G138" s="7" t="s">
        <v>93</v>
      </c>
      <c r="H138" s="7" t="s">
        <v>135</v>
      </c>
      <c r="I138" s="30"/>
      <c r="J138" s="30"/>
      <c r="K138" s="30"/>
    </row>
    <row r="139" spans="4:10" ht="12.75" customHeight="1" thickBot="1">
      <c r="D139" s="103" t="s">
        <v>12</v>
      </c>
      <c r="E139" s="105"/>
      <c r="F139" s="105"/>
      <c r="G139" s="105"/>
      <c r="H139" s="104"/>
      <c r="I139" s="27" t="s">
        <v>13</v>
      </c>
      <c r="J139" s="27" t="s">
        <v>14</v>
      </c>
    </row>
    <row r="140" spans="3:10" ht="12.75" customHeight="1" thickBot="1">
      <c r="C140" s="9" t="s">
        <v>15</v>
      </c>
      <c r="D140" s="16" t="s">
        <v>19</v>
      </c>
      <c r="E140" s="17"/>
      <c r="F140" s="18"/>
      <c r="G140" s="18"/>
      <c r="H140" s="19"/>
      <c r="I140" s="14">
        <f>E140+F140+G140+H140</f>
        <v>0</v>
      </c>
      <c r="J140" s="15">
        <v>730</v>
      </c>
    </row>
    <row r="141" spans="4:9" ht="12.75" customHeight="1">
      <c r="D141" s="16" t="s">
        <v>20</v>
      </c>
      <c r="E141" s="17"/>
      <c r="F141" s="18"/>
      <c r="G141" s="18"/>
      <c r="H141" s="19"/>
      <c r="I141" s="20">
        <f>E141+F141+G141+H141</f>
        <v>0</v>
      </c>
    </row>
    <row r="142" spans="4:9" ht="12.75" customHeight="1">
      <c r="D142" s="16" t="s">
        <v>21</v>
      </c>
      <c r="E142" s="17"/>
      <c r="F142" s="18"/>
      <c r="G142" s="18"/>
      <c r="H142" s="19"/>
      <c r="I142" s="20">
        <f aca="true" t="shared" si="4" ref="I142:I158">E142+F142+G142+H142</f>
        <v>0</v>
      </c>
    </row>
    <row r="143" spans="4:9" ht="12.75" customHeight="1">
      <c r="D143" s="16" t="s">
        <v>22</v>
      </c>
      <c r="E143" s="17"/>
      <c r="F143" s="18"/>
      <c r="G143" s="18"/>
      <c r="H143" s="19"/>
      <c r="I143" s="20">
        <f t="shared" si="4"/>
        <v>0</v>
      </c>
    </row>
    <row r="144" spans="4:9" ht="12.75" customHeight="1">
      <c r="D144" s="16" t="s">
        <v>24</v>
      </c>
      <c r="E144" s="17"/>
      <c r="F144" s="18"/>
      <c r="G144" s="18"/>
      <c r="H144" s="19"/>
      <c r="I144" s="20">
        <f t="shared" si="4"/>
        <v>0</v>
      </c>
    </row>
    <row r="145" spans="4:9" ht="12.75" customHeight="1">
      <c r="D145" s="16" t="s">
        <v>25</v>
      </c>
      <c r="E145" s="17"/>
      <c r="F145" s="18"/>
      <c r="G145" s="18"/>
      <c r="H145" s="19"/>
      <c r="I145" s="20">
        <f t="shared" si="4"/>
        <v>0</v>
      </c>
    </row>
    <row r="146" spans="4:9" ht="12.75" customHeight="1">
      <c r="D146" s="16" t="s">
        <v>26</v>
      </c>
      <c r="E146" s="17"/>
      <c r="F146" s="18"/>
      <c r="G146" s="18"/>
      <c r="H146" s="19"/>
      <c r="I146" s="20">
        <f t="shared" si="4"/>
        <v>0</v>
      </c>
    </row>
    <row r="147" spans="4:9" ht="12.75" customHeight="1">
      <c r="D147" s="16" t="s">
        <v>27</v>
      </c>
      <c r="E147" s="17"/>
      <c r="F147" s="18"/>
      <c r="G147" s="18"/>
      <c r="H147" s="19"/>
      <c r="I147" s="20">
        <f t="shared" si="4"/>
        <v>0</v>
      </c>
    </row>
    <row r="148" spans="4:9" ht="12.75" customHeight="1">
      <c r="D148" s="16" t="s">
        <v>29</v>
      </c>
      <c r="E148" s="17"/>
      <c r="F148" s="18"/>
      <c r="G148" s="18"/>
      <c r="H148" s="19"/>
      <c r="I148" s="20">
        <f t="shared" si="4"/>
        <v>0</v>
      </c>
    </row>
    <row r="149" spans="4:9" ht="12.75" customHeight="1">
      <c r="D149" s="16" t="s">
        <v>30</v>
      </c>
      <c r="E149" s="17"/>
      <c r="F149" s="18"/>
      <c r="G149" s="18"/>
      <c r="H149" s="19"/>
      <c r="I149" s="20">
        <f t="shared" si="4"/>
        <v>0</v>
      </c>
    </row>
    <row r="150" spans="4:9" ht="12.75" customHeight="1">
      <c r="D150" s="16" t="s">
        <v>31</v>
      </c>
      <c r="E150" s="17"/>
      <c r="F150" s="18"/>
      <c r="G150" s="18"/>
      <c r="H150" s="19"/>
      <c r="I150" s="20">
        <f t="shared" si="4"/>
        <v>0</v>
      </c>
    </row>
    <row r="151" spans="4:9" ht="12.75" customHeight="1">
      <c r="D151" s="16" t="s">
        <v>32</v>
      </c>
      <c r="E151" s="17"/>
      <c r="F151" s="18"/>
      <c r="G151" s="18"/>
      <c r="H151" s="19"/>
      <c r="I151" s="20">
        <f t="shared" si="4"/>
        <v>0</v>
      </c>
    </row>
    <row r="152" spans="4:9" ht="12.75" customHeight="1">
      <c r="D152" s="16" t="s">
        <v>34</v>
      </c>
      <c r="E152" s="17"/>
      <c r="F152" s="18"/>
      <c r="G152" s="18"/>
      <c r="H152" s="19"/>
      <c r="I152" s="20">
        <f t="shared" si="4"/>
        <v>0</v>
      </c>
    </row>
    <row r="153" spans="4:9" ht="12.75" customHeight="1">
      <c r="D153" s="16" t="s">
        <v>35</v>
      </c>
      <c r="E153" s="17"/>
      <c r="F153" s="18"/>
      <c r="G153" s="18"/>
      <c r="H153" s="19"/>
      <c r="I153" s="20">
        <f t="shared" si="4"/>
        <v>0</v>
      </c>
    </row>
    <row r="154" spans="4:9" ht="12.75" customHeight="1">
      <c r="D154" s="16" t="s">
        <v>36</v>
      </c>
      <c r="E154" s="17"/>
      <c r="F154" s="18"/>
      <c r="G154" s="18"/>
      <c r="H154" s="19"/>
      <c r="I154" s="20">
        <f t="shared" si="4"/>
        <v>0</v>
      </c>
    </row>
    <row r="155" spans="4:9" ht="12.75" customHeight="1">
      <c r="D155" s="16" t="s">
        <v>37</v>
      </c>
      <c r="E155" s="17"/>
      <c r="F155" s="18"/>
      <c r="G155" s="18"/>
      <c r="H155" s="19"/>
      <c r="I155" s="20">
        <f t="shared" si="4"/>
        <v>0</v>
      </c>
    </row>
    <row r="156" spans="4:9" ht="12.75" customHeight="1">
      <c r="D156" s="16" t="s">
        <v>40</v>
      </c>
      <c r="E156" s="17"/>
      <c r="F156" s="18"/>
      <c r="G156" s="18"/>
      <c r="H156" s="19"/>
      <c r="I156" s="20">
        <f t="shared" si="4"/>
        <v>0</v>
      </c>
    </row>
    <row r="157" spans="4:9" ht="12.75" customHeight="1" thickBot="1">
      <c r="D157" s="16" t="s">
        <v>41</v>
      </c>
      <c r="E157" s="17"/>
      <c r="F157" s="18"/>
      <c r="G157" s="18"/>
      <c r="H157" s="19"/>
      <c r="I157" s="20">
        <f t="shared" si="4"/>
        <v>0</v>
      </c>
    </row>
    <row r="158" spans="4:11" ht="12.75" customHeight="1" thickBot="1">
      <c r="D158" s="21" t="s">
        <v>42</v>
      </c>
      <c r="E158" s="22"/>
      <c r="F158" s="23"/>
      <c r="G158" s="23"/>
      <c r="H158" s="24"/>
      <c r="I158" s="28">
        <f t="shared" si="4"/>
        <v>0</v>
      </c>
      <c r="J158" s="15">
        <f>I140:I158</f>
        <v>0</v>
      </c>
      <c r="K158" s="9">
        <f>J158*J140</f>
        <v>0</v>
      </c>
    </row>
    <row r="159" ht="12.75" customHeight="1"/>
    <row r="160" ht="12.75" customHeight="1"/>
    <row r="161" ht="12.75" customHeight="1" thickBot="1"/>
    <row r="162" spans="4:9" ht="12.75" customHeight="1" thickBot="1">
      <c r="D162" s="101" t="s">
        <v>136</v>
      </c>
      <c r="E162" s="106"/>
      <c r="F162" s="106"/>
      <c r="G162" s="102"/>
      <c r="H162" s="29"/>
      <c r="I162" s="29"/>
    </row>
    <row r="163" spans="4:9" ht="24" customHeight="1" thickBot="1">
      <c r="D163" s="6" t="s">
        <v>6</v>
      </c>
      <c r="E163" s="7" t="s">
        <v>92</v>
      </c>
      <c r="F163" s="7" t="s">
        <v>91</v>
      </c>
      <c r="G163" s="7" t="s">
        <v>93</v>
      </c>
      <c r="H163" s="30"/>
      <c r="I163" s="30"/>
    </row>
    <row r="164" spans="4:9" ht="12.75" customHeight="1" thickBot="1">
      <c r="D164" s="103" t="s">
        <v>12</v>
      </c>
      <c r="E164" s="105"/>
      <c r="F164" s="105"/>
      <c r="G164" s="104"/>
      <c r="H164" s="8" t="s">
        <v>13</v>
      </c>
      <c r="I164" s="8" t="s">
        <v>14</v>
      </c>
    </row>
    <row r="165" spans="3:9" ht="12.75" customHeight="1" thickBot="1">
      <c r="C165" s="74" t="s">
        <v>44</v>
      </c>
      <c r="D165" s="26" t="s">
        <v>45</v>
      </c>
      <c r="E165" s="11"/>
      <c r="F165" s="12"/>
      <c r="G165" s="51"/>
      <c r="H165" s="14">
        <f>E165+F165+G165</f>
        <v>0</v>
      </c>
      <c r="I165" s="15">
        <v>750</v>
      </c>
    </row>
    <row r="166" spans="4:8" ht="12.75" customHeight="1">
      <c r="D166" s="16" t="s">
        <v>47</v>
      </c>
      <c r="E166" s="17"/>
      <c r="F166" s="18"/>
      <c r="G166" s="52"/>
      <c r="H166" s="20">
        <f>E166+F166</f>
        <v>0</v>
      </c>
    </row>
    <row r="167" spans="4:8" ht="12.75" customHeight="1">
      <c r="D167" s="16" t="s">
        <v>48</v>
      </c>
      <c r="E167" s="17"/>
      <c r="F167" s="18"/>
      <c r="G167" s="52"/>
      <c r="H167" s="20">
        <f aca="true" t="shared" si="5" ref="H167:H176">E167+F167</f>
        <v>0</v>
      </c>
    </row>
    <row r="168" spans="4:8" ht="12.75" customHeight="1">
      <c r="D168" s="16" t="s">
        <v>49</v>
      </c>
      <c r="E168" s="17"/>
      <c r="F168" s="18"/>
      <c r="G168" s="52"/>
      <c r="H168" s="20">
        <f t="shared" si="5"/>
        <v>0</v>
      </c>
    </row>
    <row r="169" spans="4:8" ht="12.75" customHeight="1">
      <c r="D169" s="16" t="s">
        <v>51</v>
      </c>
      <c r="E169" s="17"/>
      <c r="F169" s="18"/>
      <c r="G169" s="52"/>
      <c r="H169" s="20">
        <f t="shared" si="5"/>
        <v>0</v>
      </c>
    </row>
    <row r="170" spans="4:8" ht="12.75" customHeight="1">
      <c r="D170" s="16" t="s">
        <v>52</v>
      </c>
      <c r="E170" s="17"/>
      <c r="F170" s="18"/>
      <c r="G170" s="52"/>
      <c r="H170" s="20">
        <f t="shared" si="5"/>
        <v>0</v>
      </c>
    </row>
    <row r="171" spans="4:8" ht="12.75" customHeight="1">
      <c r="D171" s="16" t="s">
        <v>53</v>
      </c>
      <c r="E171" s="17"/>
      <c r="F171" s="18"/>
      <c r="G171" s="52"/>
      <c r="H171" s="20">
        <f t="shared" si="5"/>
        <v>0</v>
      </c>
    </row>
    <row r="172" spans="4:8" ht="12.75" customHeight="1">
      <c r="D172" s="16" t="s">
        <v>55</v>
      </c>
      <c r="E172" s="17"/>
      <c r="F172" s="18"/>
      <c r="G172" s="52"/>
      <c r="H172" s="20">
        <f t="shared" si="5"/>
        <v>0</v>
      </c>
    </row>
    <row r="173" spans="4:8" ht="12.75" customHeight="1">
      <c r="D173" s="16" t="s">
        <v>56</v>
      </c>
      <c r="E173" s="17"/>
      <c r="F173" s="18"/>
      <c r="G173" s="52"/>
      <c r="H173" s="20">
        <f t="shared" si="5"/>
        <v>0</v>
      </c>
    </row>
    <row r="174" spans="4:8" ht="12.75" customHeight="1">
      <c r="D174" s="16" t="s">
        <v>58</v>
      </c>
      <c r="E174" s="17"/>
      <c r="F174" s="18"/>
      <c r="G174" s="52"/>
      <c r="H174" s="20">
        <f t="shared" si="5"/>
        <v>0</v>
      </c>
    </row>
    <row r="175" spans="4:8" ht="12.75" customHeight="1" thickBot="1">
      <c r="D175" s="16" t="s">
        <v>59</v>
      </c>
      <c r="E175" s="17"/>
      <c r="F175" s="18"/>
      <c r="G175" s="52"/>
      <c r="H175" s="20">
        <f t="shared" si="5"/>
        <v>0</v>
      </c>
    </row>
    <row r="176" spans="4:10" ht="12.75" customHeight="1" thickBot="1">
      <c r="D176" s="21" t="s">
        <v>61</v>
      </c>
      <c r="E176" s="22"/>
      <c r="F176" s="23"/>
      <c r="G176" s="53"/>
      <c r="H176" s="28">
        <f t="shared" si="5"/>
        <v>0</v>
      </c>
      <c r="I176" s="9">
        <f>H165:H176</f>
        <v>0</v>
      </c>
      <c r="J176" s="9">
        <f>I176*I165</f>
        <v>0</v>
      </c>
    </row>
    <row r="177" ht="12.75" customHeight="1"/>
    <row r="178" ht="12.75" customHeight="1"/>
    <row r="179" ht="12.75" customHeight="1" thickBot="1"/>
    <row r="180" spans="4:9" ht="12.75" customHeight="1" thickBot="1">
      <c r="D180" s="101" t="s">
        <v>137</v>
      </c>
      <c r="E180" s="106"/>
      <c r="F180" s="102"/>
      <c r="G180" s="29"/>
      <c r="H180" s="29"/>
      <c r="I180" s="29"/>
    </row>
    <row r="181" spans="4:9" ht="24.75" customHeight="1" thickBot="1">
      <c r="D181" s="65" t="s">
        <v>6</v>
      </c>
      <c r="E181" s="82" t="s">
        <v>139</v>
      </c>
      <c r="F181" s="30"/>
      <c r="G181" s="30"/>
      <c r="H181" s="30"/>
      <c r="I181" s="30"/>
    </row>
    <row r="182" spans="4:9" ht="12.75" customHeight="1" thickBot="1">
      <c r="D182" s="116" t="s">
        <v>12</v>
      </c>
      <c r="E182" s="117"/>
      <c r="F182" s="27" t="s">
        <v>13</v>
      </c>
      <c r="G182" s="8" t="s">
        <v>14</v>
      </c>
      <c r="I182" s="29"/>
    </row>
    <row r="183" spans="3:9" ht="12.75" customHeight="1" thickBot="1">
      <c r="C183" s="9" t="s">
        <v>15</v>
      </c>
      <c r="D183" s="10" t="s">
        <v>16</v>
      </c>
      <c r="E183" s="70"/>
      <c r="F183" s="77">
        <f>E183</f>
        <v>0</v>
      </c>
      <c r="G183" s="15">
        <v>950</v>
      </c>
      <c r="I183" s="36"/>
    </row>
    <row r="184" spans="4:9" ht="12.75" customHeight="1">
      <c r="D184" s="16" t="s">
        <v>17</v>
      </c>
      <c r="E184" s="71"/>
      <c r="F184" s="78">
        <f>E184</f>
        <v>0</v>
      </c>
      <c r="I184" s="36"/>
    </row>
    <row r="185" spans="4:9" ht="12.75" customHeight="1">
      <c r="D185" s="16" t="s">
        <v>18</v>
      </c>
      <c r="E185" s="71"/>
      <c r="F185" s="78">
        <f aca="true" t="shared" si="6" ref="F185:F227">E185</f>
        <v>0</v>
      </c>
      <c r="I185" s="36"/>
    </row>
    <row r="186" spans="4:9" ht="12.75" customHeight="1">
      <c r="D186" s="16" t="s">
        <v>19</v>
      </c>
      <c r="E186" s="71"/>
      <c r="F186" s="78">
        <f t="shared" si="6"/>
        <v>0</v>
      </c>
      <c r="I186" s="36"/>
    </row>
    <row r="187" spans="4:9" ht="12.75" customHeight="1">
      <c r="D187" s="16" t="s">
        <v>20</v>
      </c>
      <c r="E187" s="71"/>
      <c r="F187" s="78">
        <f t="shared" si="6"/>
        <v>0</v>
      </c>
      <c r="I187" s="36"/>
    </row>
    <row r="188" spans="4:9" ht="12.75" customHeight="1">
      <c r="D188" s="16" t="s">
        <v>21</v>
      </c>
      <c r="E188" s="71"/>
      <c r="F188" s="78">
        <f t="shared" si="6"/>
        <v>0</v>
      </c>
      <c r="I188" s="36"/>
    </row>
    <row r="189" spans="4:9" ht="12.75" customHeight="1">
      <c r="D189" s="16" t="s">
        <v>22</v>
      </c>
      <c r="E189" s="71"/>
      <c r="F189" s="78">
        <f t="shared" si="6"/>
        <v>0</v>
      </c>
      <c r="I189" s="36"/>
    </row>
    <row r="190" spans="4:9" ht="12.75" customHeight="1">
      <c r="D190" s="16" t="s">
        <v>23</v>
      </c>
      <c r="E190" s="71"/>
      <c r="F190" s="78">
        <f t="shared" si="6"/>
        <v>0</v>
      </c>
      <c r="I190" s="36"/>
    </row>
    <row r="191" spans="4:9" ht="12.75" customHeight="1">
      <c r="D191" s="16" t="s">
        <v>24</v>
      </c>
      <c r="E191" s="71"/>
      <c r="F191" s="78">
        <f t="shared" si="6"/>
        <v>0</v>
      </c>
      <c r="I191" s="36"/>
    </row>
    <row r="192" spans="4:9" ht="12.75" customHeight="1">
      <c r="D192" s="16" t="s">
        <v>25</v>
      </c>
      <c r="E192" s="71"/>
      <c r="F192" s="78">
        <f t="shared" si="6"/>
        <v>0</v>
      </c>
      <c r="I192" s="36"/>
    </row>
    <row r="193" spans="4:9" ht="12.75" customHeight="1">
      <c r="D193" s="16" t="s">
        <v>26</v>
      </c>
      <c r="E193" s="71"/>
      <c r="F193" s="78">
        <f t="shared" si="6"/>
        <v>0</v>
      </c>
      <c r="I193" s="36"/>
    </row>
    <row r="194" spans="4:9" ht="12.75" customHeight="1">
      <c r="D194" s="16" t="s">
        <v>27</v>
      </c>
      <c r="E194" s="71"/>
      <c r="F194" s="78">
        <f t="shared" si="6"/>
        <v>0</v>
      </c>
      <c r="I194" s="36"/>
    </row>
    <row r="195" spans="4:9" ht="12.75" customHeight="1">
      <c r="D195" s="16" t="s">
        <v>28</v>
      </c>
      <c r="E195" s="71"/>
      <c r="F195" s="78">
        <f t="shared" si="6"/>
        <v>0</v>
      </c>
      <c r="I195" s="36"/>
    </row>
    <row r="196" spans="4:9" ht="12.75" customHeight="1">
      <c r="D196" s="16" t="s">
        <v>29</v>
      </c>
      <c r="E196" s="71"/>
      <c r="F196" s="78">
        <f t="shared" si="6"/>
        <v>0</v>
      </c>
      <c r="I196" s="36"/>
    </row>
    <row r="197" spans="4:9" ht="12.75" customHeight="1">
      <c r="D197" s="16" t="s">
        <v>30</v>
      </c>
      <c r="E197" s="71"/>
      <c r="F197" s="78">
        <f t="shared" si="6"/>
        <v>0</v>
      </c>
      <c r="I197" s="36"/>
    </row>
    <row r="198" spans="4:9" ht="12.75" customHeight="1">
      <c r="D198" s="16" t="s">
        <v>31</v>
      </c>
      <c r="E198" s="71"/>
      <c r="F198" s="78">
        <f t="shared" si="6"/>
        <v>0</v>
      </c>
      <c r="I198" s="36"/>
    </row>
    <row r="199" spans="4:9" ht="12.75" customHeight="1">
      <c r="D199" s="16" t="s">
        <v>32</v>
      </c>
      <c r="E199" s="71"/>
      <c r="F199" s="78">
        <f t="shared" si="6"/>
        <v>0</v>
      </c>
      <c r="I199" s="36"/>
    </row>
    <row r="200" spans="4:9" ht="12.75" customHeight="1">
      <c r="D200" s="16" t="s">
        <v>33</v>
      </c>
      <c r="E200" s="71"/>
      <c r="F200" s="78">
        <f t="shared" si="6"/>
        <v>0</v>
      </c>
      <c r="I200" s="36"/>
    </row>
    <row r="201" spans="4:9" ht="12.75" customHeight="1">
      <c r="D201" s="16" t="s">
        <v>34</v>
      </c>
      <c r="E201" s="71"/>
      <c r="F201" s="78">
        <f t="shared" si="6"/>
        <v>0</v>
      </c>
      <c r="I201" s="36"/>
    </row>
    <row r="202" spans="4:9" ht="12.75" customHeight="1">
      <c r="D202" s="16" t="s">
        <v>35</v>
      </c>
      <c r="E202" s="71"/>
      <c r="F202" s="78">
        <f t="shared" si="6"/>
        <v>0</v>
      </c>
      <c r="I202" s="36"/>
    </row>
    <row r="203" spans="4:9" ht="12.75" customHeight="1">
      <c r="D203" s="16" t="s">
        <v>36</v>
      </c>
      <c r="E203" s="71"/>
      <c r="F203" s="78">
        <f t="shared" si="6"/>
        <v>0</v>
      </c>
      <c r="I203" s="36"/>
    </row>
    <row r="204" spans="4:9" ht="12.75" customHeight="1">
      <c r="D204" s="16" t="s">
        <v>37</v>
      </c>
      <c r="E204" s="71"/>
      <c r="F204" s="78">
        <f t="shared" si="6"/>
        <v>0</v>
      </c>
      <c r="I204" s="36"/>
    </row>
    <row r="205" spans="4:9" ht="12.75" customHeight="1">
      <c r="D205" s="16" t="s">
        <v>38</v>
      </c>
      <c r="E205" s="71"/>
      <c r="F205" s="78">
        <f t="shared" si="6"/>
        <v>0</v>
      </c>
      <c r="I205" s="36"/>
    </row>
    <row r="206" spans="4:9" ht="12.75" customHeight="1">
      <c r="D206" s="16" t="s">
        <v>39</v>
      </c>
      <c r="E206" s="71"/>
      <c r="F206" s="78">
        <f t="shared" si="6"/>
        <v>0</v>
      </c>
      <c r="I206" s="36"/>
    </row>
    <row r="207" spans="4:9" ht="12.75" customHeight="1">
      <c r="D207" s="16" t="s">
        <v>40</v>
      </c>
      <c r="E207" s="71"/>
      <c r="F207" s="78">
        <f t="shared" si="6"/>
        <v>0</v>
      </c>
      <c r="I207" s="36"/>
    </row>
    <row r="208" spans="4:9" ht="12.75" customHeight="1">
      <c r="D208" s="16" t="s">
        <v>41</v>
      </c>
      <c r="E208" s="71"/>
      <c r="F208" s="78">
        <f t="shared" si="6"/>
        <v>0</v>
      </c>
      <c r="I208" s="36"/>
    </row>
    <row r="209" spans="4:9" ht="12.75" customHeight="1" thickBot="1">
      <c r="D209" s="16" t="s">
        <v>42</v>
      </c>
      <c r="E209" s="71"/>
      <c r="F209" s="78">
        <f t="shared" si="6"/>
        <v>0</v>
      </c>
      <c r="I209" s="36"/>
    </row>
    <row r="210" spans="4:9" ht="12.75" customHeight="1" thickBot="1">
      <c r="D210" s="21" t="s">
        <v>43</v>
      </c>
      <c r="E210" s="72"/>
      <c r="F210" s="79">
        <f t="shared" si="6"/>
        <v>0</v>
      </c>
      <c r="G210" s="9">
        <f>F183:F210</f>
        <v>0</v>
      </c>
      <c r="H210" s="9">
        <f>G210*G183</f>
        <v>0</v>
      </c>
      <c r="I210" s="36"/>
    </row>
    <row r="211" spans="3:9" ht="12.75" customHeight="1" thickBot="1">
      <c r="C211" s="9" t="s">
        <v>44</v>
      </c>
      <c r="D211" s="26" t="s">
        <v>45</v>
      </c>
      <c r="E211" s="70"/>
      <c r="F211" s="14">
        <f t="shared" si="6"/>
        <v>0</v>
      </c>
      <c r="G211" s="27" t="s">
        <v>46</v>
      </c>
      <c r="I211" s="36"/>
    </row>
    <row r="212" spans="4:9" ht="12.75" customHeight="1" thickBot="1">
      <c r="D212" s="16" t="s">
        <v>47</v>
      </c>
      <c r="E212" s="71"/>
      <c r="F212" s="20">
        <f t="shared" si="6"/>
        <v>0</v>
      </c>
      <c r="G212" s="15">
        <v>1000</v>
      </c>
      <c r="I212" s="36"/>
    </row>
    <row r="213" spans="4:9" ht="12.75" customHeight="1">
      <c r="D213" s="16" t="s">
        <v>48</v>
      </c>
      <c r="E213" s="71"/>
      <c r="F213" s="20">
        <f t="shared" si="6"/>
        <v>0</v>
      </c>
      <c r="I213" s="36"/>
    </row>
    <row r="214" spans="4:9" ht="12.75" customHeight="1">
      <c r="D214" s="16" t="s">
        <v>49</v>
      </c>
      <c r="E214" s="71"/>
      <c r="F214" s="20">
        <f t="shared" si="6"/>
        <v>0</v>
      </c>
      <c r="I214" s="36"/>
    </row>
    <row r="215" spans="4:9" ht="12.75" customHeight="1">
      <c r="D215" s="16" t="s">
        <v>50</v>
      </c>
      <c r="E215" s="71"/>
      <c r="F215" s="20">
        <f t="shared" si="6"/>
        <v>0</v>
      </c>
      <c r="I215" s="36"/>
    </row>
    <row r="216" spans="4:9" ht="12.75" customHeight="1">
      <c r="D216" s="16" t="s">
        <v>51</v>
      </c>
      <c r="E216" s="71"/>
      <c r="F216" s="20">
        <f t="shared" si="6"/>
        <v>0</v>
      </c>
      <c r="I216" s="36"/>
    </row>
    <row r="217" spans="4:9" ht="12.75" customHeight="1">
      <c r="D217" s="16" t="s">
        <v>52</v>
      </c>
      <c r="E217" s="71"/>
      <c r="F217" s="20">
        <f t="shared" si="6"/>
        <v>0</v>
      </c>
      <c r="I217" s="36"/>
    </row>
    <row r="218" spans="4:9" ht="12.75" customHeight="1">
      <c r="D218" s="16" t="s">
        <v>53</v>
      </c>
      <c r="E218" s="71"/>
      <c r="F218" s="20">
        <f t="shared" si="6"/>
        <v>0</v>
      </c>
      <c r="I218" s="36"/>
    </row>
    <row r="219" spans="4:9" ht="12.75" customHeight="1">
      <c r="D219" s="16" t="s">
        <v>54</v>
      </c>
      <c r="E219" s="71"/>
      <c r="F219" s="20">
        <f t="shared" si="6"/>
        <v>0</v>
      </c>
      <c r="I219" s="36"/>
    </row>
    <row r="220" spans="4:9" ht="12.75" customHeight="1">
      <c r="D220" s="16" t="s">
        <v>55</v>
      </c>
      <c r="E220" s="71"/>
      <c r="F220" s="20">
        <f t="shared" si="6"/>
        <v>0</v>
      </c>
      <c r="I220" s="36"/>
    </row>
    <row r="221" spans="4:9" ht="12.75" customHeight="1">
      <c r="D221" s="16" t="s">
        <v>56</v>
      </c>
      <c r="E221" s="71"/>
      <c r="F221" s="20">
        <f t="shared" si="6"/>
        <v>0</v>
      </c>
      <c r="I221" s="36"/>
    </row>
    <row r="222" spans="4:9" ht="12.75" customHeight="1">
      <c r="D222" s="16" t="s">
        <v>57</v>
      </c>
      <c r="E222" s="71"/>
      <c r="F222" s="20">
        <f t="shared" si="6"/>
        <v>0</v>
      </c>
      <c r="I222" s="36"/>
    </row>
    <row r="223" spans="4:9" ht="12.75" customHeight="1">
      <c r="D223" s="16" t="s">
        <v>58</v>
      </c>
      <c r="E223" s="71"/>
      <c r="F223" s="20">
        <f t="shared" si="6"/>
        <v>0</v>
      </c>
      <c r="I223" s="36"/>
    </row>
    <row r="224" spans="4:9" ht="12.75" customHeight="1">
      <c r="D224" s="16" t="s">
        <v>59</v>
      </c>
      <c r="E224" s="71"/>
      <c r="F224" s="20">
        <f t="shared" si="6"/>
        <v>0</v>
      </c>
      <c r="I224" s="36"/>
    </row>
    <row r="225" spans="4:9" ht="12.75" customHeight="1">
      <c r="D225" s="16" t="s">
        <v>60</v>
      </c>
      <c r="E225" s="71"/>
      <c r="F225" s="20">
        <f t="shared" si="6"/>
        <v>0</v>
      </c>
      <c r="I225" s="36"/>
    </row>
    <row r="226" spans="4:9" ht="12.75" customHeight="1" thickBot="1">
      <c r="D226" s="16" t="s">
        <v>61</v>
      </c>
      <c r="E226" s="71"/>
      <c r="F226" s="20">
        <f t="shared" si="6"/>
        <v>0</v>
      </c>
      <c r="I226" s="36"/>
    </row>
    <row r="227" spans="4:9" ht="12.75" customHeight="1" thickBot="1">
      <c r="D227" s="21" t="s">
        <v>62</v>
      </c>
      <c r="E227" s="72"/>
      <c r="F227" s="28">
        <f t="shared" si="6"/>
        <v>0</v>
      </c>
      <c r="G227" s="9">
        <f>F211:F227</f>
        <v>0</v>
      </c>
      <c r="H227" s="9">
        <f>G227*G212</f>
        <v>0</v>
      </c>
      <c r="I227" s="36"/>
    </row>
    <row r="228" ht="12.75" customHeight="1"/>
    <row r="229" ht="12.75" customHeight="1"/>
    <row r="230" ht="12.75" customHeight="1" thickBot="1"/>
    <row r="231" spans="4:9" ht="12.75" customHeight="1" thickBot="1">
      <c r="D231" s="101" t="s">
        <v>140</v>
      </c>
      <c r="E231" s="106"/>
      <c r="F231" s="102"/>
      <c r="G231" s="29"/>
      <c r="H231" s="29"/>
      <c r="I231" s="29"/>
    </row>
    <row r="232" spans="4:9" ht="24.75" customHeight="1" thickBot="1">
      <c r="D232" s="6" t="s">
        <v>6</v>
      </c>
      <c r="E232" s="7" t="s">
        <v>138</v>
      </c>
      <c r="F232" s="30"/>
      <c r="G232" s="30"/>
      <c r="H232" s="30"/>
      <c r="I232" s="30"/>
    </row>
    <row r="233" spans="4:9" ht="12.75" customHeight="1" thickBot="1">
      <c r="D233" s="103" t="s">
        <v>12</v>
      </c>
      <c r="E233" s="104"/>
      <c r="F233" s="27" t="s">
        <v>13</v>
      </c>
      <c r="G233" s="8" t="s">
        <v>14</v>
      </c>
      <c r="I233" s="29"/>
    </row>
    <row r="234" spans="3:9" ht="12.75" customHeight="1" thickBot="1">
      <c r="C234" s="9" t="s">
        <v>15</v>
      </c>
      <c r="D234" s="16" t="s">
        <v>115</v>
      </c>
      <c r="E234" s="71"/>
      <c r="F234" s="14">
        <f>E234</f>
        <v>0</v>
      </c>
      <c r="G234" s="15">
        <v>950</v>
      </c>
      <c r="I234" s="36"/>
    </row>
    <row r="235" spans="4:9" ht="12.75" customHeight="1">
      <c r="D235" s="16" t="s">
        <v>122</v>
      </c>
      <c r="E235" s="71"/>
      <c r="F235" s="20">
        <f>E235</f>
        <v>0</v>
      </c>
      <c r="I235" s="36"/>
    </row>
    <row r="236" spans="4:9" ht="12.75" customHeight="1">
      <c r="D236" s="16" t="s">
        <v>124</v>
      </c>
      <c r="E236" s="71"/>
      <c r="F236" s="20">
        <f aca="true" t="shared" si="7" ref="F236:F245">E236</f>
        <v>0</v>
      </c>
      <c r="I236" s="36"/>
    </row>
    <row r="237" spans="4:9" ht="12.75" customHeight="1">
      <c r="D237" s="16" t="s">
        <v>31</v>
      </c>
      <c r="E237" s="71"/>
      <c r="F237" s="20">
        <f t="shared" si="7"/>
        <v>0</v>
      </c>
      <c r="I237" s="36"/>
    </row>
    <row r="238" spans="4:9" ht="12.75" customHeight="1" thickBot="1">
      <c r="D238" s="16" t="s">
        <v>141</v>
      </c>
      <c r="E238" s="71"/>
      <c r="F238" s="20">
        <f t="shared" si="7"/>
        <v>0</v>
      </c>
      <c r="I238" s="36"/>
    </row>
    <row r="239" spans="4:9" ht="12.75" customHeight="1" thickBot="1">
      <c r="D239" s="16" t="s">
        <v>142</v>
      </c>
      <c r="E239" s="71"/>
      <c r="F239" s="20">
        <f t="shared" si="7"/>
        <v>0</v>
      </c>
      <c r="G239" s="9">
        <f>F234:F239</f>
        <v>0</v>
      </c>
      <c r="H239" s="9">
        <f>G239*G235</f>
        <v>0</v>
      </c>
      <c r="I239" s="36"/>
    </row>
    <row r="240" spans="3:9" ht="12.75" customHeight="1" thickBot="1">
      <c r="C240" s="9" t="s">
        <v>44</v>
      </c>
      <c r="D240" s="16" t="s">
        <v>143</v>
      </c>
      <c r="E240" s="71"/>
      <c r="F240" s="20">
        <f t="shared" si="7"/>
        <v>0</v>
      </c>
      <c r="G240" s="27" t="s">
        <v>46</v>
      </c>
      <c r="I240" s="36"/>
    </row>
    <row r="241" spans="4:9" ht="12.75" customHeight="1" thickBot="1">
      <c r="D241" s="16" t="s">
        <v>53</v>
      </c>
      <c r="E241" s="71"/>
      <c r="F241" s="20">
        <f t="shared" si="7"/>
        <v>0</v>
      </c>
      <c r="G241" s="15">
        <v>1000</v>
      </c>
      <c r="I241" s="36"/>
    </row>
    <row r="242" spans="4:9" ht="12.75" customHeight="1">
      <c r="D242" s="16" t="s">
        <v>144</v>
      </c>
      <c r="E242" s="71"/>
      <c r="F242" s="20">
        <f t="shared" si="7"/>
        <v>0</v>
      </c>
      <c r="I242" s="36"/>
    </row>
    <row r="243" spans="4:9" ht="12.75" customHeight="1">
      <c r="D243" s="16" t="s">
        <v>69</v>
      </c>
      <c r="E243" s="71"/>
      <c r="F243" s="20">
        <f t="shared" si="7"/>
        <v>0</v>
      </c>
      <c r="I243" s="36"/>
    </row>
    <row r="244" spans="4:9" ht="12.75" customHeight="1" thickBot="1">
      <c r="D244" s="16" t="s">
        <v>70</v>
      </c>
      <c r="E244" s="71"/>
      <c r="F244" s="20">
        <f t="shared" si="7"/>
        <v>0</v>
      </c>
      <c r="I244" s="36"/>
    </row>
    <row r="245" spans="4:9" ht="12.75" customHeight="1" thickBot="1">
      <c r="D245" s="21" t="s">
        <v>71</v>
      </c>
      <c r="E245" s="72"/>
      <c r="F245" s="28">
        <f t="shared" si="7"/>
        <v>0</v>
      </c>
      <c r="G245" s="9">
        <f>F240:F245</f>
        <v>0</v>
      </c>
      <c r="H245" s="9">
        <f>G245*G241</f>
        <v>0</v>
      </c>
      <c r="I245" s="36"/>
    </row>
    <row r="246" ht="12.75" customHeight="1"/>
    <row r="247" ht="12.75" customHeight="1"/>
    <row r="248" ht="12.75" customHeight="1" thickBot="1"/>
    <row r="249" spans="4:9" ht="15.75" thickBot="1">
      <c r="D249" s="101" t="s">
        <v>66</v>
      </c>
      <c r="E249" s="102"/>
      <c r="F249" s="29"/>
      <c r="G249" s="29"/>
      <c r="H249" s="29"/>
      <c r="I249" s="29"/>
    </row>
    <row r="250" spans="4:9" ht="24.75" thickBot="1">
      <c r="D250" s="6" t="s">
        <v>6</v>
      </c>
      <c r="E250" s="7" t="s">
        <v>67</v>
      </c>
      <c r="F250" s="30"/>
      <c r="G250" s="30"/>
      <c r="H250" s="30"/>
      <c r="I250" s="30"/>
    </row>
    <row r="251" spans="4:7" ht="15.75" thickBot="1">
      <c r="D251" s="103" t="s">
        <v>12</v>
      </c>
      <c r="E251" s="109"/>
      <c r="F251" s="31" t="s">
        <v>13</v>
      </c>
      <c r="G251" s="8" t="s">
        <v>14</v>
      </c>
    </row>
    <row r="252" spans="3:7" ht="12.75" customHeight="1" thickBot="1">
      <c r="C252" s="9" t="s">
        <v>15</v>
      </c>
      <c r="D252" s="16" t="s">
        <v>18</v>
      </c>
      <c r="E252" s="11"/>
      <c r="F252" s="14">
        <f>E252</f>
        <v>0</v>
      </c>
      <c r="G252" s="15">
        <v>1050</v>
      </c>
    </row>
    <row r="253" spans="4:6" ht="12.75" customHeight="1">
      <c r="D253" s="16" t="s">
        <v>22</v>
      </c>
      <c r="E253" s="17"/>
      <c r="F253" s="20">
        <f aca="true" t="shared" si="8" ref="F253:F265">E253</f>
        <v>0</v>
      </c>
    </row>
    <row r="254" spans="4:6" ht="12.75" customHeight="1">
      <c r="D254" s="16" t="s">
        <v>26</v>
      </c>
      <c r="E254" s="17"/>
      <c r="F254" s="20">
        <f t="shared" si="8"/>
        <v>0</v>
      </c>
    </row>
    <row r="255" spans="4:6" ht="12.75" customHeight="1">
      <c r="D255" s="16" t="s">
        <v>31</v>
      </c>
      <c r="E255" s="17"/>
      <c r="F255" s="20">
        <f t="shared" si="8"/>
        <v>0</v>
      </c>
    </row>
    <row r="256" spans="4:6" ht="12.75" customHeight="1" thickBot="1">
      <c r="D256" s="16" t="s">
        <v>36</v>
      </c>
      <c r="E256" s="17"/>
      <c r="F256" s="20">
        <f t="shared" si="8"/>
        <v>0</v>
      </c>
    </row>
    <row r="257" spans="4:8" ht="12.75" customHeight="1" thickBot="1">
      <c r="D257" s="21" t="s">
        <v>42</v>
      </c>
      <c r="E257" s="22"/>
      <c r="F257" s="28">
        <f t="shared" si="8"/>
        <v>0</v>
      </c>
      <c r="G257" s="9">
        <f>F252:F257</f>
        <v>0</v>
      </c>
      <c r="H257" s="9">
        <f>G257*G252</f>
        <v>0</v>
      </c>
    </row>
    <row r="258" spans="5:7" ht="12.75" customHeight="1" thickBot="1">
      <c r="E258" s="32"/>
      <c r="F258" s="33"/>
      <c r="G258" s="34"/>
    </row>
    <row r="259" spans="3:7" ht="12.75" customHeight="1" thickBot="1">
      <c r="C259" s="9" t="s">
        <v>44</v>
      </c>
      <c r="D259" s="26" t="s">
        <v>48</v>
      </c>
      <c r="E259" s="11"/>
      <c r="F259" s="14">
        <f t="shared" si="8"/>
        <v>0</v>
      </c>
      <c r="G259" s="9">
        <v>1100</v>
      </c>
    </row>
    <row r="260" spans="4:6" ht="12.75" customHeight="1" thickBot="1">
      <c r="D260" s="16" t="s">
        <v>53</v>
      </c>
      <c r="E260" s="17"/>
      <c r="F260" s="20">
        <f t="shared" si="8"/>
        <v>0</v>
      </c>
    </row>
    <row r="261" spans="4:8" ht="12.75" customHeight="1" thickBot="1">
      <c r="D261" s="21" t="s">
        <v>57</v>
      </c>
      <c r="E261" s="22"/>
      <c r="F261" s="28">
        <f t="shared" si="8"/>
        <v>0</v>
      </c>
      <c r="G261" s="9">
        <f>F259:F261</f>
        <v>0</v>
      </c>
      <c r="H261" s="9">
        <f>G261*G259</f>
        <v>0</v>
      </c>
    </row>
    <row r="262" spans="5:7" ht="12.75" customHeight="1" thickBot="1">
      <c r="E262" s="32"/>
      <c r="F262" s="33"/>
      <c r="G262" s="34"/>
    </row>
    <row r="263" spans="3:14" ht="12.75" customHeight="1" thickBot="1">
      <c r="C263" s="9" t="s">
        <v>68</v>
      </c>
      <c r="D263" s="26" t="s">
        <v>69</v>
      </c>
      <c r="E263" s="11"/>
      <c r="F263" s="14">
        <f t="shared" si="8"/>
        <v>0</v>
      </c>
      <c r="G263" s="9">
        <v>1100</v>
      </c>
      <c r="N263" s="84"/>
    </row>
    <row r="264" spans="4:14" ht="12.75" customHeight="1" thickBot="1">
      <c r="D264" s="16" t="s">
        <v>70</v>
      </c>
      <c r="E264" s="17"/>
      <c r="F264" s="20">
        <f t="shared" si="8"/>
        <v>0</v>
      </c>
      <c r="N264" s="84"/>
    </row>
    <row r="265" spans="4:14" ht="12.75" customHeight="1" thickBot="1">
      <c r="D265" s="21" t="s">
        <v>71</v>
      </c>
      <c r="E265" s="22"/>
      <c r="F265" s="28">
        <f t="shared" si="8"/>
        <v>0</v>
      </c>
      <c r="G265" s="15">
        <f>F263:F265</f>
        <v>0</v>
      </c>
      <c r="H265" s="9">
        <f>G265*G263</f>
        <v>0</v>
      </c>
      <c r="N265" s="84"/>
    </row>
    <row r="266" spans="4:14" ht="12.75" customHeight="1">
      <c r="D266" s="35"/>
      <c r="E266" s="32"/>
      <c r="F266" s="33"/>
      <c r="G266" s="33"/>
      <c r="H266" s="33"/>
      <c r="N266" s="84"/>
    </row>
    <row r="267" spans="4:14" ht="12.75" customHeight="1">
      <c r="D267" s="35"/>
      <c r="E267" s="32"/>
      <c r="F267" s="33"/>
      <c r="G267" s="33"/>
      <c r="H267" s="33"/>
      <c r="N267" s="84"/>
    </row>
    <row r="268" spans="4:14" ht="12.75" customHeight="1" thickBot="1">
      <c r="D268" s="35"/>
      <c r="E268" s="32"/>
      <c r="F268" s="33"/>
      <c r="G268" s="33"/>
      <c r="H268" s="33"/>
      <c r="N268" s="84"/>
    </row>
    <row r="269" spans="4:14" ht="12.75" customHeight="1" thickBot="1">
      <c r="D269" s="101" t="s">
        <v>178</v>
      </c>
      <c r="E269" s="106"/>
      <c r="F269" s="106"/>
      <c r="G269" s="106"/>
      <c r="H269" s="106"/>
      <c r="I269" s="106"/>
      <c r="J269" s="106"/>
      <c r="N269" s="84"/>
    </row>
    <row r="270" spans="4:10" ht="24.75" customHeight="1" thickBot="1">
      <c r="D270" s="6" t="s">
        <v>6</v>
      </c>
      <c r="E270" s="7" t="s">
        <v>7</v>
      </c>
      <c r="F270" s="7" t="s">
        <v>179</v>
      </c>
      <c r="G270" s="7" t="s">
        <v>184</v>
      </c>
      <c r="H270" s="7" t="s">
        <v>10</v>
      </c>
      <c r="I270" s="7" t="s">
        <v>9</v>
      </c>
      <c r="J270" s="7" t="s">
        <v>183</v>
      </c>
    </row>
    <row r="271" spans="4:12" ht="12.75" customHeight="1" thickBot="1">
      <c r="D271" s="103" t="s">
        <v>12</v>
      </c>
      <c r="E271" s="105"/>
      <c r="F271" s="105"/>
      <c r="G271" s="105"/>
      <c r="H271" s="105"/>
      <c r="I271" s="105"/>
      <c r="J271" s="104"/>
      <c r="K271" s="8" t="s">
        <v>13</v>
      </c>
      <c r="L271" s="8" t="s">
        <v>14</v>
      </c>
    </row>
    <row r="272" spans="3:12" ht="12.75" customHeight="1" thickBot="1">
      <c r="C272" s="9" t="s">
        <v>68</v>
      </c>
      <c r="D272" s="26" t="s">
        <v>182</v>
      </c>
      <c r="E272" s="11"/>
      <c r="F272" s="12"/>
      <c r="G272" s="13"/>
      <c r="H272" s="12"/>
      <c r="I272" s="12"/>
      <c r="J272" s="12"/>
      <c r="K272" s="14">
        <f>E272+F272+H272+I272+J272+G272</f>
        <v>0</v>
      </c>
      <c r="L272" s="8">
        <v>1000</v>
      </c>
    </row>
    <row r="273" spans="3:12" ht="12.75" customHeight="1">
      <c r="C273" s="33"/>
      <c r="D273" s="16" t="s">
        <v>181</v>
      </c>
      <c r="E273" s="17"/>
      <c r="F273" s="18"/>
      <c r="G273" s="19"/>
      <c r="H273" s="18"/>
      <c r="I273" s="18"/>
      <c r="J273" s="18"/>
      <c r="K273" s="20">
        <f>E273+H273+I273+J273+G273+F273</f>
        <v>0</v>
      </c>
      <c r="L273" s="34"/>
    </row>
    <row r="274" spans="3:12" ht="12.75" customHeight="1">
      <c r="C274" s="33"/>
      <c r="D274" s="16" t="s">
        <v>146</v>
      </c>
      <c r="E274" s="17"/>
      <c r="F274" s="18"/>
      <c r="G274" s="19"/>
      <c r="H274" s="18"/>
      <c r="I274" s="18"/>
      <c r="J274" s="18"/>
      <c r="K274" s="20">
        <f aca="true" t="shared" si="9" ref="K274:K305">E274+H274+I274+J274+G274+F274</f>
        <v>0</v>
      </c>
      <c r="L274" s="34"/>
    </row>
    <row r="275" spans="4:12" ht="12.75" customHeight="1">
      <c r="D275" s="16" t="s">
        <v>147</v>
      </c>
      <c r="E275" s="17"/>
      <c r="F275" s="18"/>
      <c r="G275" s="19"/>
      <c r="H275" s="18"/>
      <c r="I275" s="18"/>
      <c r="J275" s="18"/>
      <c r="K275" s="20">
        <f t="shared" si="9"/>
        <v>0</v>
      </c>
      <c r="L275" s="33"/>
    </row>
    <row r="276" spans="4:12" ht="12.75" customHeight="1">
      <c r="D276" s="16" t="s">
        <v>148</v>
      </c>
      <c r="E276" s="17"/>
      <c r="F276" s="18"/>
      <c r="G276" s="19"/>
      <c r="H276" s="18"/>
      <c r="I276" s="18"/>
      <c r="J276" s="18"/>
      <c r="K276" s="20">
        <f t="shared" si="9"/>
        <v>0</v>
      </c>
      <c r="L276" s="32"/>
    </row>
    <row r="277" spans="4:11" ht="12.75" customHeight="1">
      <c r="D277" s="16" t="s">
        <v>149</v>
      </c>
      <c r="E277" s="17"/>
      <c r="F277" s="18"/>
      <c r="G277" s="19"/>
      <c r="H277" s="18"/>
      <c r="I277" s="18"/>
      <c r="J277" s="18"/>
      <c r="K277" s="20">
        <f t="shared" si="9"/>
        <v>0</v>
      </c>
    </row>
    <row r="278" spans="4:11" ht="12.75" customHeight="1">
      <c r="D278" s="16" t="s">
        <v>150</v>
      </c>
      <c r="E278" s="17"/>
      <c r="F278" s="18"/>
      <c r="G278" s="19"/>
      <c r="H278" s="18"/>
      <c r="I278" s="18"/>
      <c r="J278" s="18"/>
      <c r="K278" s="20">
        <f t="shared" si="9"/>
        <v>0</v>
      </c>
    </row>
    <row r="279" spans="4:11" ht="12.75" customHeight="1">
      <c r="D279" s="88" t="s">
        <v>151</v>
      </c>
      <c r="E279" s="17"/>
      <c r="F279" s="18"/>
      <c r="G279" s="19"/>
      <c r="H279" s="18"/>
      <c r="I279" s="18"/>
      <c r="J279" s="18"/>
      <c r="K279" s="20">
        <f t="shared" si="9"/>
        <v>0</v>
      </c>
    </row>
    <row r="280" spans="4:11" ht="12.75" customHeight="1">
      <c r="D280" s="16" t="s">
        <v>152</v>
      </c>
      <c r="E280" s="17"/>
      <c r="F280" s="18"/>
      <c r="G280" s="19"/>
      <c r="H280" s="18"/>
      <c r="I280" s="18"/>
      <c r="J280" s="18"/>
      <c r="K280" s="20">
        <f t="shared" si="9"/>
        <v>0</v>
      </c>
    </row>
    <row r="281" spans="4:11" ht="12.75" customHeight="1">
      <c r="D281" s="16" t="s">
        <v>153</v>
      </c>
      <c r="E281" s="17"/>
      <c r="F281" s="18"/>
      <c r="G281" s="19"/>
      <c r="H281" s="18"/>
      <c r="I281" s="18"/>
      <c r="J281" s="18"/>
      <c r="K281" s="20">
        <f t="shared" si="9"/>
        <v>0</v>
      </c>
    </row>
    <row r="282" spans="4:15" ht="12.75" customHeight="1">
      <c r="D282" s="16" t="s">
        <v>154</v>
      </c>
      <c r="E282" s="17"/>
      <c r="F282" s="18"/>
      <c r="G282" s="19"/>
      <c r="H282" s="18"/>
      <c r="I282" s="18"/>
      <c r="J282" s="18"/>
      <c r="K282" s="20">
        <f t="shared" si="9"/>
        <v>0</v>
      </c>
      <c r="M282" s="32"/>
      <c r="O282" s="32"/>
    </row>
    <row r="283" spans="4:15" ht="12.75" customHeight="1">
      <c r="D283" s="16" t="s">
        <v>155</v>
      </c>
      <c r="E283" s="17"/>
      <c r="F283" s="18"/>
      <c r="G283" s="19"/>
      <c r="H283" s="18"/>
      <c r="I283" s="18"/>
      <c r="J283" s="18"/>
      <c r="K283" s="20">
        <f t="shared" si="9"/>
        <v>0</v>
      </c>
      <c r="M283" s="83"/>
      <c r="O283" s="32"/>
    </row>
    <row r="284" spans="4:15" ht="12.75" customHeight="1">
      <c r="D284" s="16" t="s">
        <v>156</v>
      </c>
      <c r="E284" s="17"/>
      <c r="F284" s="18"/>
      <c r="G284" s="19"/>
      <c r="H284" s="18"/>
      <c r="I284" s="18"/>
      <c r="J284" s="18"/>
      <c r="K284" s="20">
        <f t="shared" si="9"/>
        <v>0</v>
      </c>
      <c r="M284" s="83"/>
      <c r="O284" s="32"/>
    </row>
    <row r="285" spans="4:15" ht="12.75" customHeight="1">
      <c r="D285" s="16" t="s">
        <v>157</v>
      </c>
      <c r="E285" s="17"/>
      <c r="F285" s="18"/>
      <c r="G285" s="19"/>
      <c r="H285" s="18"/>
      <c r="I285" s="18"/>
      <c r="J285" s="18"/>
      <c r="K285" s="20">
        <f t="shared" si="9"/>
        <v>0</v>
      </c>
      <c r="M285" s="83"/>
      <c r="O285" s="32"/>
    </row>
    <row r="286" spans="4:15" ht="12.75" customHeight="1">
      <c r="D286" s="16" t="s">
        <v>158</v>
      </c>
      <c r="E286" s="17"/>
      <c r="F286" s="18"/>
      <c r="G286" s="19"/>
      <c r="H286" s="18"/>
      <c r="I286" s="18"/>
      <c r="J286" s="18"/>
      <c r="K286" s="20">
        <f t="shared" si="9"/>
        <v>0</v>
      </c>
      <c r="M286" s="32"/>
      <c r="O286" s="32"/>
    </row>
    <row r="287" spans="4:15" ht="12.75" customHeight="1">
      <c r="D287" s="16" t="s">
        <v>159</v>
      </c>
      <c r="E287" s="17"/>
      <c r="F287" s="18"/>
      <c r="G287" s="19"/>
      <c r="H287" s="18"/>
      <c r="I287" s="18"/>
      <c r="J287" s="18"/>
      <c r="K287" s="20">
        <f t="shared" si="9"/>
        <v>0</v>
      </c>
      <c r="M287" s="32"/>
      <c r="O287" s="32"/>
    </row>
    <row r="288" spans="4:11" ht="12.75" customHeight="1">
      <c r="D288" s="16" t="s">
        <v>160</v>
      </c>
      <c r="E288" s="17"/>
      <c r="F288" s="18"/>
      <c r="G288" s="19"/>
      <c r="H288" s="18"/>
      <c r="I288" s="18"/>
      <c r="J288" s="18"/>
      <c r="K288" s="20">
        <f t="shared" si="9"/>
        <v>0</v>
      </c>
    </row>
    <row r="289" spans="4:11" ht="12.75" customHeight="1">
      <c r="D289" s="16" t="s">
        <v>161</v>
      </c>
      <c r="E289" s="17"/>
      <c r="F289" s="18"/>
      <c r="G289" s="19"/>
      <c r="H289" s="18"/>
      <c r="I289" s="18"/>
      <c r="J289" s="18"/>
      <c r="K289" s="20">
        <f t="shared" si="9"/>
        <v>0</v>
      </c>
    </row>
    <row r="290" spans="4:11" ht="12.75" customHeight="1">
      <c r="D290" s="16" t="s">
        <v>162</v>
      </c>
      <c r="E290" s="17"/>
      <c r="F290" s="18"/>
      <c r="G290" s="19"/>
      <c r="H290" s="18"/>
      <c r="I290" s="18"/>
      <c r="J290" s="18"/>
      <c r="K290" s="20">
        <f t="shared" si="9"/>
        <v>0</v>
      </c>
    </row>
    <row r="291" spans="4:11" ht="12.75" customHeight="1">
      <c r="D291" s="16" t="s">
        <v>163</v>
      </c>
      <c r="E291" s="17"/>
      <c r="F291" s="18"/>
      <c r="G291" s="19"/>
      <c r="H291" s="18"/>
      <c r="I291" s="18"/>
      <c r="J291" s="18"/>
      <c r="K291" s="20">
        <f t="shared" si="9"/>
        <v>0</v>
      </c>
    </row>
    <row r="292" spans="4:15" ht="12.75" customHeight="1">
      <c r="D292" s="16" t="s">
        <v>164</v>
      </c>
      <c r="E292" s="17"/>
      <c r="F292" s="18"/>
      <c r="G292" s="19"/>
      <c r="H292" s="18"/>
      <c r="I292" s="18"/>
      <c r="J292" s="18"/>
      <c r="K292" s="20">
        <f t="shared" si="9"/>
        <v>0</v>
      </c>
      <c r="O292" s="32"/>
    </row>
    <row r="293" spans="4:15" ht="12.75" customHeight="1">
      <c r="D293" s="16" t="s">
        <v>165</v>
      </c>
      <c r="E293" s="17"/>
      <c r="F293" s="85"/>
      <c r="G293" s="19"/>
      <c r="H293" s="85"/>
      <c r="I293" s="18"/>
      <c r="J293" s="18"/>
      <c r="K293" s="20">
        <f t="shared" si="9"/>
        <v>0</v>
      </c>
      <c r="M293" s="84"/>
      <c r="O293" s="32"/>
    </row>
    <row r="294" spans="4:15" ht="12.75" customHeight="1">
      <c r="D294" s="16" t="s">
        <v>166</v>
      </c>
      <c r="E294" s="17"/>
      <c r="F294" s="85"/>
      <c r="G294" s="19"/>
      <c r="H294" s="85"/>
      <c r="I294" s="18"/>
      <c r="J294" s="18"/>
      <c r="K294" s="20">
        <f t="shared" si="9"/>
        <v>0</v>
      </c>
      <c r="M294" s="84"/>
      <c r="O294" s="32"/>
    </row>
    <row r="295" spans="2:15" ht="12.75" customHeight="1">
      <c r="B295" s="32"/>
      <c r="C295" s="83"/>
      <c r="D295" s="16" t="s">
        <v>167</v>
      </c>
      <c r="E295" s="17"/>
      <c r="F295" s="85"/>
      <c r="G295" s="19"/>
      <c r="H295" s="85"/>
      <c r="I295" s="18"/>
      <c r="J295" s="18"/>
      <c r="K295" s="20">
        <f t="shared" si="9"/>
        <v>0</v>
      </c>
      <c r="M295" s="84"/>
      <c r="O295" s="32"/>
    </row>
    <row r="296" spans="2:15" ht="12.75" customHeight="1">
      <c r="B296" s="32"/>
      <c r="C296" s="83"/>
      <c r="D296" s="16" t="s">
        <v>168</v>
      </c>
      <c r="E296" s="17"/>
      <c r="F296" s="85"/>
      <c r="G296" s="19"/>
      <c r="H296" s="85"/>
      <c r="I296" s="18"/>
      <c r="J296" s="18"/>
      <c r="K296" s="20">
        <f t="shared" si="9"/>
        <v>0</v>
      </c>
      <c r="M296" s="84"/>
      <c r="O296" s="32"/>
    </row>
    <row r="297" spans="2:15" ht="12.75" customHeight="1">
      <c r="B297" s="32"/>
      <c r="C297" s="83"/>
      <c r="D297" s="16" t="s">
        <v>169</v>
      </c>
      <c r="E297" s="17"/>
      <c r="F297" s="85"/>
      <c r="G297" s="19"/>
      <c r="H297" s="85"/>
      <c r="I297" s="18"/>
      <c r="J297" s="18"/>
      <c r="K297" s="20">
        <f t="shared" si="9"/>
        <v>0</v>
      </c>
      <c r="M297" s="32"/>
      <c r="O297" s="32"/>
    </row>
    <row r="298" spans="2:15" ht="12.75" customHeight="1">
      <c r="B298" s="32"/>
      <c r="C298" s="32"/>
      <c r="D298" s="16" t="s">
        <v>170</v>
      </c>
      <c r="E298" s="17"/>
      <c r="F298" s="85"/>
      <c r="G298" s="19"/>
      <c r="H298" s="85"/>
      <c r="I298" s="18"/>
      <c r="J298" s="18"/>
      <c r="K298" s="20">
        <f t="shared" si="9"/>
        <v>0</v>
      </c>
      <c r="M298" s="32"/>
      <c r="O298" s="32"/>
    </row>
    <row r="299" spans="4:11" ht="12.75" customHeight="1">
      <c r="D299" s="16" t="s">
        <v>171</v>
      </c>
      <c r="E299" s="17"/>
      <c r="F299" s="85"/>
      <c r="G299" s="19"/>
      <c r="H299" s="85"/>
      <c r="I299" s="18"/>
      <c r="J299" s="18"/>
      <c r="K299" s="20">
        <f t="shared" si="9"/>
        <v>0</v>
      </c>
    </row>
    <row r="300" spans="4:11" ht="12.75" customHeight="1">
      <c r="D300" s="16" t="s">
        <v>172</v>
      </c>
      <c r="E300" s="17"/>
      <c r="F300" s="85"/>
      <c r="G300" s="19"/>
      <c r="H300" s="85"/>
      <c r="I300" s="18"/>
      <c r="J300" s="18"/>
      <c r="K300" s="20">
        <f t="shared" si="9"/>
        <v>0</v>
      </c>
    </row>
    <row r="301" spans="4:11" ht="12.75" customHeight="1">
      <c r="D301" s="16" t="s">
        <v>173</v>
      </c>
      <c r="E301" s="17"/>
      <c r="F301" s="85"/>
      <c r="G301" s="19"/>
      <c r="H301" s="85"/>
      <c r="I301" s="18"/>
      <c r="J301" s="18"/>
      <c r="K301" s="20">
        <f t="shared" si="9"/>
        <v>0</v>
      </c>
    </row>
    <row r="302" spans="4:11" ht="12.75" customHeight="1">
      <c r="D302" s="16" t="s">
        <v>174</v>
      </c>
      <c r="E302" s="17"/>
      <c r="F302" s="85"/>
      <c r="G302" s="19"/>
      <c r="H302" s="85"/>
      <c r="I302" s="18"/>
      <c r="J302" s="18"/>
      <c r="K302" s="20">
        <f t="shared" si="9"/>
        <v>0</v>
      </c>
    </row>
    <row r="303" spans="4:11" ht="12.75" customHeight="1">
      <c r="D303" s="16" t="s">
        <v>175</v>
      </c>
      <c r="E303" s="17"/>
      <c r="F303" s="85"/>
      <c r="G303" s="19"/>
      <c r="H303" s="85"/>
      <c r="I303" s="18"/>
      <c r="J303" s="18"/>
      <c r="K303" s="20">
        <f t="shared" si="9"/>
        <v>0</v>
      </c>
    </row>
    <row r="304" spans="4:11" ht="12.75" customHeight="1" thickBot="1">
      <c r="D304" s="16" t="s">
        <v>176</v>
      </c>
      <c r="E304" s="17"/>
      <c r="F304" s="85"/>
      <c r="G304" s="19"/>
      <c r="H304" s="85"/>
      <c r="I304" s="18"/>
      <c r="J304" s="18"/>
      <c r="K304" s="20">
        <f t="shared" si="9"/>
        <v>0</v>
      </c>
    </row>
    <row r="305" spans="4:13" ht="12.75" customHeight="1" thickBot="1">
      <c r="D305" s="21" t="s">
        <v>177</v>
      </c>
      <c r="E305" s="22"/>
      <c r="F305" s="86"/>
      <c r="G305" s="24"/>
      <c r="H305" s="86"/>
      <c r="I305" s="23"/>
      <c r="J305" s="23"/>
      <c r="K305" s="28">
        <f t="shared" si="9"/>
        <v>0</v>
      </c>
      <c r="L305" s="15">
        <f>K272:K305</f>
        <v>0</v>
      </c>
      <c r="M305" s="9">
        <f>L305*L275</f>
        <v>0</v>
      </c>
    </row>
    <row r="306" spans="4:8" ht="12.75" customHeight="1">
      <c r="D306" s="35"/>
      <c r="E306" s="32"/>
      <c r="F306" s="33"/>
      <c r="G306" s="33"/>
      <c r="H306" s="33"/>
    </row>
    <row r="307" spans="4:8" ht="12.75" customHeight="1">
      <c r="D307" s="35"/>
      <c r="E307" s="32"/>
      <c r="F307" s="33"/>
      <c r="G307" s="33"/>
      <c r="H307" s="33"/>
    </row>
    <row r="308" spans="4:8" ht="12.75" customHeight="1" thickBot="1">
      <c r="D308" s="35"/>
      <c r="E308" s="32"/>
      <c r="F308" s="33"/>
      <c r="G308" s="33"/>
      <c r="H308" s="33"/>
    </row>
    <row r="309" spans="4:14" ht="12.75" customHeight="1" thickBot="1">
      <c r="D309" s="101" t="s">
        <v>186</v>
      </c>
      <c r="E309" s="106"/>
      <c r="F309" s="106"/>
      <c r="G309" s="106"/>
      <c r="H309" s="106"/>
      <c r="I309" s="106"/>
      <c r="J309" s="106"/>
      <c r="K309" s="102"/>
      <c r="L309" s="91"/>
      <c r="N309" s="84"/>
    </row>
    <row r="310" spans="4:12" ht="24.75" customHeight="1" thickBot="1">
      <c r="D310" s="6" t="s">
        <v>6</v>
      </c>
      <c r="E310" s="7" t="s">
        <v>7</v>
      </c>
      <c r="F310" s="7" t="s">
        <v>179</v>
      </c>
      <c r="G310" s="7" t="s">
        <v>187</v>
      </c>
      <c r="H310" s="7" t="s">
        <v>183</v>
      </c>
      <c r="I310" s="7" t="s">
        <v>188</v>
      </c>
      <c r="J310" s="7" t="s">
        <v>189</v>
      </c>
      <c r="K310" s="7" t="s">
        <v>190</v>
      </c>
      <c r="L310" s="92"/>
    </row>
    <row r="311" spans="4:13" ht="12.75" customHeight="1" thickBot="1">
      <c r="D311" s="103" t="s">
        <v>12</v>
      </c>
      <c r="E311" s="105"/>
      <c r="F311" s="105"/>
      <c r="G311" s="105"/>
      <c r="H311" s="105"/>
      <c r="I311" s="105"/>
      <c r="J311" s="105"/>
      <c r="K311" s="105"/>
      <c r="L311" s="8" t="s">
        <v>13</v>
      </c>
      <c r="M311" s="8" t="s">
        <v>14</v>
      </c>
    </row>
    <row r="312" spans="4:13" ht="12.75" customHeight="1" thickBot="1">
      <c r="D312" s="10" t="s">
        <v>181</v>
      </c>
      <c r="E312" s="49"/>
      <c r="F312" s="50"/>
      <c r="G312" s="50"/>
      <c r="H312" s="50"/>
      <c r="I312" s="50"/>
      <c r="J312" s="50"/>
      <c r="K312" s="66"/>
      <c r="L312" s="20">
        <f aca="true" t="shared" si="10" ref="L312:L336">E312+F312+G312+H312+I312+J312+K312</f>
        <v>0</v>
      </c>
      <c r="M312" s="8">
        <v>1100</v>
      </c>
    </row>
    <row r="313" spans="4:13" ht="12.75" customHeight="1">
      <c r="D313" s="16" t="s">
        <v>146</v>
      </c>
      <c r="E313" s="17"/>
      <c r="F313" s="18"/>
      <c r="G313" s="18"/>
      <c r="H313" s="18"/>
      <c r="I313" s="18"/>
      <c r="J313" s="18"/>
      <c r="K313" s="19"/>
      <c r="L313" s="20">
        <f t="shared" si="10"/>
        <v>0</v>
      </c>
      <c r="M313" s="34"/>
    </row>
    <row r="314" spans="4:13" ht="12.75" customHeight="1">
      <c r="D314" s="16" t="s">
        <v>147</v>
      </c>
      <c r="E314" s="17"/>
      <c r="F314" s="18"/>
      <c r="G314" s="18"/>
      <c r="H314" s="18"/>
      <c r="I314" s="18"/>
      <c r="J314" s="18"/>
      <c r="K314" s="19"/>
      <c r="L314" s="20">
        <f t="shared" si="10"/>
        <v>0</v>
      </c>
      <c r="M314" s="33"/>
    </row>
    <row r="315" spans="4:13" ht="12.75" customHeight="1">
      <c r="D315" s="16" t="s">
        <v>148</v>
      </c>
      <c r="E315" s="17"/>
      <c r="F315" s="18"/>
      <c r="G315" s="18"/>
      <c r="H315" s="18"/>
      <c r="I315" s="18"/>
      <c r="J315" s="18"/>
      <c r="K315" s="19"/>
      <c r="L315" s="20">
        <f t="shared" si="10"/>
        <v>0</v>
      </c>
      <c r="M315" s="32"/>
    </row>
    <row r="316" spans="4:12" ht="12.75" customHeight="1">
      <c r="D316" s="16" t="s">
        <v>149</v>
      </c>
      <c r="E316" s="17"/>
      <c r="F316" s="18"/>
      <c r="G316" s="18"/>
      <c r="H316" s="18"/>
      <c r="I316" s="18"/>
      <c r="J316" s="18"/>
      <c r="K316" s="19"/>
      <c r="L316" s="20">
        <f t="shared" si="10"/>
        <v>0</v>
      </c>
    </row>
    <row r="317" spans="4:12" ht="12.75" customHeight="1">
      <c r="D317" s="16" t="s">
        <v>150</v>
      </c>
      <c r="E317" s="17"/>
      <c r="F317" s="18"/>
      <c r="G317" s="18"/>
      <c r="H317" s="18"/>
      <c r="I317" s="18"/>
      <c r="J317" s="18"/>
      <c r="K317" s="19"/>
      <c r="L317" s="20">
        <f t="shared" si="10"/>
        <v>0</v>
      </c>
    </row>
    <row r="318" spans="4:12" ht="12.75" customHeight="1">
      <c r="D318" s="88" t="s">
        <v>151</v>
      </c>
      <c r="E318" s="17"/>
      <c r="F318" s="18"/>
      <c r="G318" s="18"/>
      <c r="H318" s="18"/>
      <c r="I318" s="18"/>
      <c r="J318" s="18"/>
      <c r="K318" s="19"/>
      <c r="L318" s="20">
        <f t="shared" si="10"/>
        <v>0</v>
      </c>
    </row>
    <row r="319" spans="4:14" ht="12.75" customHeight="1">
      <c r="D319" s="16" t="s">
        <v>154</v>
      </c>
      <c r="E319" s="17"/>
      <c r="F319" s="18"/>
      <c r="G319" s="18"/>
      <c r="H319" s="18"/>
      <c r="I319" s="18"/>
      <c r="J319" s="18"/>
      <c r="K319" s="19"/>
      <c r="L319" s="20">
        <f t="shared" si="10"/>
        <v>0</v>
      </c>
      <c r="N319" s="32"/>
    </row>
    <row r="320" spans="4:14" ht="12.75" customHeight="1">
      <c r="D320" s="16" t="s">
        <v>155</v>
      </c>
      <c r="E320" s="17"/>
      <c r="F320" s="18"/>
      <c r="G320" s="18"/>
      <c r="H320" s="18"/>
      <c r="I320" s="18"/>
      <c r="J320" s="18"/>
      <c r="K320" s="19"/>
      <c r="L320" s="20">
        <f t="shared" si="10"/>
        <v>0</v>
      </c>
      <c r="N320" s="83"/>
    </row>
    <row r="321" spans="4:14" ht="12.75" customHeight="1">
      <c r="D321" s="16" t="s">
        <v>156</v>
      </c>
      <c r="E321" s="17"/>
      <c r="F321" s="18"/>
      <c r="G321" s="18"/>
      <c r="H321" s="18"/>
      <c r="I321" s="18"/>
      <c r="J321" s="18"/>
      <c r="K321" s="19"/>
      <c r="L321" s="20">
        <f t="shared" si="10"/>
        <v>0</v>
      </c>
      <c r="N321" s="83"/>
    </row>
    <row r="322" spans="4:12" ht="12.75" customHeight="1">
      <c r="D322" s="16" t="s">
        <v>160</v>
      </c>
      <c r="E322" s="17"/>
      <c r="F322" s="18"/>
      <c r="G322" s="18"/>
      <c r="H322" s="18"/>
      <c r="I322" s="18"/>
      <c r="J322" s="18"/>
      <c r="K322" s="19"/>
      <c r="L322" s="20">
        <f t="shared" si="10"/>
        <v>0</v>
      </c>
    </row>
    <row r="323" spans="4:12" ht="12.75" customHeight="1">
      <c r="D323" s="16" t="s">
        <v>161</v>
      </c>
      <c r="E323" s="17"/>
      <c r="F323" s="18"/>
      <c r="G323" s="18"/>
      <c r="H323" s="18"/>
      <c r="I323" s="18"/>
      <c r="J323" s="18"/>
      <c r="K323" s="19"/>
      <c r="L323" s="20">
        <f t="shared" si="10"/>
        <v>0</v>
      </c>
    </row>
    <row r="324" spans="4:12" ht="12.75" customHeight="1">
      <c r="D324" s="16" t="s">
        <v>162</v>
      </c>
      <c r="E324" s="17"/>
      <c r="F324" s="18"/>
      <c r="G324" s="18"/>
      <c r="H324" s="18"/>
      <c r="I324" s="18"/>
      <c r="J324" s="18"/>
      <c r="K324" s="19"/>
      <c r="L324" s="20">
        <f t="shared" si="10"/>
        <v>0</v>
      </c>
    </row>
    <row r="325" spans="4:12" ht="12.75" customHeight="1">
      <c r="D325" s="16" t="s">
        <v>163</v>
      </c>
      <c r="E325" s="17"/>
      <c r="F325" s="18"/>
      <c r="G325" s="18"/>
      <c r="H325" s="18"/>
      <c r="I325" s="18"/>
      <c r="J325" s="18"/>
      <c r="K325" s="19"/>
      <c r="L325" s="20">
        <f t="shared" si="10"/>
        <v>0</v>
      </c>
    </row>
    <row r="326" spans="4:12" ht="12.75" customHeight="1">
      <c r="D326" s="16" t="s">
        <v>164</v>
      </c>
      <c r="E326" s="17"/>
      <c r="F326" s="18"/>
      <c r="G326" s="18"/>
      <c r="H326" s="18"/>
      <c r="I326" s="18"/>
      <c r="J326" s="18"/>
      <c r="K326" s="19"/>
      <c r="L326" s="20">
        <f t="shared" si="10"/>
        <v>0</v>
      </c>
    </row>
    <row r="327" spans="4:14" ht="12.75" customHeight="1">
      <c r="D327" s="16" t="s">
        <v>166</v>
      </c>
      <c r="E327" s="17"/>
      <c r="F327" s="85"/>
      <c r="G327" s="85"/>
      <c r="H327" s="85"/>
      <c r="I327" s="18"/>
      <c r="J327" s="18"/>
      <c r="K327" s="19"/>
      <c r="L327" s="20">
        <f t="shared" si="10"/>
        <v>0</v>
      </c>
      <c r="N327" s="84"/>
    </row>
    <row r="328" spans="4:14" ht="12.75" customHeight="1">
      <c r="D328" s="16" t="s">
        <v>167</v>
      </c>
      <c r="E328" s="17"/>
      <c r="F328" s="85"/>
      <c r="G328" s="85"/>
      <c r="H328" s="85"/>
      <c r="I328" s="18"/>
      <c r="J328" s="18"/>
      <c r="K328" s="19"/>
      <c r="L328" s="20">
        <f t="shared" si="10"/>
        <v>0</v>
      </c>
      <c r="N328" s="84"/>
    </row>
    <row r="329" spans="4:14" ht="12.75" customHeight="1">
      <c r="D329" s="16" t="s">
        <v>168</v>
      </c>
      <c r="E329" s="17"/>
      <c r="F329" s="85"/>
      <c r="G329" s="85"/>
      <c r="H329" s="85"/>
      <c r="I329" s="18"/>
      <c r="J329" s="18"/>
      <c r="K329" s="19"/>
      <c r="L329" s="20">
        <f t="shared" si="10"/>
        <v>0</v>
      </c>
      <c r="N329" s="84"/>
    </row>
    <row r="330" spans="4:14" ht="12.75" customHeight="1">
      <c r="D330" s="16" t="s">
        <v>185</v>
      </c>
      <c r="E330" s="17"/>
      <c r="F330" s="85"/>
      <c r="G330" s="85"/>
      <c r="H330" s="85"/>
      <c r="I330" s="18"/>
      <c r="J330" s="18"/>
      <c r="K330" s="19"/>
      <c r="L330" s="20">
        <f t="shared" si="10"/>
        <v>0</v>
      </c>
      <c r="N330" s="32"/>
    </row>
    <row r="331" spans="4:12" ht="12.75" customHeight="1">
      <c r="D331" s="16" t="s">
        <v>171</v>
      </c>
      <c r="E331" s="17"/>
      <c r="F331" s="85"/>
      <c r="G331" s="85"/>
      <c r="H331" s="85"/>
      <c r="I331" s="18"/>
      <c r="J331" s="18"/>
      <c r="K331" s="19"/>
      <c r="L331" s="20">
        <f t="shared" si="10"/>
        <v>0</v>
      </c>
    </row>
    <row r="332" spans="4:12" ht="12.75" customHeight="1">
      <c r="D332" s="16" t="s">
        <v>172</v>
      </c>
      <c r="E332" s="17"/>
      <c r="F332" s="85"/>
      <c r="G332" s="85"/>
      <c r="H332" s="85"/>
      <c r="I332" s="18"/>
      <c r="J332" s="18"/>
      <c r="K332" s="19"/>
      <c r="L332" s="20">
        <f t="shared" si="10"/>
        <v>0</v>
      </c>
    </row>
    <row r="333" spans="4:12" ht="12.75" customHeight="1">
      <c r="D333" s="16" t="s">
        <v>173</v>
      </c>
      <c r="E333" s="17"/>
      <c r="F333" s="85"/>
      <c r="G333" s="85"/>
      <c r="H333" s="85"/>
      <c r="I333" s="18"/>
      <c r="J333" s="18"/>
      <c r="K333" s="19"/>
      <c r="L333" s="20">
        <f t="shared" si="10"/>
        <v>0</v>
      </c>
    </row>
    <row r="334" spans="4:12" ht="12.75" customHeight="1">
      <c r="D334" s="16" t="s">
        <v>174</v>
      </c>
      <c r="E334" s="17"/>
      <c r="F334" s="85"/>
      <c r="G334" s="85"/>
      <c r="H334" s="85"/>
      <c r="I334" s="18"/>
      <c r="J334" s="18"/>
      <c r="K334" s="19"/>
      <c r="L334" s="20">
        <f t="shared" si="10"/>
        <v>0</v>
      </c>
    </row>
    <row r="335" spans="4:12" ht="12.75" customHeight="1">
      <c r="D335" s="16" t="s">
        <v>175</v>
      </c>
      <c r="E335" s="17"/>
      <c r="F335" s="85"/>
      <c r="G335" s="85"/>
      <c r="H335" s="85"/>
      <c r="I335" s="18"/>
      <c r="J335" s="18"/>
      <c r="K335" s="19"/>
      <c r="L335" s="20">
        <f t="shared" si="10"/>
        <v>0</v>
      </c>
    </row>
    <row r="336" spans="4:12" ht="12.75" customHeight="1" thickBot="1">
      <c r="D336" s="16" t="s">
        <v>176</v>
      </c>
      <c r="E336" s="17"/>
      <c r="F336" s="85"/>
      <c r="G336" s="85"/>
      <c r="H336" s="85"/>
      <c r="I336" s="18"/>
      <c r="J336" s="18"/>
      <c r="K336" s="19"/>
      <c r="L336" s="20">
        <f t="shared" si="10"/>
        <v>0</v>
      </c>
    </row>
    <row r="337" spans="4:14" ht="12.75" customHeight="1" thickBot="1">
      <c r="D337" s="21" t="s">
        <v>177</v>
      </c>
      <c r="E337" s="22"/>
      <c r="F337" s="86"/>
      <c r="G337" s="86"/>
      <c r="H337" s="86"/>
      <c r="I337" s="23"/>
      <c r="J337" s="23"/>
      <c r="K337" s="24"/>
      <c r="L337" s="28">
        <f>E337+F337+G337+H337+I337</f>
        <v>0</v>
      </c>
      <c r="M337" s="15">
        <f>L312:L337</f>
        <v>0</v>
      </c>
      <c r="N337" s="9">
        <f>M337*M314</f>
        <v>0</v>
      </c>
    </row>
    <row r="338" spans="4:8" ht="12.75" customHeight="1">
      <c r="D338" s="35"/>
      <c r="E338" s="32"/>
      <c r="F338" s="33"/>
      <c r="G338" s="33"/>
      <c r="H338" s="33"/>
    </row>
    <row r="339" spans="4:8" ht="12.75" customHeight="1">
      <c r="D339" s="35"/>
      <c r="E339" s="32"/>
      <c r="F339" s="33"/>
      <c r="G339" s="33"/>
      <c r="H339" s="33"/>
    </row>
    <row r="340" spans="4:8" ht="12.75" customHeight="1" thickBot="1">
      <c r="D340" s="35"/>
      <c r="E340" s="32"/>
      <c r="F340" s="33"/>
      <c r="G340" s="33"/>
      <c r="H340" s="33"/>
    </row>
    <row r="341" spans="4:14" ht="12.75" customHeight="1" thickBot="1">
      <c r="D341" s="110" t="s">
        <v>191</v>
      </c>
      <c r="E341" s="111"/>
      <c r="F341" s="29"/>
      <c r="G341" s="29"/>
      <c r="H341" s="29"/>
      <c r="I341" s="29"/>
      <c r="J341" s="29"/>
      <c r="K341" s="29"/>
      <c r="N341" s="84"/>
    </row>
    <row r="342" spans="4:11" ht="24.75" customHeight="1" thickBot="1">
      <c r="D342" s="6" t="s">
        <v>6</v>
      </c>
      <c r="E342" s="7" t="s">
        <v>180</v>
      </c>
      <c r="F342" s="30"/>
      <c r="G342" s="30"/>
      <c r="H342" s="30"/>
      <c r="I342" s="30"/>
      <c r="J342" s="30"/>
      <c r="K342" s="30"/>
    </row>
    <row r="343" spans="4:11" ht="12.75" customHeight="1" thickBot="1">
      <c r="D343" s="87" t="s">
        <v>12</v>
      </c>
      <c r="E343" s="80"/>
      <c r="F343" s="8" t="s">
        <v>13</v>
      </c>
      <c r="G343" s="8" t="s">
        <v>14</v>
      </c>
      <c r="I343" s="29"/>
      <c r="J343" s="29"/>
      <c r="K343" s="29"/>
    </row>
    <row r="344" spans="4:11" ht="12.75" customHeight="1" thickBot="1">
      <c r="D344" s="16" t="s">
        <v>181</v>
      </c>
      <c r="E344" s="70"/>
      <c r="F344" s="14">
        <f>E344</f>
        <v>0</v>
      </c>
      <c r="G344" s="8">
        <v>1200</v>
      </c>
      <c r="I344" s="36"/>
      <c r="J344" s="36"/>
      <c r="K344" s="36"/>
    </row>
    <row r="345" spans="4:11" ht="12.75" customHeight="1">
      <c r="D345" s="16" t="s">
        <v>146</v>
      </c>
      <c r="E345" s="71"/>
      <c r="F345" s="20">
        <f aca="true" t="shared" si="11" ref="F345:F369">E345</f>
        <v>0</v>
      </c>
      <c r="G345" s="34"/>
      <c r="I345" s="36"/>
      <c r="J345" s="36"/>
      <c r="K345" s="36"/>
    </row>
    <row r="346" spans="4:11" ht="12.75" customHeight="1">
      <c r="D346" s="16" t="s">
        <v>147</v>
      </c>
      <c r="E346" s="71"/>
      <c r="F346" s="20">
        <f t="shared" si="11"/>
        <v>0</v>
      </c>
      <c r="G346" s="33"/>
      <c r="I346" s="36"/>
      <c r="J346" s="36"/>
      <c r="K346" s="36"/>
    </row>
    <row r="347" spans="4:11" ht="12.75" customHeight="1">
      <c r="D347" s="16" t="s">
        <v>148</v>
      </c>
      <c r="E347" s="71"/>
      <c r="F347" s="20">
        <f t="shared" si="11"/>
        <v>0</v>
      </c>
      <c r="G347" s="32"/>
      <c r="I347" s="36"/>
      <c r="J347" s="36"/>
      <c r="K347" s="36"/>
    </row>
    <row r="348" spans="4:11" ht="12.75" customHeight="1">
      <c r="D348" s="16" t="s">
        <v>149</v>
      </c>
      <c r="E348" s="71"/>
      <c r="F348" s="20">
        <f t="shared" si="11"/>
        <v>0</v>
      </c>
      <c r="I348" s="36"/>
      <c r="J348" s="36"/>
      <c r="K348" s="36"/>
    </row>
    <row r="349" spans="4:11" ht="12.75" customHeight="1">
      <c r="D349" s="16" t="s">
        <v>150</v>
      </c>
      <c r="E349" s="71"/>
      <c r="F349" s="20">
        <f t="shared" si="11"/>
        <v>0</v>
      </c>
      <c r="I349" s="36"/>
      <c r="J349" s="36"/>
      <c r="K349" s="36"/>
    </row>
    <row r="350" spans="4:11" ht="12.75" customHeight="1">
      <c r="D350" s="88" t="s">
        <v>151</v>
      </c>
      <c r="E350" s="71"/>
      <c r="F350" s="20">
        <f t="shared" si="11"/>
        <v>0</v>
      </c>
      <c r="I350" s="36"/>
      <c r="J350" s="36"/>
      <c r="K350" s="36"/>
    </row>
    <row r="351" spans="4:11" ht="12.75" customHeight="1">
      <c r="D351" s="16" t="s">
        <v>154</v>
      </c>
      <c r="E351" s="71"/>
      <c r="F351" s="20">
        <f t="shared" si="11"/>
        <v>0</v>
      </c>
      <c r="H351" s="32"/>
      <c r="I351" s="36"/>
      <c r="J351" s="36"/>
      <c r="K351" s="36"/>
    </row>
    <row r="352" spans="4:11" ht="12.75" customHeight="1">
      <c r="D352" s="16" t="s">
        <v>155</v>
      </c>
      <c r="E352" s="71"/>
      <c r="F352" s="20">
        <f t="shared" si="11"/>
        <v>0</v>
      </c>
      <c r="H352" s="83"/>
      <c r="I352" s="36"/>
      <c r="J352" s="36"/>
      <c r="K352" s="36"/>
    </row>
    <row r="353" spans="4:11" ht="12.75" customHeight="1">
      <c r="D353" s="16" t="s">
        <v>156</v>
      </c>
      <c r="E353" s="71"/>
      <c r="F353" s="20">
        <f t="shared" si="11"/>
        <v>0</v>
      </c>
      <c r="H353" s="83"/>
      <c r="I353" s="36"/>
      <c r="J353" s="36"/>
      <c r="K353" s="36"/>
    </row>
    <row r="354" spans="4:11" ht="12.75" customHeight="1">
      <c r="D354" s="16" t="s">
        <v>160</v>
      </c>
      <c r="E354" s="71"/>
      <c r="F354" s="20">
        <f t="shared" si="11"/>
        <v>0</v>
      </c>
      <c r="I354" s="36"/>
      <c r="J354" s="36"/>
      <c r="K354" s="36"/>
    </row>
    <row r="355" spans="4:11" ht="12.75" customHeight="1">
      <c r="D355" s="16" t="s">
        <v>161</v>
      </c>
      <c r="E355" s="71"/>
      <c r="F355" s="20">
        <f t="shared" si="11"/>
        <v>0</v>
      </c>
      <c r="I355" s="36"/>
      <c r="J355" s="36"/>
      <c r="K355" s="36"/>
    </row>
    <row r="356" spans="4:11" ht="12.75" customHeight="1">
      <c r="D356" s="16" t="s">
        <v>162</v>
      </c>
      <c r="E356" s="71"/>
      <c r="F356" s="20">
        <f t="shared" si="11"/>
        <v>0</v>
      </c>
      <c r="I356" s="36"/>
      <c r="J356" s="36"/>
      <c r="K356" s="36"/>
    </row>
    <row r="357" spans="4:11" ht="12.75" customHeight="1">
      <c r="D357" s="16" t="s">
        <v>163</v>
      </c>
      <c r="E357" s="71"/>
      <c r="F357" s="20">
        <f t="shared" si="11"/>
        <v>0</v>
      </c>
      <c r="I357" s="36"/>
      <c r="J357" s="36"/>
      <c r="K357" s="36"/>
    </row>
    <row r="358" spans="4:11" ht="12.75" customHeight="1">
      <c r="D358" s="16" t="s">
        <v>164</v>
      </c>
      <c r="E358" s="71"/>
      <c r="F358" s="20">
        <f t="shared" si="11"/>
        <v>0</v>
      </c>
      <c r="I358" s="36"/>
      <c r="J358" s="36"/>
      <c r="K358" s="36"/>
    </row>
    <row r="359" spans="4:11" ht="12.75" customHeight="1">
      <c r="D359" s="16" t="s">
        <v>166</v>
      </c>
      <c r="E359" s="71"/>
      <c r="F359" s="20">
        <f t="shared" si="11"/>
        <v>0</v>
      </c>
      <c r="H359" s="84"/>
      <c r="I359" s="36"/>
      <c r="J359" s="36"/>
      <c r="K359" s="36"/>
    </row>
    <row r="360" spans="4:11" ht="12.75" customHeight="1">
      <c r="D360" s="16" t="s">
        <v>167</v>
      </c>
      <c r="E360" s="71"/>
      <c r="F360" s="20">
        <f t="shared" si="11"/>
        <v>0</v>
      </c>
      <c r="H360" s="84"/>
      <c r="I360" s="36"/>
      <c r="J360" s="36"/>
      <c r="K360" s="36"/>
    </row>
    <row r="361" spans="4:11" ht="12.75" customHeight="1">
      <c r="D361" s="16" t="s">
        <v>168</v>
      </c>
      <c r="E361" s="71"/>
      <c r="F361" s="20">
        <f t="shared" si="11"/>
        <v>0</v>
      </c>
      <c r="H361" s="84"/>
      <c r="I361" s="36"/>
      <c r="J361" s="36"/>
      <c r="K361" s="36"/>
    </row>
    <row r="362" spans="4:11" ht="12.75" customHeight="1">
      <c r="D362" s="16" t="s">
        <v>185</v>
      </c>
      <c r="E362" s="71"/>
      <c r="F362" s="20">
        <f t="shared" si="11"/>
        <v>0</v>
      </c>
      <c r="H362" s="32"/>
      <c r="I362" s="36"/>
      <c r="J362" s="36"/>
      <c r="K362" s="36"/>
    </row>
    <row r="363" spans="4:11" ht="12.75" customHeight="1">
      <c r="D363" s="16" t="s">
        <v>171</v>
      </c>
      <c r="E363" s="71"/>
      <c r="F363" s="20">
        <f t="shared" si="11"/>
        <v>0</v>
      </c>
      <c r="I363" s="36"/>
      <c r="J363" s="36"/>
      <c r="K363" s="36"/>
    </row>
    <row r="364" spans="4:11" ht="12.75" customHeight="1">
      <c r="D364" s="16" t="s">
        <v>172</v>
      </c>
      <c r="E364" s="71"/>
      <c r="F364" s="20">
        <f t="shared" si="11"/>
        <v>0</v>
      </c>
      <c r="I364" s="36"/>
      <c r="J364" s="36"/>
      <c r="K364" s="36"/>
    </row>
    <row r="365" spans="4:11" ht="12.75" customHeight="1">
      <c r="D365" s="16" t="s">
        <v>173</v>
      </c>
      <c r="E365" s="71"/>
      <c r="F365" s="20">
        <f t="shared" si="11"/>
        <v>0</v>
      </c>
      <c r="I365" s="36"/>
      <c r="J365" s="36"/>
      <c r="K365" s="36"/>
    </row>
    <row r="366" spans="4:11" ht="12.75" customHeight="1">
      <c r="D366" s="16" t="s">
        <v>174</v>
      </c>
      <c r="E366" s="71"/>
      <c r="F366" s="20">
        <f t="shared" si="11"/>
        <v>0</v>
      </c>
      <c r="I366" s="36"/>
      <c r="J366" s="36"/>
      <c r="K366" s="36"/>
    </row>
    <row r="367" spans="4:11" ht="12.75" customHeight="1">
      <c r="D367" s="16" t="s">
        <v>175</v>
      </c>
      <c r="E367" s="71"/>
      <c r="F367" s="20">
        <f t="shared" si="11"/>
        <v>0</v>
      </c>
      <c r="I367" s="36"/>
      <c r="J367" s="36"/>
      <c r="K367" s="36"/>
    </row>
    <row r="368" spans="4:11" ht="12.75" customHeight="1" thickBot="1">
      <c r="D368" s="16" t="s">
        <v>176</v>
      </c>
      <c r="E368" s="71"/>
      <c r="F368" s="20">
        <f t="shared" si="11"/>
        <v>0</v>
      </c>
      <c r="I368" s="36"/>
      <c r="J368" s="36"/>
      <c r="K368" s="36"/>
    </row>
    <row r="369" spans="4:11" ht="12.75" customHeight="1" thickBot="1">
      <c r="D369" s="21" t="s">
        <v>177</v>
      </c>
      <c r="E369" s="72"/>
      <c r="F369" s="28">
        <f t="shared" si="11"/>
        <v>0</v>
      </c>
      <c r="G369" s="15">
        <f>F344:F369</f>
        <v>0</v>
      </c>
      <c r="H369" s="9">
        <f>G369*G346</f>
        <v>0</v>
      </c>
      <c r="I369" s="36"/>
      <c r="J369" s="36"/>
      <c r="K369" s="36"/>
    </row>
    <row r="370" spans="4:8" ht="12.75" customHeight="1">
      <c r="D370" s="35"/>
      <c r="E370" s="32"/>
      <c r="F370" s="33"/>
      <c r="G370" s="33"/>
      <c r="H370" s="33"/>
    </row>
    <row r="371" spans="4:8" ht="12.75" customHeight="1">
      <c r="D371" s="35"/>
      <c r="E371" s="32"/>
      <c r="F371" s="33"/>
      <c r="G371" s="33"/>
      <c r="H371" s="33"/>
    </row>
    <row r="372" spans="4:8" ht="12.75" customHeight="1" thickBot="1">
      <c r="D372" s="35"/>
      <c r="E372" s="32"/>
      <c r="F372" s="33"/>
      <c r="G372" s="33"/>
      <c r="H372" s="33"/>
    </row>
    <row r="373" spans="4:9" ht="15.75" thickBot="1">
      <c r="D373" s="101" t="s">
        <v>72</v>
      </c>
      <c r="E373" s="106"/>
      <c r="F373" s="106"/>
      <c r="G373" s="106"/>
      <c r="H373" s="106"/>
      <c r="I373" s="102"/>
    </row>
    <row r="374" spans="4:9" ht="24.75" thickBot="1">
      <c r="D374" s="6" t="s">
        <v>6</v>
      </c>
      <c r="E374" s="7" t="s">
        <v>7</v>
      </c>
      <c r="F374" s="7" t="s">
        <v>8</v>
      </c>
      <c r="G374" s="7" t="s">
        <v>9</v>
      </c>
      <c r="H374" s="7" t="s">
        <v>10</v>
      </c>
      <c r="I374" s="7" t="s">
        <v>11</v>
      </c>
    </row>
    <row r="375" spans="4:11" ht="15.75" thickBot="1">
      <c r="D375" s="103" t="s">
        <v>12</v>
      </c>
      <c r="E375" s="105"/>
      <c r="F375" s="105"/>
      <c r="G375" s="105"/>
      <c r="H375" s="105"/>
      <c r="I375" s="104"/>
      <c r="J375" s="8" t="s">
        <v>13</v>
      </c>
      <c r="K375" s="8" t="s">
        <v>14</v>
      </c>
    </row>
    <row r="376" spans="3:11" ht="13.5" customHeight="1" thickBot="1">
      <c r="C376" s="74" t="s">
        <v>15</v>
      </c>
      <c r="D376" s="26" t="s">
        <v>16</v>
      </c>
      <c r="E376" s="11"/>
      <c r="F376" s="12"/>
      <c r="G376" s="12"/>
      <c r="H376" s="12"/>
      <c r="I376" s="13"/>
      <c r="J376" s="14">
        <f>E376+F376+G376+H376+I376</f>
        <v>0</v>
      </c>
      <c r="K376" s="15">
        <v>2480</v>
      </c>
    </row>
    <row r="377" spans="4:10" ht="13.5" customHeight="1">
      <c r="D377" s="16" t="s">
        <v>17</v>
      </c>
      <c r="E377" s="17"/>
      <c r="F377" s="18"/>
      <c r="G377" s="18"/>
      <c r="H377" s="18"/>
      <c r="I377" s="19"/>
      <c r="J377" s="20">
        <f aca="true" t="shared" si="12" ref="J377:J399">E377+F377+G377+H377+I377</f>
        <v>0</v>
      </c>
    </row>
    <row r="378" spans="4:10" ht="13.5" customHeight="1">
      <c r="D378" s="16" t="s">
        <v>18</v>
      </c>
      <c r="E378" s="17"/>
      <c r="F378" s="18"/>
      <c r="G378" s="18"/>
      <c r="H378" s="18"/>
      <c r="I378" s="19"/>
      <c r="J378" s="20">
        <f t="shared" si="12"/>
        <v>0</v>
      </c>
    </row>
    <row r="379" spans="4:10" ht="13.5" customHeight="1">
      <c r="D379" s="16" t="s">
        <v>19</v>
      </c>
      <c r="E379" s="17"/>
      <c r="F379" s="18"/>
      <c r="G379" s="18"/>
      <c r="H379" s="18"/>
      <c r="I379" s="19"/>
      <c r="J379" s="20">
        <f t="shared" si="12"/>
        <v>0</v>
      </c>
    </row>
    <row r="380" spans="4:10" ht="13.5" customHeight="1">
      <c r="D380" s="16" t="s">
        <v>20</v>
      </c>
      <c r="E380" s="17"/>
      <c r="F380" s="18"/>
      <c r="G380" s="18"/>
      <c r="H380" s="18"/>
      <c r="I380" s="19"/>
      <c r="J380" s="20">
        <f t="shared" si="12"/>
        <v>0</v>
      </c>
    </row>
    <row r="381" spans="4:10" ht="13.5" customHeight="1">
      <c r="D381" s="16" t="s">
        <v>21</v>
      </c>
      <c r="E381" s="17"/>
      <c r="F381" s="18"/>
      <c r="G381" s="18"/>
      <c r="H381" s="18"/>
      <c r="I381" s="19"/>
      <c r="J381" s="20">
        <f t="shared" si="12"/>
        <v>0</v>
      </c>
    </row>
    <row r="382" spans="4:10" ht="13.5" customHeight="1">
      <c r="D382" s="16" t="s">
        <v>22</v>
      </c>
      <c r="E382" s="17"/>
      <c r="F382" s="18"/>
      <c r="G382" s="18"/>
      <c r="H382" s="18"/>
      <c r="I382" s="19"/>
      <c r="J382" s="20">
        <f t="shared" si="12"/>
        <v>0</v>
      </c>
    </row>
    <row r="383" spans="4:10" ht="13.5" customHeight="1">
      <c r="D383" s="16" t="s">
        <v>23</v>
      </c>
      <c r="E383" s="17"/>
      <c r="F383" s="18"/>
      <c r="G383" s="18"/>
      <c r="H383" s="18"/>
      <c r="I383" s="19"/>
      <c r="J383" s="20">
        <f t="shared" si="12"/>
        <v>0</v>
      </c>
    </row>
    <row r="384" spans="4:10" ht="13.5" customHeight="1">
      <c r="D384" s="16" t="s">
        <v>24</v>
      </c>
      <c r="E384" s="17"/>
      <c r="F384" s="18"/>
      <c r="G384" s="18"/>
      <c r="H384" s="18"/>
      <c r="I384" s="19"/>
      <c r="J384" s="20">
        <f t="shared" si="12"/>
        <v>0</v>
      </c>
    </row>
    <row r="385" spans="4:10" ht="13.5" customHeight="1">
      <c r="D385" s="16" t="s">
        <v>25</v>
      </c>
      <c r="E385" s="17"/>
      <c r="F385" s="18"/>
      <c r="G385" s="18"/>
      <c r="H385" s="18"/>
      <c r="I385" s="19"/>
      <c r="J385" s="20">
        <f t="shared" si="12"/>
        <v>0</v>
      </c>
    </row>
    <row r="386" spans="4:10" ht="13.5" customHeight="1">
      <c r="D386" s="16" t="s">
        <v>26</v>
      </c>
      <c r="E386" s="17"/>
      <c r="F386" s="18"/>
      <c r="G386" s="18"/>
      <c r="H386" s="18"/>
      <c r="I386" s="19"/>
      <c r="J386" s="20">
        <f t="shared" si="12"/>
        <v>0</v>
      </c>
    </row>
    <row r="387" spans="4:10" ht="13.5" customHeight="1">
      <c r="D387" s="16" t="s">
        <v>27</v>
      </c>
      <c r="E387" s="17"/>
      <c r="F387" s="18"/>
      <c r="G387" s="18"/>
      <c r="H387" s="18"/>
      <c r="I387" s="19"/>
      <c r="J387" s="20">
        <f t="shared" si="12"/>
        <v>0</v>
      </c>
    </row>
    <row r="388" spans="4:10" ht="13.5" customHeight="1">
      <c r="D388" s="16" t="s">
        <v>29</v>
      </c>
      <c r="E388" s="17"/>
      <c r="F388" s="18"/>
      <c r="G388" s="18"/>
      <c r="H388" s="18"/>
      <c r="I388" s="19"/>
      <c r="J388" s="20">
        <f t="shared" si="12"/>
        <v>0</v>
      </c>
    </row>
    <row r="389" spans="4:10" ht="13.5" customHeight="1">
      <c r="D389" s="16" t="s">
        <v>30</v>
      </c>
      <c r="E389" s="17"/>
      <c r="F389" s="18"/>
      <c r="G389" s="18"/>
      <c r="H389" s="18"/>
      <c r="I389" s="19"/>
      <c r="J389" s="20">
        <f t="shared" si="12"/>
        <v>0</v>
      </c>
    </row>
    <row r="390" spans="4:10" ht="13.5" customHeight="1">
      <c r="D390" s="16" t="s">
        <v>31</v>
      </c>
      <c r="E390" s="17"/>
      <c r="F390" s="18"/>
      <c r="G390" s="18"/>
      <c r="H390" s="18"/>
      <c r="I390" s="19"/>
      <c r="J390" s="20">
        <f t="shared" si="12"/>
        <v>0</v>
      </c>
    </row>
    <row r="391" spans="4:10" ht="13.5" customHeight="1">
      <c r="D391" s="16" t="s">
        <v>32</v>
      </c>
      <c r="E391" s="17"/>
      <c r="F391" s="18"/>
      <c r="G391" s="18"/>
      <c r="H391" s="18"/>
      <c r="I391" s="19"/>
      <c r="J391" s="20">
        <f t="shared" si="12"/>
        <v>0</v>
      </c>
    </row>
    <row r="392" spans="4:10" ht="13.5" customHeight="1">
      <c r="D392" s="16" t="s">
        <v>34</v>
      </c>
      <c r="E392" s="17"/>
      <c r="F392" s="18"/>
      <c r="G392" s="18"/>
      <c r="H392" s="18"/>
      <c r="I392" s="19"/>
      <c r="J392" s="20">
        <f t="shared" si="12"/>
        <v>0</v>
      </c>
    </row>
    <row r="393" spans="4:10" ht="13.5" customHeight="1">
      <c r="D393" s="16" t="s">
        <v>35</v>
      </c>
      <c r="E393" s="17"/>
      <c r="F393" s="18"/>
      <c r="G393" s="18"/>
      <c r="H393" s="18"/>
      <c r="I393" s="19"/>
      <c r="J393" s="20">
        <f t="shared" si="12"/>
        <v>0</v>
      </c>
    </row>
    <row r="394" spans="4:10" ht="13.5" customHeight="1">
      <c r="D394" s="16" t="s">
        <v>36</v>
      </c>
      <c r="E394" s="17"/>
      <c r="F394" s="18"/>
      <c r="G394" s="18"/>
      <c r="H394" s="18"/>
      <c r="I394" s="19"/>
      <c r="J394" s="20">
        <f t="shared" si="12"/>
        <v>0</v>
      </c>
    </row>
    <row r="395" spans="4:10" ht="13.5" customHeight="1">
      <c r="D395" s="16" t="s">
        <v>37</v>
      </c>
      <c r="E395" s="17"/>
      <c r="F395" s="18"/>
      <c r="G395" s="18"/>
      <c r="H395" s="18"/>
      <c r="I395" s="19"/>
      <c r="J395" s="20">
        <f t="shared" si="12"/>
        <v>0</v>
      </c>
    </row>
    <row r="396" spans="4:10" ht="13.5" customHeight="1">
      <c r="D396" s="16" t="s">
        <v>40</v>
      </c>
      <c r="E396" s="17"/>
      <c r="F396" s="18"/>
      <c r="G396" s="18"/>
      <c r="H396" s="18"/>
      <c r="I396" s="19"/>
      <c r="J396" s="20">
        <f t="shared" si="12"/>
        <v>0</v>
      </c>
    </row>
    <row r="397" spans="4:10" ht="13.5" customHeight="1">
      <c r="D397" s="16" t="s">
        <v>41</v>
      </c>
      <c r="E397" s="17"/>
      <c r="F397" s="18"/>
      <c r="G397" s="18"/>
      <c r="H397" s="18"/>
      <c r="I397" s="19"/>
      <c r="J397" s="20">
        <f t="shared" si="12"/>
        <v>0</v>
      </c>
    </row>
    <row r="398" spans="4:10" ht="13.5" customHeight="1" thickBot="1">
      <c r="D398" s="39" t="s">
        <v>42</v>
      </c>
      <c r="E398" s="40"/>
      <c r="F398" s="41"/>
      <c r="G398" s="41"/>
      <c r="H398" s="41"/>
      <c r="I398" s="42"/>
      <c r="J398" s="20">
        <f t="shared" si="12"/>
        <v>0</v>
      </c>
    </row>
    <row r="399" spans="4:12" ht="13.5" customHeight="1" thickBot="1">
      <c r="D399" s="21" t="s">
        <v>43</v>
      </c>
      <c r="E399" s="22"/>
      <c r="F399" s="23"/>
      <c r="G399" s="23"/>
      <c r="H399" s="23"/>
      <c r="I399" s="24"/>
      <c r="J399" s="28">
        <f t="shared" si="12"/>
        <v>0</v>
      </c>
      <c r="K399" s="9">
        <f>J376:J399</f>
        <v>0</v>
      </c>
      <c r="L399" s="9">
        <f>K399*K376</f>
        <v>0</v>
      </c>
    </row>
    <row r="401" ht="15.75" thickBot="1"/>
    <row r="402" spans="4:9" ht="15.75" thickBot="1">
      <c r="D402" s="101" t="s">
        <v>73</v>
      </c>
      <c r="E402" s="106"/>
      <c r="F402" s="106"/>
      <c r="G402" s="102"/>
      <c r="H402" s="29"/>
      <c r="I402" s="29"/>
    </row>
    <row r="403" spans="4:9" ht="24.75" thickBot="1">
      <c r="D403" s="46" t="s">
        <v>6</v>
      </c>
      <c r="E403" s="47" t="s">
        <v>8</v>
      </c>
      <c r="F403" s="47" t="s">
        <v>9</v>
      </c>
      <c r="G403" s="7" t="s">
        <v>10</v>
      </c>
      <c r="H403" s="36"/>
      <c r="I403" s="30"/>
    </row>
    <row r="404" spans="4:9" ht="15.75" thickBot="1">
      <c r="D404" s="103" t="s">
        <v>12</v>
      </c>
      <c r="E404" s="105"/>
      <c r="F404" s="105"/>
      <c r="G404" s="104"/>
      <c r="H404" s="8" t="s">
        <v>13</v>
      </c>
      <c r="I404" s="27" t="s">
        <v>14</v>
      </c>
    </row>
    <row r="405" spans="3:9" ht="12.75" customHeight="1" thickBot="1">
      <c r="C405" s="74" t="s">
        <v>15</v>
      </c>
      <c r="D405" s="10" t="s">
        <v>16</v>
      </c>
      <c r="E405" s="11"/>
      <c r="F405" s="12"/>
      <c r="G405" s="51"/>
      <c r="H405" s="14">
        <f>E405+F405+G405</f>
        <v>0</v>
      </c>
      <c r="I405" s="15">
        <v>2480</v>
      </c>
    </row>
    <row r="406" spans="3:8" ht="12.75" customHeight="1">
      <c r="C406" s="76"/>
      <c r="D406" s="16" t="s">
        <v>17</v>
      </c>
      <c r="E406" s="17"/>
      <c r="F406" s="18"/>
      <c r="G406" s="52"/>
      <c r="H406" s="20">
        <f aca="true" t="shared" si="13" ref="H406:H426">E406+F406+G406</f>
        <v>0</v>
      </c>
    </row>
    <row r="407" spans="4:8" ht="12.75" customHeight="1">
      <c r="D407" s="16" t="s">
        <v>18</v>
      </c>
      <c r="E407" s="17"/>
      <c r="F407" s="18"/>
      <c r="G407" s="52"/>
      <c r="H407" s="20">
        <f t="shared" si="13"/>
        <v>0</v>
      </c>
    </row>
    <row r="408" spans="4:8" ht="12.75" customHeight="1">
      <c r="D408" s="16" t="s">
        <v>19</v>
      </c>
      <c r="E408" s="17"/>
      <c r="F408" s="18"/>
      <c r="G408" s="52"/>
      <c r="H408" s="20">
        <f t="shared" si="13"/>
        <v>0</v>
      </c>
    </row>
    <row r="409" spans="4:8" ht="12.75" customHeight="1">
      <c r="D409" s="16" t="s">
        <v>20</v>
      </c>
      <c r="E409" s="17"/>
      <c r="F409" s="18"/>
      <c r="G409" s="52"/>
      <c r="H409" s="20">
        <f t="shared" si="13"/>
        <v>0</v>
      </c>
    </row>
    <row r="410" spans="4:8" ht="12.75" customHeight="1">
      <c r="D410" s="16" t="s">
        <v>21</v>
      </c>
      <c r="E410" s="17"/>
      <c r="F410" s="18"/>
      <c r="G410" s="52"/>
      <c r="H410" s="20">
        <f t="shared" si="13"/>
        <v>0</v>
      </c>
    </row>
    <row r="411" spans="4:8" ht="12.75" customHeight="1">
      <c r="D411" s="16" t="s">
        <v>22</v>
      </c>
      <c r="E411" s="17"/>
      <c r="F411" s="18"/>
      <c r="G411" s="52"/>
      <c r="H411" s="20">
        <f t="shared" si="13"/>
        <v>0</v>
      </c>
    </row>
    <row r="412" spans="4:8" ht="12.75" customHeight="1">
      <c r="D412" s="16" t="s">
        <v>24</v>
      </c>
      <c r="E412" s="17"/>
      <c r="F412" s="18"/>
      <c r="G412" s="52"/>
      <c r="H412" s="20">
        <f t="shared" si="13"/>
        <v>0</v>
      </c>
    </row>
    <row r="413" spans="4:8" ht="12.75" customHeight="1">
      <c r="D413" s="16" t="s">
        <v>25</v>
      </c>
      <c r="E413" s="17"/>
      <c r="F413" s="18"/>
      <c r="G413" s="52"/>
      <c r="H413" s="20">
        <f t="shared" si="13"/>
        <v>0</v>
      </c>
    </row>
    <row r="414" spans="4:8" ht="12.75" customHeight="1">
      <c r="D414" s="16" t="s">
        <v>26</v>
      </c>
      <c r="E414" s="17"/>
      <c r="F414" s="18"/>
      <c r="G414" s="52"/>
      <c r="H414" s="20">
        <f t="shared" si="13"/>
        <v>0</v>
      </c>
    </row>
    <row r="415" spans="4:8" ht="12.75" customHeight="1">
      <c r="D415" s="16" t="s">
        <v>27</v>
      </c>
      <c r="E415" s="17"/>
      <c r="F415" s="18"/>
      <c r="G415" s="52"/>
      <c r="H415" s="20">
        <f t="shared" si="13"/>
        <v>0</v>
      </c>
    </row>
    <row r="416" spans="4:8" ht="12.75" customHeight="1">
      <c r="D416" s="16" t="s">
        <v>29</v>
      </c>
      <c r="E416" s="17"/>
      <c r="F416" s="18"/>
      <c r="G416" s="52"/>
      <c r="H416" s="20">
        <f t="shared" si="13"/>
        <v>0</v>
      </c>
    </row>
    <row r="417" spans="4:8" ht="12.75" customHeight="1">
      <c r="D417" s="16" t="s">
        <v>30</v>
      </c>
      <c r="E417" s="17"/>
      <c r="F417" s="18"/>
      <c r="G417" s="52"/>
      <c r="H417" s="20">
        <f t="shared" si="13"/>
        <v>0</v>
      </c>
    </row>
    <row r="418" spans="4:8" ht="12.75" customHeight="1">
      <c r="D418" s="16" t="s">
        <v>31</v>
      </c>
      <c r="E418" s="17"/>
      <c r="F418" s="18"/>
      <c r="G418" s="52"/>
      <c r="H418" s="20">
        <f t="shared" si="13"/>
        <v>0</v>
      </c>
    </row>
    <row r="419" spans="4:8" ht="12.75" customHeight="1">
      <c r="D419" s="16" t="s">
        <v>32</v>
      </c>
      <c r="E419" s="17"/>
      <c r="F419" s="18"/>
      <c r="G419" s="52"/>
      <c r="H419" s="20">
        <f t="shared" si="13"/>
        <v>0</v>
      </c>
    </row>
    <row r="420" spans="4:8" ht="12.75" customHeight="1">
      <c r="D420" s="16" t="s">
        <v>34</v>
      </c>
      <c r="E420" s="17"/>
      <c r="F420" s="18"/>
      <c r="G420" s="52"/>
      <c r="H420" s="20">
        <f t="shared" si="13"/>
        <v>0</v>
      </c>
    </row>
    <row r="421" spans="4:8" ht="12.75" customHeight="1">
      <c r="D421" s="16" t="s">
        <v>35</v>
      </c>
      <c r="E421" s="17"/>
      <c r="F421" s="18"/>
      <c r="G421" s="52"/>
      <c r="H421" s="20">
        <f t="shared" si="13"/>
        <v>0</v>
      </c>
    </row>
    <row r="422" spans="4:8" ht="12.75" customHeight="1">
      <c r="D422" s="16" t="s">
        <v>36</v>
      </c>
      <c r="E422" s="17"/>
      <c r="F422" s="18"/>
      <c r="G422" s="52"/>
      <c r="H422" s="20">
        <f t="shared" si="13"/>
        <v>0</v>
      </c>
    </row>
    <row r="423" spans="4:8" ht="12.75" customHeight="1">
      <c r="D423" s="16" t="s">
        <v>37</v>
      </c>
      <c r="E423" s="17"/>
      <c r="F423" s="18"/>
      <c r="G423" s="52"/>
      <c r="H423" s="20">
        <f t="shared" si="13"/>
        <v>0</v>
      </c>
    </row>
    <row r="424" spans="4:8" ht="12.75" customHeight="1">
      <c r="D424" s="16" t="s">
        <v>40</v>
      </c>
      <c r="E424" s="17"/>
      <c r="F424" s="18"/>
      <c r="G424" s="52"/>
      <c r="H424" s="20">
        <f t="shared" si="13"/>
        <v>0</v>
      </c>
    </row>
    <row r="425" spans="4:8" ht="12.75" customHeight="1" thickBot="1">
      <c r="D425" s="16" t="s">
        <v>41</v>
      </c>
      <c r="E425" s="17"/>
      <c r="F425" s="18"/>
      <c r="G425" s="52"/>
      <c r="H425" s="20">
        <f t="shared" si="13"/>
        <v>0</v>
      </c>
    </row>
    <row r="426" spans="4:10" ht="12.75" customHeight="1" thickBot="1">
      <c r="D426" s="21" t="s">
        <v>42</v>
      </c>
      <c r="E426" s="22"/>
      <c r="F426" s="23"/>
      <c r="G426" s="53"/>
      <c r="H426" s="28">
        <f t="shared" si="13"/>
        <v>0</v>
      </c>
      <c r="I426" s="15">
        <f>H405:H426</f>
        <v>0</v>
      </c>
      <c r="J426" s="9">
        <f>I426*I405</f>
        <v>0</v>
      </c>
    </row>
    <row r="427" spans="4:10" ht="12.75" customHeight="1">
      <c r="D427" s="35"/>
      <c r="E427" s="32"/>
      <c r="F427" s="32"/>
      <c r="G427" s="32"/>
      <c r="H427" s="33"/>
      <c r="I427" s="33"/>
      <c r="J427" s="33"/>
    </row>
    <row r="428" spans="4:10" ht="12.75" customHeight="1" thickBot="1">
      <c r="D428" s="35"/>
      <c r="E428" s="32"/>
      <c r="F428" s="32"/>
      <c r="G428" s="32"/>
      <c r="H428" s="33"/>
      <c r="I428" s="33"/>
      <c r="J428" s="33"/>
    </row>
    <row r="429" spans="4:9" ht="12.75" customHeight="1" thickBot="1">
      <c r="D429" s="56" t="s">
        <v>94</v>
      </c>
      <c r="E429" s="57"/>
      <c r="F429" s="57"/>
      <c r="G429" s="57"/>
      <c r="H429" s="45"/>
      <c r="I429" s="43"/>
    </row>
    <row r="430" spans="4:9" ht="24.75" customHeight="1" thickBot="1">
      <c r="D430" s="46" t="s">
        <v>6</v>
      </c>
      <c r="E430" s="47" t="s">
        <v>90</v>
      </c>
      <c r="F430" s="47" t="s">
        <v>91</v>
      </c>
      <c r="G430" s="48" t="s">
        <v>92</v>
      </c>
      <c r="H430" s="59" t="s">
        <v>93</v>
      </c>
      <c r="I430" s="58" t="s">
        <v>8</v>
      </c>
    </row>
    <row r="431" spans="4:11" ht="12.75" customHeight="1" thickBot="1">
      <c r="D431" s="44" t="s">
        <v>12</v>
      </c>
      <c r="E431" s="55"/>
      <c r="F431" s="55"/>
      <c r="G431" s="55"/>
      <c r="H431" s="60"/>
      <c r="I431" s="60"/>
      <c r="J431" s="8" t="s">
        <v>13</v>
      </c>
      <c r="K431" s="27" t="s">
        <v>14</v>
      </c>
    </row>
    <row r="432" spans="3:11" ht="12.75" customHeight="1" thickBot="1">
      <c r="C432" s="74" t="s">
        <v>15</v>
      </c>
      <c r="D432" s="10" t="s">
        <v>16</v>
      </c>
      <c r="E432" s="11"/>
      <c r="F432" s="12"/>
      <c r="G432" s="13"/>
      <c r="H432" s="13"/>
      <c r="I432" s="13"/>
      <c r="J432" s="61">
        <f>E432+F432+G432+H432+I432</f>
        <v>0</v>
      </c>
      <c r="K432" s="15">
        <v>2370</v>
      </c>
    </row>
    <row r="433" spans="4:10" ht="12.75" customHeight="1">
      <c r="D433" s="16" t="s">
        <v>17</v>
      </c>
      <c r="E433" s="17"/>
      <c r="F433" s="18"/>
      <c r="G433" s="19"/>
      <c r="H433" s="19"/>
      <c r="I433" s="19"/>
      <c r="J433" s="20">
        <f aca="true" t="shared" si="14" ref="J433:J453">E433+F433+G433+H433+I433</f>
        <v>0</v>
      </c>
    </row>
    <row r="434" spans="4:10" ht="12.75" customHeight="1">
      <c r="D434" s="16" t="s">
        <v>18</v>
      </c>
      <c r="E434" s="17"/>
      <c r="F434" s="18"/>
      <c r="G434" s="19"/>
      <c r="H434" s="19"/>
      <c r="I434" s="19"/>
      <c r="J434" s="20">
        <f t="shared" si="14"/>
        <v>0</v>
      </c>
    </row>
    <row r="435" spans="4:10" ht="12.75" customHeight="1">
      <c r="D435" s="16" t="s">
        <v>19</v>
      </c>
      <c r="E435" s="17"/>
      <c r="F435" s="18"/>
      <c r="G435" s="19"/>
      <c r="H435" s="19"/>
      <c r="I435" s="19"/>
      <c r="J435" s="20">
        <f t="shared" si="14"/>
        <v>0</v>
      </c>
    </row>
    <row r="436" spans="4:10" ht="12.75" customHeight="1">
      <c r="D436" s="16" t="s">
        <v>20</v>
      </c>
      <c r="E436" s="17"/>
      <c r="F436" s="18"/>
      <c r="G436" s="19"/>
      <c r="H436" s="19"/>
      <c r="I436" s="19"/>
      <c r="J436" s="20">
        <f t="shared" si="14"/>
        <v>0</v>
      </c>
    </row>
    <row r="437" spans="4:10" ht="12.75" customHeight="1">
      <c r="D437" s="16" t="s">
        <v>21</v>
      </c>
      <c r="E437" s="17"/>
      <c r="F437" s="18"/>
      <c r="G437" s="19"/>
      <c r="H437" s="19"/>
      <c r="I437" s="19"/>
      <c r="J437" s="20">
        <f t="shared" si="14"/>
        <v>0</v>
      </c>
    </row>
    <row r="438" spans="4:10" ht="12.75" customHeight="1">
      <c r="D438" s="16" t="s">
        <v>22</v>
      </c>
      <c r="E438" s="17"/>
      <c r="F438" s="18"/>
      <c r="G438" s="19"/>
      <c r="H438" s="19"/>
      <c r="I438" s="19"/>
      <c r="J438" s="20">
        <f t="shared" si="14"/>
        <v>0</v>
      </c>
    </row>
    <row r="439" spans="4:10" ht="12.75" customHeight="1">
      <c r="D439" s="16" t="s">
        <v>24</v>
      </c>
      <c r="E439" s="17"/>
      <c r="F439" s="18"/>
      <c r="G439" s="19"/>
      <c r="H439" s="19"/>
      <c r="I439" s="19"/>
      <c r="J439" s="20">
        <f t="shared" si="14"/>
        <v>0</v>
      </c>
    </row>
    <row r="440" spans="4:10" ht="12.75" customHeight="1">
      <c r="D440" s="16" t="s">
        <v>25</v>
      </c>
      <c r="E440" s="17"/>
      <c r="F440" s="18"/>
      <c r="G440" s="19"/>
      <c r="H440" s="19"/>
      <c r="I440" s="19"/>
      <c r="J440" s="20">
        <f t="shared" si="14"/>
        <v>0</v>
      </c>
    </row>
    <row r="441" spans="4:10" ht="12.75" customHeight="1">
      <c r="D441" s="16" t="s">
        <v>26</v>
      </c>
      <c r="E441" s="17"/>
      <c r="F441" s="18"/>
      <c r="G441" s="19"/>
      <c r="H441" s="19"/>
      <c r="I441" s="19"/>
      <c r="J441" s="20">
        <f t="shared" si="14"/>
        <v>0</v>
      </c>
    </row>
    <row r="442" spans="4:10" ht="12.75" customHeight="1">
      <c r="D442" s="16" t="s">
        <v>27</v>
      </c>
      <c r="E442" s="17"/>
      <c r="F442" s="18"/>
      <c r="G442" s="19"/>
      <c r="H442" s="19"/>
      <c r="I442" s="19"/>
      <c r="J442" s="20">
        <f t="shared" si="14"/>
        <v>0</v>
      </c>
    </row>
    <row r="443" spans="4:10" ht="12.75" customHeight="1">
      <c r="D443" s="16" t="s">
        <v>29</v>
      </c>
      <c r="E443" s="17"/>
      <c r="F443" s="18"/>
      <c r="G443" s="19"/>
      <c r="H443" s="19"/>
      <c r="I443" s="19"/>
      <c r="J443" s="20">
        <f t="shared" si="14"/>
        <v>0</v>
      </c>
    </row>
    <row r="444" spans="4:10" ht="12.75" customHeight="1">
      <c r="D444" s="16" t="s">
        <v>30</v>
      </c>
      <c r="E444" s="17"/>
      <c r="F444" s="18"/>
      <c r="G444" s="19"/>
      <c r="H444" s="19"/>
      <c r="I444" s="19"/>
      <c r="J444" s="20">
        <f t="shared" si="14"/>
        <v>0</v>
      </c>
    </row>
    <row r="445" spans="4:10" ht="12.75" customHeight="1">
      <c r="D445" s="16" t="s">
        <v>31</v>
      </c>
      <c r="E445" s="17"/>
      <c r="F445" s="18"/>
      <c r="G445" s="19"/>
      <c r="H445" s="19"/>
      <c r="I445" s="19"/>
      <c r="J445" s="20">
        <f t="shared" si="14"/>
        <v>0</v>
      </c>
    </row>
    <row r="446" spans="4:10" ht="12.75" customHeight="1">
      <c r="D446" s="16" t="s">
        <v>32</v>
      </c>
      <c r="E446" s="17"/>
      <c r="F446" s="18"/>
      <c r="G446" s="19"/>
      <c r="H446" s="19"/>
      <c r="I446" s="19"/>
      <c r="J446" s="20">
        <f t="shared" si="14"/>
        <v>0</v>
      </c>
    </row>
    <row r="447" spans="4:10" ht="12.75" customHeight="1">
      <c r="D447" s="16" t="s">
        <v>34</v>
      </c>
      <c r="E447" s="17"/>
      <c r="F447" s="18"/>
      <c r="G447" s="19"/>
      <c r="H447" s="19"/>
      <c r="I447" s="19"/>
      <c r="J447" s="20">
        <f t="shared" si="14"/>
        <v>0</v>
      </c>
    </row>
    <row r="448" spans="4:10" ht="12.75" customHeight="1">
      <c r="D448" s="16" t="s">
        <v>35</v>
      </c>
      <c r="E448" s="17"/>
      <c r="F448" s="18"/>
      <c r="G448" s="19"/>
      <c r="H448" s="19"/>
      <c r="I448" s="19"/>
      <c r="J448" s="20">
        <f t="shared" si="14"/>
        <v>0</v>
      </c>
    </row>
    <row r="449" spans="4:10" ht="12.75" customHeight="1">
      <c r="D449" s="16" t="s">
        <v>36</v>
      </c>
      <c r="E449" s="17"/>
      <c r="F449" s="18"/>
      <c r="G449" s="19"/>
      <c r="H449" s="19"/>
      <c r="I449" s="19"/>
      <c r="J449" s="20">
        <f t="shared" si="14"/>
        <v>0</v>
      </c>
    </row>
    <row r="450" spans="4:10" ht="12.75" customHeight="1">
      <c r="D450" s="16" t="s">
        <v>37</v>
      </c>
      <c r="E450" s="17"/>
      <c r="F450" s="18"/>
      <c r="G450" s="19"/>
      <c r="H450" s="19"/>
      <c r="I450" s="19"/>
      <c r="J450" s="20">
        <f t="shared" si="14"/>
        <v>0</v>
      </c>
    </row>
    <row r="451" spans="4:10" ht="12.75" customHeight="1">
      <c r="D451" s="16" t="s">
        <v>40</v>
      </c>
      <c r="E451" s="17"/>
      <c r="F451" s="18"/>
      <c r="G451" s="19"/>
      <c r="H451" s="19"/>
      <c r="I451" s="19"/>
      <c r="J451" s="20">
        <f t="shared" si="14"/>
        <v>0</v>
      </c>
    </row>
    <row r="452" spans="4:10" ht="12.75" customHeight="1" thickBot="1">
      <c r="D452" s="16" t="s">
        <v>41</v>
      </c>
      <c r="E452" s="17"/>
      <c r="F452" s="18"/>
      <c r="G452" s="19"/>
      <c r="H452" s="19"/>
      <c r="I452" s="19"/>
      <c r="J452" s="20">
        <f t="shared" si="14"/>
        <v>0</v>
      </c>
    </row>
    <row r="453" spans="4:12" ht="12.75" customHeight="1" thickBot="1">
      <c r="D453" s="21" t="s">
        <v>42</v>
      </c>
      <c r="E453" s="22"/>
      <c r="F453" s="23"/>
      <c r="G453" s="24"/>
      <c r="H453" s="24"/>
      <c r="I453" s="24"/>
      <c r="J453" s="28">
        <f t="shared" si="14"/>
        <v>0</v>
      </c>
      <c r="K453" s="15">
        <f>J432:J453</f>
        <v>0</v>
      </c>
      <c r="L453" s="9">
        <f>K453*K432</f>
        <v>0</v>
      </c>
    </row>
    <row r="454" spans="4:10" ht="12.75" customHeight="1">
      <c r="D454" s="35"/>
      <c r="E454" s="32"/>
      <c r="F454" s="32"/>
      <c r="G454" s="32"/>
      <c r="H454" s="33"/>
      <c r="I454" s="33"/>
      <c r="J454" s="33"/>
    </row>
    <row r="455" spans="4:10" ht="12.75" customHeight="1" thickBot="1">
      <c r="D455" s="35"/>
      <c r="E455" s="32"/>
      <c r="F455" s="32"/>
      <c r="G455" s="32"/>
      <c r="H455" s="33"/>
      <c r="I455" s="33"/>
      <c r="J455" s="33"/>
    </row>
    <row r="456" spans="4:9" ht="12.75" customHeight="1" thickBot="1">
      <c r="D456" s="112" t="s">
        <v>74</v>
      </c>
      <c r="E456" s="113"/>
      <c r="F456" s="113"/>
      <c r="G456" s="113"/>
      <c r="H456" s="113"/>
      <c r="I456" s="114"/>
    </row>
    <row r="457" spans="4:9" ht="24.75" customHeight="1" thickBot="1">
      <c r="D457" s="6" t="s">
        <v>6</v>
      </c>
      <c r="E457" s="7" t="s">
        <v>7</v>
      </c>
      <c r="F457" s="7" t="s">
        <v>8</v>
      </c>
      <c r="G457" s="7" t="s">
        <v>9</v>
      </c>
      <c r="H457" s="7" t="s">
        <v>10</v>
      </c>
      <c r="I457" s="7" t="s">
        <v>11</v>
      </c>
    </row>
    <row r="458" spans="4:11" ht="12.75" customHeight="1" thickBot="1">
      <c r="D458" s="103" t="s">
        <v>12</v>
      </c>
      <c r="E458" s="108"/>
      <c r="F458" s="108"/>
      <c r="G458" s="108"/>
      <c r="H458" s="108"/>
      <c r="I458" s="109"/>
      <c r="J458" s="8" t="s">
        <v>13</v>
      </c>
      <c r="K458" s="8" t="s">
        <v>14</v>
      </c>
    </row>
    <row r="459" spans="3:11" ht="12.75" customHeight="1" thickBot="1">
      <c r="C459" s="74" t="s">
        <v>44</v>
      </c>
      <c r="D459" s="26" t="s">
        <v>45</v>
      </c>
      <c r="E459" s="11"/>
      <c r="F459" s="12"/>
      <c r="G459" s="12"/>
      <c r="H459" s="12"/>
      <c r="I459" s="13"/>
      <c r="J459" s="14">
        <f>E459+F459+G459+H459+I459</f>
        <v>0</v>
      </c>
      <c r="K459" s="15">
        <v>2850</v>
      </c>
    </row>
    <row r="460" spans="4:10" ht="12.75" customHeight="1">
      <c r="D460" s="16" t="s">
        <v>47</v>
      </c>
      <c r="E460" s="17"/>
      <c r="F460" s="18"/>
      <c r="G460" s="18"/>
      <c r="H460" s="18"/>
      <c r="I460" s="19"/>
      <c r="J460" s="20">
        <f aca="true" t="shared" si="15" ref="J460:J470">E460+F460+G460+H460+I460</f>
        <v>0</v>
      </c>
    </row>
    <row r="461" spans="4:10" ht="12.75" customHeight="1">
      <c r="D461" s="16" t="s">
        <v>48</v>
      </c>
      <c r="E461" s="17"/>
      <c r="F461" s="18"/>
      <c r="G461" s="18"/>
      <c r="H461" s="18"/>
      <c r="I461" s="19"/>
      <c r="J461" s="20">
        <f t="shared" si="15"/>
        <v>0</v>
      </c>
    </row>
    <row r="462" spans="4:10" ht="12.75" customHeight="1">
      <c r="D462" s="16" t="s">
        <v>49</v>
      </c>
      <c r="E462" s="17"/>
      <c r="F462" s="18"/>
      <c r="G462" s="18"/>
      <c r="H462" s="18"/>
      <c r="I462" s="19"/>
      <c r="J462" s="20">
        <f t="shared" si="15"/>
        <v>0</v>
      </c>
    </row>
    <row r="463" spans="4:10" ht="12.75" customHeight="1">
      <c r="D463" s="16" t="s">
        <v>51</v>
      </c>
      <c r="E463" s="17"/>
      <c r="F463" s="18"/>
      <c r="G463" s="18"/>
      <c r="H463" s="18"/>
      <c r="I463" s="19"/>
      <c r="J463" s="20">
        <f t="shared" si="15"/>
        <v>0</v>
      </c>
    </row>
    <row r="464" spans="4:10" ht="12.75" customHeight="1">
      <c r="D464" s="16" t="s">
        <v>52</v>
      </c>
      <c r="E464" s="17"/>
      <c r="F464" s="18"/>
      <c r="G464" s="18"/>
      <c r="H464" s="18"/>
      <c r="I464" s="19"/>
      <c r="J464" s="20">
        <f t="shared" si="15"/>
        <v>0</v>
      </c>
    </row>
    <row r="465" spans="4:10" ht="12.75" customHeight="1">
      <c r="D465" s="16" t="s">
        <v>53</v>
      </c>
      <c r="E465" s="17"/>
      <c r="F465" s="18"/>
      <c r="G465" s="18"/>
      <c r="H465" s="18"/>
      <c r="I465" s="19"/>
      <c r="J465" s="20">
        <f t="shared" si="15"/>
        <v>0</v>
      </c>
    </row>
    <row r="466" spans="4:10" ht="12.75" customHeight="1">
      <c r="D466" s="16" t="s">
        <v>55</v>
      </c>
      <c r="E466" s="17"/>
      <c r="F466" s="18"/>
      <c r="G466" s="18"/>
      <c r="H466" s="18"/>
      <c r="I466" s="19"/>
      <c r="J466" s="20">
        <f t="shared" si="15"/>
        <v>0</v>
      </c>
    </row>
    <row r="467" spans="4:10" ht="12.75" customHeight="1">
      <c r="D467" s="16" t="s">
        <v>56</v>
      </c>
      <c r="E467" s="17"/>
      <c r="F467" s="18"/>
      <c r="G467" s="18"/>
      <c r="H467" s="18"/>
      <c r="I467" s="19"/>
      <c r="J467" s="20">
        <f t="shared" si="15"/>
        <v>0</v>
      </c>
    </row>
    <row r="468" spans="4:10" ht="12.75" customHeight="1">
      <c r="D468" s="16" t="s">
        <v>58</v>
      </c>
      <c r="E468" s="17"/>
      <c r="F468" s="18"/>
      <c r="G468" s="18"/>
      <c r="H468" s="18"/>
      <c r="I468" s="19"/>
      <c r="J468" s="20">
        <f t="shared" si="15"/>
        <v>0</v>
      </c>
    </row>
    <row r="469" spans="4:10" ht="12.75" customHeight="1" thickBot="1">
      <c r="D469" s="16" t="s">
        <v>59</v>
      </c>
      <c r="E469" s="17"/>
      <c r="F469" s="18"/>
      <c r="G469" s="18"/>
      <c r="H469" s="18"/>
      <c r="I469" s="19"/>
      <c r="J469" s="20">
        <f t="shared" si="15"/>
        <v>0</v>
      </c>
    </row>
    <row r="470" spans="4:12" ht="12.75" customHeight="1" thickBot="1">
      <c r="D470" s="21" t="s">
        <v>61</v>
      </c>
      <c r="E470" s="22"/>
      <c r="F470" s="23"/>
      <c r="G470" s="23"/>
      <c r="H470" s="23"/>
      <c r="I470" s="24"/>
      <c r="J470" s="28">
        <f t="shared" si="15"/>
        <v>0</v>
      </c>
      <c r="K470" s="9">
        <f>J459:J470</f>
        <v>0</v>
      </c>
      <c r="L470" s="9">
        <f>K470*K459</f>
        <v>0</v>
      </c>
    </row>
    <row r="471" spans="4:10" ht="12.75" customHeight="1">
      <c r="D471" s="35"/>
      <c r="E471" s="32"/>
      <c r="F471" s="32"/>
      <c r="G471" s="32"/>
      <c r="H471" s="33"/>
      <c r="I471" s="33"/>
      <c r="J471" s="33"/>
    </row>
    <row r="472" spans="4:10" ht="12.75" customHeight="1">
      <c r="D472" s="35"/>
      <c r="E472" s="32"/>
      <c r="F472" s="32"/>
      <c r="G472" s="32"/>
      <c r="H472" s="33"/>
      <c r="I472" s="33"/>
      <c r="J472" s="33"/>
    </row>
    <row r="473" spans="4:10" ht="12.75" customHeight="1" thickBot="1">
      <c r="D473" s="35"/>
      <c r="E473" s="32"/>
      <c r="F473" s="32"/>
      <c r="G473" s="32"/>
      <c r="H473" s="33"/>
      <c r="I473" s="33"/>
      <c r="J473" s="33"/>
    </row>
    <row r="474" spans="4:9" ht="12.75" customHeight="1" thickBot="1">
      <c r="D474" s="112" t="s">
        <v>95</v>
      </c>
      <c r="E474" s="113"/>
      <c r="F474" s="113"/>
      <c r="G474" s="113"/>
      <c r="H474" s="113"/>
      <c r="I474" s="114"/>
    </row>
    <row r="475" spans="4:9" ht="24.75" customHeight="1" thickBot="1">
      <c r="D475" s="6" t="s">
        <v>6</v>
      </c>
      <c r="E475" s="7" t="s">
        <v>92</v>
      </c>
      <c r="F475" s="7" t="s">
        <v>8</v>
      </c>
      <c r="G475" s="7" t="s">
        <v>9</v>
      </c>
      <c r="H475" s="7" t="s">
        <v>10</v>
      </c>
      <c r="I475" s="7" t="s">
        <v>96</v>
      </c>
    </row>
    <row r="476" spans="4:11" ht="12.75" customHeight="1" thickBot="1">
      <c r="D476" s="103" t="s">
        <v>12</v>
      </c>
      <c r="E476" s="108"/>
      <c r="F476" s="108"/>
      <c r="G476" s="108"/>
      <c r="H476" s="108"/>
      <c r="I476" s="109"/>
      <c r="J476" s="8" t="s">
        <v>13</v>
      </c>
      <c r="K476" s="8" t="s">
        <v>14</v>
      </c>
    </row>
    <row r="477" spans="3:11" ht="12.75" customHeight="1" thickBot="1">
      <c r="C477" s="74" t="s">
        <v>44</v>
      </c>
      <c r="D477" s="26" t="s">
        <v>45</v>
      </c>
      <c r="E477" s="11"/>
      <c r="F477" s="12"/>
      <c r="G477" s="12"/>
      <c r="H477" s="12"/>
      <c r="I477" s="13"/>
      <c r="J477" s="14">
        <f>E477+F477+G477+H477+I477</f>
        <v>0</v>
      </c>
      <c r="K477" s="15">
        <v>2680</v>
      </c>
    </row>
    <row r="478" spans="4:10" ht="12.75" customHeight="1">
      <c r="D478" s="16" t="s">
        <v>47</v>
      </c>
      <c r="E478" s="17"/>
      <c r="F478" s="18"/>
      <c r="G478" s="18"/>
      <c r="H478" s="18"/>
      <c r="I478" s="19"/>
      <c r="J478" s="20">
        <f aca="true" t="shared" si="16" ref="J478:J488">E478+F478+G478+H478+I478</f>
        <v>0</v>
      </c>
    </row>
    <row r="479" spans="4:10" ht="12.75" customHeight="1">
      <c r="D479" s="16" t="s">
        <v>48</v>
      </c>
      <c r="E479" s="17"/>
      <c r="F479" s="18"/>
      <c r="G479" s="18"/>
      <c r="H479" s="18"/>
      <c r="I479" s="19"/>
      <c r="J479" s="20">
        <f t="shared" si="16"/>
        <v>0</v>
      </c>
    </row>
    <row r="480" spans="4:10" ht="12.75" customHeight="1">
      <c r="D480" s="16" t="s">
        <v>49</v>
      </c>
      <c r="E480" s="17"/>
      <c r="F480" s="18"/>
      <c r="G480" s="18"/>
      <c r="H480" s="18"/>
      <c r="I480" s="19"/>
      <c r="J480" s="20">
        <f t="shared" si="16"/>
        <v>0</v>
      </c>
    </row>
    <row r="481" spans="4:10" ht="12.75" customHeight="1">
      <c r="D481" s="16" t="s">
        <v>51</v>
      </c>
      <c r="E481" s="17"/>
      <c r="F481" s="18"/>
      <c r="G481" s="18"/>
      <c r="H481" s="18"/>
      <c r="I481" s="19"/>
      <c r="J481" s="20">
        <f t="shared" si="16"/>
        <v>0</v>
      </c>
    </row>
    <row r="482" spans="4:10" ht="12.75" customHeight="1">
      <c r="D482" s="16" t="s">
        <v>52</v>
      </c>
      <c r="E482" s="17"/>
      <c r="F482" s="18"/>
      <c r="G482" s="18"/>
      <c r="H482" s="18"/>
      <c r="I482" s="19"/>
      <c r="J482" s="20">
        <f t="shared" si="16"/>
        <v>0</v>
      </c>
    </row>
    <row r="483" spans="4:10" ht="12.75" customHeight="1">
      <c r="D483" s="16" t="s">
        <v>53</v>
      </c>
      <c r="E483" s="17"/>
      <c r="F483" s="18"/>
      <c r="G483" s="18"/>
      <c r="H483" s="18"/>
      <c r="I483" s="19"/>
      <c r="J483" s="20">
        <f t="shared" si="16"/>
        <v>0</v>
      </c>
    </row>
    <row r="484" spans="4:10" ht="12.75" customHeight="1">
      <c r="D484" s="16" t="s">
        <v>55</v>
      </c>
      <c r="E484" s="17"/>
      <c r="F484" s="18"/>
      <c r="G484" s="18"/>
      <c r="H484" s="18"/>
      <c r="I484" s="19"/>
      <c r="J484" s="20">
        <f t="shared" si="16"/>
        <v>0</v>
      </c>
    </row>
    <row r="485" spans="4:10" ht="12.75" customHeight="1">
      <c r="D485" s="16" t="s">
        <v>56</v>
      </c>
      <c r="E485" s="17"/>
      <c r="F485" s="18"/>
      <c r="G485" s="18"/>
      <c r="H485" s="18"/>
      <c r="I485" s="19"/>
      <c r="J485" s="20">
        <f t="shared" si="16"/>
        <v>0</v>
      </c>
    </row>
    <row r="486" spans="4:10" ht="12.75" customHeight="1">
      <c r="D486" s="16" t="s">
        <v>58</v>
      </c>
      <c r="E486" s="17"/>
      <c r="F486" s="18"/>
      <c r="G486" s="18"/>
      <c r="H486" s="18"/>
      <c r="I486" s="19"/>
      <c r="J486" s="20">
        <f t="shared" si="16"/>
        <v>0</v>
      </c>
    </row>
    <row r="487" spans="4:10" ht="12.75" customHeight="1" thickBot="1">
      <c r="D487" s="16" t="s">
        <v>59</v>
      </c>
      <c r="E487" s="17"/>
      <c r="F487" s="18"/>
      <c r="G487" s="18"/>
      <c r="H487" s="18"/>
      <c r="I487" s="19"/>
      <c r="J487" s="20">
        <f t="shared" si="16"/>
        <v>0</v>
      </c>
    </row>
    <row r="488" spans="4:12" ht="12.75" customHeight="1" thickBot="1">
      <c r="D488" s="21" t="s">
        <v>61</v>
      </c>
      <c r="E488" s="22"/>
      <c r="F488" s="23"/>
      <c r="G488" s="23"/>
      <c r="H488" s="23"/>
      <c r="I488" s="24"/>
      <c r="J488" s="28">
        <f t="shared" si="16"/>
        <v>0</v>
      </c>
      <c r="K488" s="9">
        <f>J477:J488</f>
        <v>0</v>
      </c>
      <c r="L488" s="9">
        <f>K488*K477</f>
        <v>0</v>
      </c>
    </row>
    <row r="491" ht="15.75" thickBot="1"/>
    <row r="492" spans="4:9" ht="15.75" thickBot="1">
      <c r="D492" s="101" t="s">
        <v>98</v>
      </c>
      <c r="E492" s="106"/>
      <c r="F492" s="102"/>
      <c r="G492" s="29"/>
      <c r="H492" s="29"/>
      <c r="I492" s="29"/>
    </row>
    <row r="493" spans="4:9" ht="24.75" thickBot="1">
      <c r="D493" s="65" t="s">
        <v>6</v>
      </c>
      <c r="E493" s="7" t="s">
        <v>8</v>
      </c>
      <c r="F493" s="30"/>
      <c r="G493" s="30"/>
      <c r="H493" s="30"/>
      <c r="I493" s="30"/>
    </row>
    <row r="494" spans="4:18" ht="12.75" customHeight="1" thickBot="1">
      <c r="D494" s="107" t="s">
        <v>12</v>
      </c>
      <c r="E494" s="108"/>
      <c r="F494" s="31" t="s">
        <v>13</v>
      </c>
      <c r="G494" s="8" t="s">
        <v>14</v>
      </c>
      <c r="I494" s="29"/>
      <c r="P494" s="115"/>
      <c r="Q494" s="115"/>
      <c r="R494" s="115"/>
    </row>
    <row r="495" spans="3:18" ht="12.75" customHeight="1" thickBot="1">
      <c r="C495" s="75" t="s">
        <v>44</v>
      </c>
      <c r="D495" s="26" t="s">
        <v>45</v>
      </c>
      <c r="E495" s="62"/>
      <c r="F495" s="14">
        <f>E495</f>
        <v>0</v>
      </c>
      <c r="G495" s="15">
        <v>2680</v>
      </c>
      <c r="I495" s="36"/>
      <c r="P495" s="115"/>
      <c r="Q495" s="115"/>
      <c r="R495" s="115"/>
    </row>
    <row r="496" spans="4:18" ht="12.75" customHeight="1">
      <c r="D496" s="16" t="s">
        <v>47</v>
      </c>
      <c r="E496" s="63"/>
      <c r="F496" s="20">
        <f aca="true" t="shared" si="17" ref="F496:F510">E496</f>
        <v>0</v>
      </c>
      <c r="I496" s="36"/>
      <c r="P496" s="115"/>
      <c r="Q496" s="115"/>
      <c r="R496" s="115"/>
    </row>
    <row r="497" spans="4:18" ht="12.75" customHeight="1">
      <c r="D497" s="16" t="s">
        <v>48</v>
      </c>
      <c r="E497" s="63"/>
      <c r="F497" s="20">
        <f t="shared" si="17"/>
        <v>0</v>
      </c>
      <c r="I497" s="36"/>
      <c r="P497" s="115"/>
      <c r="Q497" s="115"/>
      <c r="R497" s="115"/>
    </row>
    <row r="498" spans="4:18" ht="12.75" customHeight="1">
      <c r="D498" s="16" t="s">
        <v>49</v>
      </c>
      <c r="E498" s="63"/>
      <c r="F498" s="20">
        <f t="shared" si="17"/>
        <v>0</v>
      </c>
      <c r="I498" s="36"/>
      <c r="P498" s="115"/>
      <c r="Q498" s="115"/>
      <c r="R498" s="115"/>
    </row>
    <row r="499" spans="4:18" ht="12.75" customHeight="1">
      <c r="D499" s="16" t="s">
        <v>51</v>
      </c>
      <c r="E499" s="63"/>
      <c r="F499" s="20">
        <f t="shared" si="17"/>
        <v>0</v>
      </c>
      <c r="I499" s="36"/>
      <c r="P499" s="115"/>
      <c r="Q499" s="115"/>
      <c r="R499" s="115"/>
    </row>
    <row r="500" spans="4:18" ht="12.75" customHeight="1">
      <c r="D500" s="16" t="s">
        <v>52</v>
      </c>
      <c r="E500" s="63"/>
      <c r="F500" s="20">
        <f t="shared" si="17"/>
        <v>0</v>
      </c>
      <c r="I500" s="36"/>
      <c r="P500" s="115"/>
      <c r="Q500" s="115"/>
      <c r="R500" s="115"/>
    </row>
    <row r="501" spans="4:18" ht="12.75" customHeight="1">
      <c r="D501" s="16" t="s">
        <v>53</v>
      </c>
      <c r="E501" s="63"/>
      <c r="F501" s="20">
        <f t="shared" si="17"/>
        <v>0</v>
      </c>
      <c r="I501" s="36"/>
      <c r="P501" s="115"/>
      <c r="Q501" s="115"/>
      <c r="R501" s="115"/>
    </row>
    <row r="502" spans="4:18" ht="12.75" customHeight="1">
      <c r="D502" s="16" t="s">
        <v>55</v>
      </c>
      <c r="E502" s="63"/>
      <c r="F502" s="20">
        <f t="shared" si="17"/>
        <v>0</v>
      </c>
      <c r="I502" s="36"/>
      <c r="P502" s="115"/>
      <c r="Q502" s="115"/>
      <c r="R502" s="115"/>
    </row>
    <row r="503" spans="4:18" ht="12.75" customHeight="1">
      <c r="D503" s="16" t="s">
        <v>56</v>
      </c>
      <c r="E503" s="63"/>
      <c r="F503" s="20">
        <f t="shared" si="17"/>
        <v>0</v>
      </c>
      <c r="I503" s="36"/>
      <c r="P503" s="115"/>
      <c r="Q503" s="115"/>
      <c r="R503" s="115"/>
    </row>
    <row r="504" spans="4:18" ht="12.75" customHeight="1">
      <c r="D504" s="16" t="s">
        <v>58</v>
      </c>
      <c r="E504" s="63"/>
      <c r="F504" s="20">
        <f t="shared" si="17"/>
        <v>0</v>
      </c>
      <c r="I504" s="36"/>
      <c r="P504" s="115"/>
      <c r="Q504" s="115"/>
      <c r="R504" s="115"/>
    </row>
    <row r="505" spans="4:18" ht="12.75" customHeight="1">
      <c r="D505" s="16" t="s">
        <v>59</v>
      </c>
      <c r="E505" s="63"/>
      <c r="F505" s="20">
        <f t="shared" si="17"/>
        <v>0</v>
      </c>
      <c r="I505" s="36"/>
      <c r="P505" s="115"/>
      <c r="Q505" s="115"/>
      <c r="R505" s="115"/>
    </row>
    <row r="506" spans="4:18" ht="12.75" customHeight="1">
      <c r="D506" s="16" t="s">
        <v>61</v>
      </c>
      <c r="E506" s="63"/>
      <c r="F506" s="20">
        <f t="shared" si="17"/>
        <v>0</v>
      </c>
      <c r="I506" s="36"/>
      <c r="P506" s="115"/>
      <c r="Q506" s="115"/>
      <c r="R506" s="115"/>
    </row>
    <row r="507" spans="4:18" ht="12.75" customHeight="1">
      <c r="D507" s="16" t="s">
        <v>62</v>
      </c>
      <c r="E507" s="63"/>
      <c r="F507" s="20">
        <f t="shared" si="17"/>
        <v>0</v>
      </c>
      <c r="G507" s="32"/>
      <c r="H507" s="32"/>
      <c r="I507" s="32"/>
      <c r="P507" s="32"/>
      <c r="Q507" s="32"/>
      <c r="R507" s="32"/>
    </row>
    <row r="508" spans="4:18" ht="12.75" customHeight="1">
      <c r="D508" s="16" t="s">
        <v>63</v>
      </c>
      <c r="E508" s="63"/>
      <c r="F508" s="20">
        <f t="shared" si="17"/>
        <v>0</v>
      </c>
      <c r="G508" s="32"/>
      <c r="H508" s="32"/>
      <c r="I508" s="32"/>
      <c r="P508" s="32"/>
      <c r="Q508" s="32"/>
      <c r="R508" s="32"/>
    </row>
    <row r="509" spans="4:18" ht="12.75" customHeight="1" thickBot="1">
      <c r="D509" s="16" t="s">
        <v>64</v>
      </c>
      <c r="E509" s="63"/>
      <c r="F509" s="20">
        <f t="shared" si="17"/>
        <v>0</v>
      </c>
      <c r="G509" s="32"/>
      <c r="H509" s="32"/>
      <c r="I509" s="32"/>
      <c r="P509" s="32"/>
      <c r="Q509" s="32"/>
      <c r="R509" s="32"/>
    </row>
    <row r="510" spans="4:8" ht="12.75" customHeight="1" thickBot="1">
      <c r="D510" s="21" t="s">
        <v>97</v>
      </c>
      <c r="E510" s="64"/>
      <c r="F510" s="28">
        <f t="shared" si="17"/>
        <v>0</v>
      </c>
      <c r="G510" s="15">
        <f>F495:F510</f>
        <v>0</v>
      </c>
      <c r="H510" s="9">
        <f>G510*G495</f>
        <v>0</v>
      </c>
    </row>
    <row r="513" ht="15.75" thickBot="1"/>
    <row r="514" spans="4:9" ht="15.75" thickBot="1">
      <c r="D514" s="112" t="s">
        <v>99</v>
      </c>
      <c r="E514" s="113"/>
      <c r="F514" s="113"/>
      <c r="G514" s="113"/>
      <c r="H514" s="113"/>
      <c r="I514" s="114"/>
    </row>
    <row r="515" spans="4:9" ht="24.75" thickBot="1">
      <c r="D515" s="6" t="s">
        <v>6</v>
      </c>
      <c r="E515" s="7" t="s">
        <v>90</v>
      </c>
      <c r="F515" s="7" t="s">
        <v>100</v>
      </c>
      <c r="G515" s="7" t="s">
        <v>92</v>
      </c>
      <c r="H515" s="7" t="s">
        <v>93</v>
      </c>
      <c r="I515" s="7" t="s">
        <v>91</v>
      </c>
    </row>
    <row r="516" spans="4:11" ht="12.75" customHeight="1" thickBot="1">
      <c r="D516" s="103" t="s">
        <v>12</v>
      </c>
      <c r="E516" s="108"/>
      <c r="F516" s="108"/>
      <c r="G516" s="108"/>
      <c r="H516" s="108"/>
      <c r="I516" s="109"/>
      <c r="J516" s="8" t="s">
        <v>13</v>
      </c>
      <c r="K516" s="8" t="s">
        <v>14</v>
      </c>
    </row>
    <row r="517" spans="3:11" ht="12.75" customHeight="1" thickBot="1">
      <c r="C517" s="74" t="s">
        <v>15</v>
      </c>
      <c r="D517" s="26" t="s">
        <v>101</v>
      </c>
      <c r="E517" s="11"/>
      <c r="F517" s="12"/>
      <c r="G517" s="12"/>
      <c r="H517" s="12"/>
      <c r="I517" s="13"/>
      <c r="J517" s="67">
        <f>E517+F517+G517+H517+I517</f>
        <v>0</v>
      </c>
      <c r="K517" s="15">
        <v>2370</v>
      </c>
    </row>
    <row r="518" spans="3:11" ht="12.75" customHeight="1">
      <c r="C518" s="37"/>
      <c r="D518" s="10" t="s">
        <v>102</v>
      </c>
      <c r="E518" s="49"/>
      <c r="F518" s="50"/>
      <c r="G518" s="50"/>
      <c r="H518" s="50"/>
      <c r="I518" s="66"/>
      <c r="J518" s="54">
        <f>E518+F518+G518+H518+I518</f>
        <v>0</v>
      </c>
      <c r="K518" s="33"/>
    </row>
    <row r="519" spans="3:15" ht="12.75" customHeight="1">
      <c r="C519" s="37"/>
      <c r="D519" s="10" t="s">
        <v>16</v>
      </c>
      <c r="E519" s="49"/>
      <c r="F519" s="50"/>
      <c r="G519" s="50"/>
      <c r="H519" s="50"/>
      <c r="I519" s="66"/>
      <c r="J519" s="20">
        <f>E519+F519+G519+H519+I519</f>
        <v>0</v>
      </c>
      <c r="K519" s="33"/>
      <c r="L519" s="32"/>
      <c r="M519" s="32"/>
      <c r="N519" s="32"/>
      <c r="O519" s="32"/>
    </row>
    <row r="520" spans="4:15" ht="12.75" customHeight="1">
      <c r="D520" s="16" t="s">
        <v>17</v>
      </c>
      <c r="E520" s="17"/>
      <c r="F520" s="18"/>
      <c r="G520" s="18"/>
      <c r="H520" s="18"/>
      <c r="I520" s="19"/>
      <c r="J520" s="20">
        <f aca="true" t="shared" si="18" ref="J520:J542">E520+F520+G520+H520+I520</f>
        <v>0</v>
      </c>
      <c r="L520" s="115"/>
      <c r="M520" s="115"/>
      <c r="N520" s="115"/>
      <c r="O520" s="32"/>
    </row>
    <row r="521" spans="4:15" ht="12.75" customHeight="1">
      <c r="D521" s="16" t="s">
        <v>18</v>
      </c>
      <c r="E521" s="17"/>
      <c r="F521" s="18"/>
      <c r="G521" s="18"/>
      <c r="H521" s="18"/>
      <c r="I521" s="19"/>
      <c r="J521" s="20">
        <f t="shared" si="18"/>
        <v>0</v>
      </c>
      <c r="L521" s="115"/>
      <c r="M521" s="115"/>
      <c r="N521" s="115"/>
      <c r="O521" s="32"/>
    </row>
    <row r="522" spans="4:15" ht="12.75" customHeight="1">
      <c r="D522" s="16" t="s">
        <v>19</v>
      </c>
      <c r="E522" s="17"/>
      <c r="F522" s="18"/>
      <c r="G522" s="18"/>
      <c r="H522" s="18"/>
      <c r="I522" s="19"/>
      <c r="J522" s="20">
        <f t="shared" si="18"/>
        <v>0</v>
      </c>
      <c r="L522" s="32"/>
      <c r="M522" s="32"/>
      <c r="N522" s="32"/>
      <c r="O522" s="32"/>
    </row>
    <row r="523" spans="4:15" ht="12.75" customHeight="1">
      <c r="D523" s="16" t="s">
        <v>20</v>
      </c>
      <c r="E523" s="17"/>
      <c r="F523" s="18"/>
      <c r="G523" s="18"/>
      <c r="H523" s="18"/>
      <c r="I523" s="19"/>
      <c r="J523" s="20">
        <f t="shared" si="18"/>
        <v>0</v>
      </c>
      <c r="L523" s="32"/>
      <c r="M523" s="32"/>
      <c r="N523" s="32"/>
      <c r="O523" s="32"/>
    </row>
    <row r="524" spans="4:15" ht="12.75" customHeight="1">
      <c r="D524" s="16" t="s">
        <v>21</v>
      </c>
      <c r="E524" s="17"/>
      <c r="F524" s="18"/>
      <c r="G524" s="18"/>
      <c r="H524" s="18"/>
      <c r="I524" s="19"/>
      <c r="J524" s="20">
        <f t="shared" si="18"/>
        <v>0</v>
      </c>
      <c r="L524" s="32"/>
      <c r="M524" s="32"/>
      <c r="N524" s="32"/>
      <c r="O524" s="32"/>
    </row>
    <row r="525" spans="4:15" ht="12.75" customHeight="1">
      <c r="D525" s="16" t="s">
        <v>22</v>
      </c>
      <c r="E525" s="17"/>
      <c r="F525" s="18"/>
      <c r="G525" s="18"/>
      <c r="H525" s="18"/>
      <c r="I525" s="19"/>
      <c r="J525" s="20">
        <f t="shared" si="18"/>
        <v>0</v>
      </c>
      <c r="L525" s="32"/>
      <c r="M525" s="32"/>
      <c r="N525" s="32"/>
      <c r="O525" s="32"/>
    </row>
    <row r="526" spans="4:10" ht="12.75" customHeight="1">
      <c r="D526" s="16" t="s">
        <v>23</v>
      </c>
      <c r="E526" s="17"/>
      <c r="F526" s="18"/>
      <c r="G526" s="18"/>
      <c r="H526" s="18"/>
      <c r="I526" s="19"/>
      <c r="J526" s="20">
        <f t="shared" si="18"/>
        <v>0</v>
      </c>
    </row>
    <row r="527" spans="4:10" ht="12.75" customHeight="1">
      <c r="D527" s="16" t="s">
        <v>24</v>
      </c>
      <c r="E527" s="17"/>
      <c r="F527" s="18"/>
      <c r="G527" s="18"/>
      <c r="H527" s="18"/>
      <c r="I527" s="19"/>
      <c r="J527" s="20">
        <f t="shared" si="18"/>
        <v>0</v>
      </c>
    </row>
    <row r="528" spans="4:10" ht="12.75" customHeight="1">
      <c r="D528" s="16" t="s">
        <v>25</v>
      </c>
      <c r="E528" s="17"/>
      <c r="F528" s="18"/>
      <c r="G528" s="18"/>
      <c r="H528" s="18"/>
      <c r="I528" s="19"/>
      <c r="J528" s="20">
        <f t="shared" si="18"/>
        <v>0</v>
      </c>
    </row>
    <row r="529" spans="4:10" ht="12.75" customHeight="1">
      <c r="D529" s="16" t="s">
        <v>26</v>
      </c>
      <c r="E529" s="17"/>
      <c r="F529" s="18"/>
      <c r="G529" s="18"/>
      <c r="H529" s="18"/>
      <c r="I529" s="19"/>
      <c r="J529" s="20">
        <f t="shared" si="18"/>
        <v>0</v>
      </c>
    </row>
    <row r="530" spans="4:10" ht="12.75" customHeight="1">
      <c r="D530" s="16" t="s">
        <v>27</v>
      </c>
      <c r="E530" s="17"/>
      <c r="F530" s="18"/>
      <c r="G530" s="18"/>
      <c r="H530" s="18"/>
      <c r="I530" s="19"/>
      <c r="J530" s="20">
        <f t="shared" si="18"/>
        <v>0</v>
      </c>
    </row>
    <row r="531" spans="4:10" ht="12.75" customHeight="1">
      <c r="D531" s="16" t="s">
        <v>29</v>
      </c>
      <c r="E531" s="17"/>
      <c r="F531" s="18"/>
      <c r="G531" s="18"/>
      <c r="H531" s="18"/>
      <c r="I531" s="19"/>
      <c r="J531" s="20">
        <f t="shared" si="18"/>
        <v>0</v>
      </c>
    </row>
    <row r="532" spans="4:10" ht="12.75" customHeight="1">
      <c r="D532" s="16" t="s">
        <v>30</v>
      </c>
      <c r="E532" s="17"/>
      <c r="F532" s="18"/>
      <c r="G532" s="18"/>
      <c r="H532" s="18"/>
      <c r="I532" s="19"/>
      <c r="J532" s="20">
        <f t="shared" si="18"/>
        <v>0</v>
      </c>
    </row>
    <row r="533" spans="4:10" ht="12.75" customHeight="1">
      <c r="D533" s="16" t="s">
        <v>31</v>
      </c>
      <c r="E533" s="17"/>
      <c r="F533" s="18"/>
      <c r="G533" s="18"/>
      <c r="H533" s="18"/>
      <c r="I533" s="19"/>
      <c r="J533" s="20">
        <f t="shared" si="18"/>
        <v>0</v>
      </c>
    </row>
    <row r="534" spans="4:10" ht="12.75" customHeight="1">
      <c r="D534" s="16" t="s">
        <v>32</v>
      </c>
      <c r="E534" s="17"/>
      <c r="F534" s="18"/>
      <c r="G534" s="18"/>
      <c r="H534" s="18"/>
      <c r="I534" s="19"/>
      <c r="J534" s="20">
        <f t="shared" si="18"/>
        <v>0</v>
      </c>
    </row>
    <row r="535" spans="4:10" ht="12.75" customHeight="1">
      <c r="D535" s="16" t="s">
        <v>34</v>
      </c>
      <c r="E535" s="17"/>
      <c r="F535" s="18"/>
      <c r="G535" s="18"/>
      <c r="H535" s="18"/>
      <c r="I535" s="19"/>
      <c r="J535" s="20">
        <f t="shared" si="18"/>
        <v>0</v>
      </c>
    </row>
    <row r="536" spans="4:10" ht="12.75" customHeight="1">
      <c r="D536" s="16" t="s">
        <v>35</v>
      </c>
      <c r="E536" s="17"/>
      <c r="F536" s="18"/>
      <c r="G536" s="18"/>
      <c r="H536" s="18"/>
      <c r="I536" s="19"/>
      <c r="J536" s="20">
        <f t="shared" si="18"/>
        <v>0</v>
      </c>
    </row>
    <row r="537" spans="4:10" ht="12.75" customHeight="1">
      <c r="D537" s="16" t="s">
        <v>36</v>
      </c>
      <c r="E537" s="17"/>
      <c r="F537" s="18"/>
      <c r="G537" s="18"/>
      <c r="H537" s="18"/>
      <c r="I537" s="19"/>
      <c r="J537" s="20">
        <f t="shared" si="18"/>
        <v>0</v>
      </c>
    </row>
    <row r="538" spans="4:10" ht="12.75" customHeight="1">
      <c r="D538" s="16" t="s">
        <v>37</v>
      </c>
      <c r="E538" s="17"/>
      <c r="F538" s="18"/>
      <c r="G538" s="18"/>
      <c r="H538" s="18"/>
      <c r="I538" s="19"/>
      <c r="J538" s="20">
        <f t="shared" si="18"/>
        <v>0</v>
      </c>
    </row>
    <row r="539" spans="4:10" ht="12.75" customHeight="1">
      <c r="D539" s="16" t="s">
        <v>40</v>
      </c>
      <c r="E539" s="17"/>
      <c r="F539" s="18"/>
      <c r="G539" s="18"/>
      <c r="H539" s="18"/>
      <c r="I539" s="19"/>
      <c r="J539" s="20">
        <f t="shared" si="18"/>
        <v>0</v>
      </c>
    </row>
    <row r="540" spans="4:10" ht="12.75" customHeight="1">
      <c r="D540" s="16" t="s">
        <v>41</v>
      </c>
      <c r="E540" s="17"/>
      <c r="F540" s="18"/>
      <c r="G540" s="18"/>
      <c r="H540" s="18"/>
      <c r="I540" s="19"/>
      <c r="J540" s="20">
        <f t="shared" si="18"/>
        <v>0</v>
      </c>
    </row>
    <row r="541" spans="4:10" ht="12.75" customHeight="1" thickBot="1">
      <c r="D541" s="39" t="s">
        <v>42</v>
      </c>
      <c r="E541" s="40"/>
      <c r="F541" s="41"/>
      <c r="G541" s="41"/>
      <c r="H541" s="41"/>
      <c r="I541" s="42"/>
      <c r="J541" s="20">
        <f t="shared" si="18"/>
        <v>0</v>
      </c>
    </row>
    <row r="542" spans="4:12" ht="12.75" customHeight="1" thickBot="1">
      <c r="D542" s="21" t="s">
        <v>43</v>
      </c>
      <c r="E542" s="22"/>
      <c r="F542" s="23"/>
      <c r="G542" s="23"/>
      <c r="H542" s="23"/>
      <c r="I542" s="24"/>
      <c r="J542" s="28">
        <f t="shared" si="18"/>
        <v>0</v>
      </c>
      <c r="K542" s="9">
        <f>J517:J542</f>
        <v>0</v>
      </c>
      <c r="L542" s="9">
        <f>K542*K517</f>
        <v>0</v>
      </c>
    </row>
    <row r="543" ht="12.75" customHeight="1"/>
    <row r="544" ht="12.75" customHeight="1"/>
    <row r="545" ht="12.75" customHeight="1" thickBot="1"/>
    <row r="546" spans="4:9" ht="12.75" customHeight="1" thickBot="1">
      <c r="D546" s="101" t="s">
        <v>104</v>
      </c>
      <c r="E546" s="106"/>
      <c r="F546" s="102"/>
      <c r="G546" s="29"/>
      <c r="H546" s="29"/>
      <c r="I546" s="29"/>
    </row>
    <row r="547" spans="4:9" ht="24.75" thickBot="1">
      <c r="D547" s="6" t="s">
        <v>6</v>
      </c>
      <c r="E547" s="7" t="s">
        <v>11</v>
      </c>
      <c r="F547" s="7" t="s">
        <v>91</v>
      </c>
      <c r="G547" s="30"/>
      <c r="H547" s="30"/>
      <c r="I547" s="30"/>
    </row>
    <row r="548" spans="4:9" ht="12.75" customHeight="1" thickBot="1">
      <c r="D548" s="103" t="s">
        <v>12</v>
      </c>
      <c r="E548" s="105"/>
      <c r="F548" s="104"/>
      <c r="G548" s="27" t="s">
        <v>13</v>
      </c>
      <c r="H548" s="8" t="s">
        <v>14</v>
      </c>
      <c r="I548" s="29"/>
    </row>
    <row r="549" spans="3:9" ht="12.75" customHeight="1" thickBot="1">
      <c r="C549" s="9" t="s">
        <v>112</v>
      </c>
      <c r="D549" s="26" t="s">
        <v>105</v>
      </c>
      <c r="E549" s="11"/>
      <c r="F549" s="13"/>
      <c r="G549" s="14">
        <f>E549+F549</f>
        <v>0</v>
      </c>
      <c r="H549" s="15">
        <v>690</v>
      </c>
      <c r="I549" s="36"/>
    </row>
    <row r="550" spans="4:9" ht="12.75" customHeight="1">
      <c r="D550" s="16" t="s">
        <v>106</v>
      </c>
      <c r="E550" s="17"/>
      <c r="F550" s="19"/>
      <c r="G550" s="20">
        <f>E550+F550</f>
        <v>0</v>
      </c>
      <c r="I550" s="36"/>
    </row>
    <row r="551" spans="4:9" ht="12.75" customHeight="1">
      <c r="D551" s="16" t="s">
        <v>107</v>
      </c>
      <c r="E551" s="17"/>
      <c r="F551" s="19"/>
      <c r="G551" s="20">
        <f aca="true" t="shared" si="19" ref="G551:G556">E551+F551</f>
        <v>0</v>
      </c>
      <c r="I551" s="36"/>
    </row>
    <row r="552" spans="4:9" ht="12.75" customHeight="1">
      <c r="D552" s="16" t="s">
        <v>108</v>
      </c>
      <c r="E552" s="17"/>
      <c r="F552" s="19"/>
      <c r="G552" s="20">
        <f t="shared" si="19"/>
        <v>0</v>
      </c>
      <c r="I552" s="36"/>
    </row>
    <row r="553" spans="4:9" ht="12.75" customHeight="1">
      <c r="D553" s="16" t="s">
        <v>109</v>
      </c>
      <c r="E553" s="17"/>
      <c r="F553" s="19"/>
      <c r="G553" s="20">
        <f t="shared" si="19"/>
        <v>0</v>
      </c>
      <c r="I553" s="36"/>
    </row>
    <row r="554" spans="4:9" ht="12.75" customHeight="1">
      <c r="D554" s="16" t="s">
        <v>110</v>
      </c>
      <c r="E554" s="17"/>
      <c r="F554" s="19"/>
      <c r="G554" s="20">
        <f t="shared" si="19"/>
        <v>0</v>
      </c>
      <c r="I554" s="36"/>
    </row>
    <row r="555" spans="4:9" ht="12.75" customHeight="1" thickBot="1">
      <c r="D555" s="39" t="s">
        <v>111</v>
      </c>
      <c r="E555" s="40"/>
      <c r="F555" s="42"/>
      <c r="G555" s="20">
        <f t="shared" si="19"/>
        <v>0</v>
      </c>
      <c r="I555" s="36"/>
    </row>
    <row r="556" spans="4:9" ht="12.75" customHeight="1" thickBot="1">
      <c r="D556" s="21" t="s">
        <v>211</v>
      </c>
      <c r="E556" s="22"/>
      <c r="F556" s="24"/>
      <c r="G556" s="28">
        <f t="shared" si="19"/>
        <v>0</v>
      </c>
      <c r="H556" s="9">
        <f>G549:G556</f>
        <v>0</v>
      </c>
      <c r="I556" s="9">
        <f>H556*H530</f>
        <v>0</v>
      </c>
    </row>
    <row r="559" ht="15.75" thickBot="1"/>
    <row r="560" spans="4:9" ht="15.75" thickBot="1">
      <c r="D560" s="101" t="s">
        <v>202</v>
      </c>
      <c r="E560" s="106"/>
      <c r="F560" s="106"/>
      <c r="G560" s="102"/>
      <c r="H560" s="29"/>
      <c r="I560" s="29"/>
    </row>
    <row r="561" spans="4:9" ht="24.75" thickBot="1">
      <c r="D561" s="6" t="s">
        <v>6</v>
      </c>
      <c r="E561" s="7" t="s">
        <v>118</v>
      </c>
      <c r="F561" s="7" t="s">
        <v>203</v>
      </c>
      <c r="G561" s="7" t="s">
        <v>204</v>
      </c>
      <c r="H561" s="30"/>
      <c r="I561" s="30"/>
    </row>
    <row r="562" spans="4:10" ht="12.75" customHeight="1" thickBot="1">
      <c r="D562" s="107" t="s">
        <v>12</v>
      </c>
      <c r="E562" s="108"/>
      <c r="F562" s="108"/>
      <c r="G562" s="108"/>
      <c r="H562" s="8" t="s">
        <v>13</v>
      </c>
      <c r="I562" s="27" t="s">
        <v>14</v>
      </c>
      <c r="J562" s="29"/>
    </row>
    <row r="563" spans="3:10" ht="12.75" customHeight="1" thickBot="1">
      <c r="C563" s="89" t="s">
        <v>112</v>
      </c>
      <c r="D563" s="26" t="s">
        <v>205</v>
      </c>
      <c r="E563" s="11"/>
      <c r="F563" s="12"/>
      <c r="G563" s="51"/>
      <c r="H563" s="14">
        <f aca="true" t="shared" si="20" ref="H563:H569">E563+F563</f>
        <v>0</v>
      </c>
      <c r="I563" s="15">
        <v>650</v>
      </c>
      <c r="J563" s="36"/>
    </row>
    <row r="564" spans="4:10" ht="12.75" customHeight="1">
      <c r="D564" s="16" t="s">
        <v>206</v>
      </c>
      <c r="E564" s="17"/>
      <c r="F564" s="18"/>
      <c r="G564" s="52"/>
      <c r="H564" s="20">
        <f t="shared" si="20"/>
        <v>0</v>
      </c>
      <c r="J564" s="36"/>
    </row>
    <row r="565" spans="4:10" ht="12.75" customHeight="1">
      <c r="D565" s="16" t="s">
        <v>207</v>
      </c>
      <c r="E565" s="17"/>
      <c r="F565" s="18"/>
      <c r="G565" s="52"/>
      <c r="H565" s="20">
        <f t="shared" si="20"/>
        <v>0</v>
      </c>
      <c r="J565" s="36"/>
    </row>
    <row r="566" spans="4:10" ht="12.75" customHeight="1" thickBot="1">
      <c r="D566" s="16" t="s">
        <v>208</v>
      </c>
      <c r="E566" s="17"/>
      <c r="F566" s="18"/>
      <c r="G566" s="52"/>
      <c r="H566" s="20">
        <f t="shared" si="20"/>
        <v>0</v>
      </c>
      <c r="J566" s="36"/>
    </row>
    <row r="567" spans="3:10" ht="12.75" customHeight="1" thickBot="1">
      <c r="C567" s="89" t="s">
        <v>15</v>
      </c>
      <c r="D567" s="16" t="s">
        <v>209</v>
      </c>
      <c r="E567" s="17"/>
      <c r="F567" s="18"/>
      <c r="G567" s="52"/>
      <c r="H567" s="20">
        <f t="shared" si="20"/>
        <v>0</v>
      </c>
      <c r="J567" s="36"/>
    </row>
    <row r="568" spans="4:10" ht="12.75" customHeight="1">
      <c r="D568" s="16" t="s">
        <v>113</v>
      </c>
      <c r="E568" s="17"/>
      <c r="F568" s="18"/>
      <c r="G568" s="52"/>
      <c r="H568" s="20">
        <f t="shared" si="20"/>
        <v>0</v>
      </c>
      <c r="J568" s="36"/>
    </row>
    <row r="569" spans="4:8" ht="12.75" customHeight="1">
      <c r="D569" s="16" t="s">
        <v>210</v>
      </c>
      <c r="E569" s="17"/>
      <c r="F569" s="18"/>
      <c r="G569" s="52"/>
      <c r="H569" s="20">
        <f t="shared" si="20"/>
        <v>0</v>
      </c>
    </row>
    <row r="570" spans="4:8" ht="12.75" customHeight="1">
      <c r="D570" s="16" t="s">
        <v>114</v>
      </c>
      <c r="E570" s="17"/>
      <c r="F570" s="18"/>
      <c r="G570" s="52"/>
      <c r="H570" s="20">
        <f>E570+F570</f>
        <v>0</v>
      </c>
    </row>
    <row r="571" spans="4:8" ht="12.75" customHeight="1">
      <c r="D571" s="16" t="s">
        <v>115</v>
      </c>
      <c r="E571" s="17"/>
      <c r="F571" s="18"/>
      <c r="G571" s="52"/>
      <c r="H571" s="20">
        <f>E571+F571</f>
        <v>0</v>
      </c>
    </row>
    <row r="572" spans="4:8" ht="12.75" customHeight="1" thickBot="1">
      <c r="D572" s="16" t="s">
        <v>116</v>
      </c>
      <c r="E572" s="17"/>
      <c r="F572" s="18"/>
      <c r="G572" s="52"/>
      <c r="H572" s="20">
        <f>E572+F572</f>
        <v>0</v>
      </c>
    </row>
    <row r="573" spans="4:10" ht="12.75" customHeight="1" thickBot="1">
      <c r="D573" s="21" t="s">
        <v>117</v>
      </c>
      <c r="E573" s="22"/>
      <c r="F573" s="23"/>
      <c r="G573" s="53"/>
      <c r="H573" s="28">
        <f>E573+F573</f>
        <v>0</v>
      </c>
      <c r="I573" s="15">
        <f>H563:H573</f>
        <v>0</v>
      </c>
      <c r="J573" s="9">
        <f>I573*H543</f>
        <v>0</v>
      </c>
    </row>
    <row r="574" ht="12.75" customHeight="1"/>
    <row r="575" ht="12.75" customHeight="1"/>
    <row r="576" ht="12.75" customHeight="1" thickBot="1"/>
    <row r="577" spans="4:9" ht="12.75" customHeight="1" thickBot="1">
      <c r="D577" s="101" t="s">
        <v>119</v>
      </c>
      <c r="E577" s="106"/>
      <c r="F577" s="106"/>
      <c r="G577" s="106"/>
      <c r="H577" s="102"/>
      <c r="I577" s="91"/>
    </row>
    <row r="578" spans="4:9" ht="24.75" thickBot="1">
      <c r="D578" s="6" t="s">
        <v>6</v>
      </c>
      <c r="E578" s="7" t="s">
        <v>90</v>
      </c>
      <c r="F578" s="7" t="s">
        <v>91</v>
      </c>
      <c r="G578" s="7" t="s">
        <v>92</v>
      </c>
      <c r="H578" s="7" t="s">
        <v>93</v>
      </c>
      <c r="I578" s="92"/>
    </row>
    <row r="579" spans="4:11" ht="12.75" customHeight="1" thickBot="1">
      <c r="D579" s="103" t="s">
        <v>12</v>
      </c>
      <c r="E579" s="105"/>
      <c r="F579" s="105"/>
      <c r="G579" s="105"/>
      <c r="H579" s="104"/>
      <c r="I579" s="27" t="s">
        <v>13</v>
      </c>
      <c r="J579" s="8" t="s">
        <v>14</v>
      </c>
      <c r="K579" s="29"/>
    </row>
    <row r="580" spans="3:11" ht="12.75" customHeight="1" thickBot="1">
      <c r="C580" s="9" t="s">
        <v>112</v>
      </c>
      <c r="D580" s="26" t="s">
        <v>105</v>
      </c>
      <c r="E580" s="11"/>
      <c r="F580" s="13"/>
      <c r="G580" s="13"/>
      <c r="H580" s="13"/>
      <c r="I580" s="14">
        <f>E580+F580+G580+H580</f>
        <v>0</v>
      </c>
      <c r="J580" s="15">
        <v>690</v>
      </c>
      <c r="K580" s="36"/>
    </row>
    <row r="581" spans="4:11" ht="12.75" customHeight="1">
      <c r="D581" s="16" t="s">
        <v>106</v>
      </c>
      <c r="E581" s="17"/>
      <c r="F581" s="19"/>
      <c r="G581" s="19"/>
      <c r="H581" s="19"/>
      <c r="I581" s="20">
        <f>E581+F581+G581+H581</f>
        <v>0</v>
      </c>
      <c r="K581" s="36"/>
    </row>
    <row r="582" spans="4:11" ht="12.75" customHeight="1">
      <c r="D582" s="16" t="s">
        <v>107</v>
      </c>
      <c r="E582" s="17"/>
      <c r="F582" s="19"/>
      <c r="G582" s="19"/>
      <c r="H582" s="19"/>
      <c r="I582" s="20">
        <f aca="true" t="shared" si="21" ref="I582:I590">E582+F582+G582+H582</f>
        <v>0</v>
      </c>
      <c r="K582" s="36"/>
    </row>
    <row r="583" spans="4:11" ht="12.75" customHeight="1">
      <c r="D583" s="16" t="s">
        <v>108</v>
      </c>
      <c r="E583" s="17"/>
      <c r="F583" s="19"/>
      <c r="G583" s="19"/>
      <c r="H583" s="19"/>
      <c r="I583" s="20">
        <f t="shared" si="21"/>
        <v>0</v>
      </c>
      <c r="K583" s="36"/>
    </row>
    <row r="584" spans="4:11" ht="12.75" customHeight="1">
      <c r="D584" s="16" t="s">
        <v>109</v>
      </c>
      <c r="E584" s="17"/>
      <c r="F584" s="19"/>
      <c r="G584" s="19"/>
      <c r="H584" s="19"/>
      <c r="I584" s="20">
        <f t="shared" si="21"/>
        <v>0</v>
      </c>
      <c r="K584" s="36"/>
    </row>
    <row r="585" spans="4:11" ht="12.75" customHeight="1">
      <c r="D585" s="16" t="s">
        <v>110</v>
      </c>
      <c r="E585" s="17"/>
      <c r="F585" s="19"/>
      <c r="G585" s="19"/>
      <c r="H585" s="19"/>
      <c r="I585" s="20">
        <f t="shared" si="21"/>
        <v>0</v>
      </c>
      <c r="K585" s="36"/>
    </row>
    <row r="586" spans="4:11" ht="12.75" customHeight="1">
      <c r="D586" s="39" t="s">
        <v>113</v>
      </c>
      <c r="E586" s="40"/>
      <c r="F586" s="42"/>
      <c r="G586" s="19"/>
      <c r="H586" s="19"/>
      <c r="I586" s="20">
        <f t="shared" si="21"/>
        <v>0</v>
      </c>
      <c r="K586" s="36"/>
    </row>
    <row r="587" spans="4:11" ht="12.75" customHeight="1">
      <c r="D587" s="39" t="s">
        <v>114</v>
      </c>
      <c r="E587" s="40"/>
      <c r="F587" s="42"/>
      <c r="G587" s="19"/>
      <c r="H587" s="19"/>
      <c r="I587" s="20">
        <f t="shared" si="21"/>
        <v>0</v>
      </c>
      <c r="K587" s="36"/>
    </row>
    <row r="588" spans="4:11" ht="12.75" customHeight="1">
      <c r="D588" s="39" t="s">
        <v>115</v>
      </c>
      <c r="E588" s="40"/>
      <c r="F588" s="42"/>
      <c r="G588" s="19"/>
      <c r="H588" s="19"/>
      <c r="I588" s="20">
        <f t="shared" si="21"/>
        <v>0</v>
      </c>
      <c r="K588" s="36"/>
    </row>
    <row r="589" spans="4:11" ht="12.75" customHeight="1" thickBot="1">
      <c r="D589" s="39" t="s">
        <v>116</v>
      </c>
      <c r="E589" s="40"/>
      <c r="F589" s="42"/>
      <c r="G589" s="19"/>
      <c r="H589" s="19"/>
      <c r="I589" s="20">
        <f t="shared" si="21"/>
        <v>0</v>
      </c>
      <c r="K589" s="36"/>
    </row>
    <row r="590" spans="4:11" ht="12.75" customHeight="1" thickBot="1">
      <c r="D590" s="21" t="s">
        <v>117</v>
      </c>
      <c r="E590" s="22"/>
      <c r="F590" s="24"/>
      <c r="G590" s="24"/>
      <c r="H590" s="24"/>
      <c r="I590" s="28">
        <f t="shared" si="21"/>
        <v>0</v>
      </c>
      <c r="J590" s="9">
        <f>I580:I590</f>
        <v>0</v>
      </c>
      <c r="K590" s="9">
        <f>J590*H543</f>
        <v>0</v>
      </c>
    </row>
    <row r="591" ht="12.75" customHeight="1"/>
    <row r="592" ht="12.75" customHeight="1"/>
    <row r="593" ht="12.75" customHeight="1" thickBot="1"/>
    <row r="594" spans="4:9" ht="12.75" customHeight="1" thickBot="1">
      <c r="D594" s="101" t="s">
        <v>120</v>
      </c>
      <c r="E594" s="106"/>
      <c r="F594" s="106"/>
      <c r="G594" s="102"/>
      <c r="H594" s="29"/>
      <c r="I594" s="29"/>
    </row>
    <row r="595" spans="4:9" ht="24.75" thickBot="1">
      <c r="D595" s="6" t="s">
        <v>6</v>
      </c>
      <c r="E595" s="7" t="s">
        <v>90</v>
      </c>
      <c r="F595" s="7" t="s">
        <v>91</v>
      </c>
      <c r="G595" s="7" t="s">
        <v>93</v>
      </c>
      <c r="H595" s="30"/>
      <c r="I595" s="30"/>
    </row>
    <row r="596" spans="4:9" ht="12.75" customHeight="1" thickBot="1">
      <c r="D596" s="103" t="s">
        <v>12</v>
      </c>
      <c r="E596" s="105"/>
      <c r="F596" s="105"/>
      <c r="G596" s="105"/>
      <c r="H596" s="8" t="s">
        <v>13</v>
      </c>
      <c r="I596" s="8" t="s">
        <v>14</v>
      </c>
    </row>
    <row r="597" spans="3:9" ht="12.75" customHeight="1" thickBot="1">
      <c r="C597" s="9" t="s">
        <v>15</v>
      </c>
      <c r="D597" s="26" t="s">
        <v>21</v>
      </c>
      <c r="E597" s="11"/>
      <c r="F597" s="12"/>
      <c r="G597" s="13"/>
      <c r="H597" s="14">
        <f>E597+F597+G597</f>
        <v>0</v>
      </c>
      <c r="I597" s="15">
        <v>1470</v>
      </c>
    </row>
    <row r="598" spans="4:8" ht="12.75" customHeight="1">
      <c r="D598" s="16" t="s">
        <v>22</v>
      </c>
      <c r="E598" s="17"/>
      <c r="F598" s="18"/>
      <c r="G598" s="19"/>
      <c r="H598" s="20">
        <f>E598+F598+G598</f>
        <v>0</v>
      </c>
    </row>
    <row r="599" spans="4:8" ht="12.75" customHeight="1">
      <c r="D599" s="16" t="s">
        <v>25</v>
      </c>
      <c r="E599" s="17"/>
      <c r="F599" s="18"/>
      <c r="G599" s="19"/>
      <c r="H599" s="20">
        <f aca="true" t="shared" si="22" ref="H599:H612">E599+F599+G599</f>
        <v>0</v>
      </c>
    </row>
    <row r="600" spans="4:8" ht="12.75" customHeight="1">
      <c r="D600" s="16" t="s">
        <v>26</v>
      </c>
      <c r="E600" s="17"/>
      <c r="F600" s="18"/>
      <c r="G600" s="19"/>
      <c r="H600" s="20">
        <f t="shared" si="22"/>
        <v>0</v>
      </c>
    </row>
    <row r="601" spans="4:8" ht="12.75" customHeight="1">
      <c r="D601" s="16" t="s">
        <v>27</v>
      </c>
      <c r="E601" s="17"/>
      <c r="F601" s="18"/>
      <c r="G601" s="19"/>
      <c r="H601" s="20">
        <f t="shared" si="22"/>
        <v>0</v>
      </c>
    </row>
    <row r="602" spans="4:8" ht="12.75" customHeight="1">
      <c r="D602" s="16" t="s">
        <v>29</v>
      </c>
      <c r="E602" s="17"/>
      <c r="F602" s="18"/>
      <c r="G602" s="19"/>
      <c r="H602" s="20">
        <f t="shared" si="22"/>
        <v>0</v>
      </c>
    </row>
    <row r="603" spans="4:8" ht="12.75" customHeight="1">
      <c r="D603" s="16" t="s">
        <v>30</v>
      </c>
      <c r="E603" s="17"/>
      <c r="F603" s="18"/>
      <c r="G603" s="19"/>
      <c r="H603" s="20">
        <f t="shared" si="22"/>
        <v>0</v>
      </c>
    </row>
    <row r="604" spans="4:8" ht="12.75" customHeight="1">
      <c r="D604" s="16" t="s">
        <v>31</v>
      </c>
      <c r="E604" s="17"/>
      <c r="F604" s="18"/>
      <c r="G604" s="19"/>
      <c r="H604" s="20">
        <f t="shared" si="22"/>
        <v>0</v>
      </c>
    </row>
    <row r="605" spans="4:8" ht="12.75" customHeight="1">
      <c r="D605" s="16" t="s">
        <v>32</v>
      </c>
      <c r="E605" s="17"/>
      <c r="F605" s="18"/>
      <c r="G605" s="19"/>
      <c r="H605" s="20">
        <f t="shared" si="22"/>
        <v>0</v>
      </c>
    </row>
    <row r="606" spans="4:8" ht="12.75" customHeight="1">
      <c r="D606" s="16" t="s">
        <v>34</v>
      </c>
      <c r="E606" s="17"/>
      <c r="F606" s="18"/>
      <c r="G606" s="19"/>
      <c r="H606" s="20">
        <f t="shared" si="22"/>
        <v>0</v>
      </c>
    </row>
    <row r="607" spans="4:8" ht="12.75" customHeight="1">
      <c r="D607" s="16" t="s">
        <v>35</v>
      </c>
      <c r="E607" s="17"/>
      <c r="F607" s="18"/>
      <c r="G607" s="19"/>
      <c r="H607" s="20">
        <f t="shared" si="22"/>
        <v>0</v>
      </c>
    </row>
    <row r="608" spans="4:8" ht="12.75" customHeight="1">
      <c r="D608" s="16" t="s">
        <v>36</v>
      </c>
      <c r="E608" s="17"/>
      <c r="F608" s="18"/>
      <c r="G608" s="19"/>
      <c r="H608" s="20">
        <f t="shared" si="22"/>
        <v>0</v>
      </c>
    </row>
    <row r="609" spans="4:8" ht="12.75" customHeight="1">
      <c r="D609" s="16" t="s">
        <v>37</v>
      </c>
      <c r="E609" s="17"/>
      <c r="F609" s="18"/>
      <c r="G609" s="19"/>
      <c r="H609" s="20">
        <f t="shared" si="22"/>
        <v>0</v>
      </c>
    </row>
    <row r="610" spans="4:8" ht="12.75" customHeight="1">
      <c r="D610" s="16" t="s">
        <v>40</v>
      </c>
      <c r="E610" s="17"/>
      <c r="F610" s="18"/>
      <c r="G610" s="19"/>
      <c r="H610" s="20">
        <f t="shared" si="22"/>
        <v>0</v>
      </c>
    </row>
    <row r="611" spans="4:8" ht="12.75" customHeight="1" thickBot="1">
      <c r="D611" s="16" t="s">
        <v>41</v>
      </c>
      <c r="E611" s="17"/>
      <c r="F611" s="18"/>
      <c r="G611" s="19"/>
      <c r="H611" s="20">
        <f t="shared" si="22"/>
        <v>0</v>
      </c>
    </row>
    <row r="612" spans="4:10" ht="12.75" customHeight="1" thickBot="1">
      <c r="D612" s="21" t="s">
        <v>42</v>
      </c>
      <c r="E612" s="22"/>
      <c r="F612" s="23"/>
      <c r="G612" s="24"/>
      <c r="H612" s="28">
        <f t="shared" si="22"/>
        <v>0</v>
      </c>
      <c r="I612" s="9">
        <f>H597:H612</f>
        <v>0</v>
      </c>
      <c r="J612" s="9">
        <f>I612*I597</f>
        <v>0</v>
      </c>
    </row>
    <row r="613" ht="12.75" customHeight="1"/>
    <row r="614" ht="12.75" customHeight="1"/>
    <row r="615" ht="12.75" customHeight="1" thickBot="1"/>
    <row r="616" spans="4:9" ht="15.75" thickBot="1">
      <c r="D616" s="101" t="s">
        <v>75</v>
      </c>
      <c r="E616" s="106"/>
      <c r="F616" s="106"/>
      <c r="G616" s="106"/>
      <c r="H616" s="106"/>
      <c r="I616" s="102"/>
    </row>
    <row r="617" spans="4:9" ht="24.75" thickBot="1">
      <c r="D617" s="6" t="s">
        <v>6</v>
      </c>
      <c r="E617" s="7" t="s">
        <v>11</v>
      </c>
      <c r="F617" s="7" t="s">
        <v>8</v>
      </c>
      <c r="G617" s="7" t="s">
        <v>9</v>
      </c>
      <c r="H617" s="7" t="s">
        <v>10</v>
      </c>
      <c r="I617" s="7" t="s">
        <v>103</v>
      </c>
    </row>
    <row r="618" spans="4:11" ht="15.75" thickBot="1">
      <c r="D618" s="103" t="s">
        <v>12</v>
      </c>
      <c r="E618" s="105"/>
      <c r="F618" s="105"/>
      <c r="G618" s="105"/>
      <c r="H618" s="105"/>
      <c r="I618" s="104"/>
      <c r="J618" s="8" t="s">
        <v>13</v>
      </c>
      <c r="K618" s="8" t="s">
        <v>14</v>
      </c>
    </row>
    <row r="619" spans="3:11" ht="12.75" customHeight="1" thickBot="1">
      <c r="C619" s="9" t="s">
        <v>15</v>
      </c>
      <c r="D619" s="26" t="s">
        <v>21</v>
      </c>
      <c r="E619" s="11"/>
      <c r="F619" s="12"/>
      <c r="G619" s="12"/>
      <c r="H619" s="13"/>
      <c r="I619" s="13"/>
      <c r="J619" s="14">
        <f>E619+F619+G619+H619+I619</f>
        <v>0</v>
      </c>
      <c r="K619" s="15">
        <v>1550</v>
      </c>
    </row>
    <row r="620" spans="4:10" ht="12.75" customHeight="1">
      <c r="D620" s="16" t="s">
        <v>22</v>
      </c>
      <c r="E620" s="17"/>
      <c r="F620" s="18"/>
      <c r="G620" s="18"/>
      <c r="H620" s="19"/>
      <c r="I620" s="19"/>
      <c r="J620" s="20">
        <f>E620+F620+G620+H620+I620</f>
        <v>0</v>
      </c>
    </row>
    <row r="621" spans="4:10" ht="12.75" customHeight="1">
      <c r="D621" s="16" t="s">
        <v>25</v>
      </c>
      <c r="E621" s="17"/>
      <c r="F621" s="18"/>
      <c r="G621" s="18"/>
      <c r="H621" s="19"/>
      <c r="I621" s="19"/>
      <c r="J621" s="20">
        <f aca="true" t="shared" si="23" ref="J621:J634">E621+F621+G621+H621+I621</f>
        <v>0</v>
      </c>
    </row>
    <row r="622" spans="4:10" ht="12.75" customHeight="1">
      <c r="D622" s="16" t="s">
        <v>26</v>
      </c>
      <c r="E622" s="17"/>
      <c r="F622" s="18"/>
      <c r="G622" s="18"/>
      <c r="H622" s="19"/>
      <c r="I622" s="19"/>
      <c r="J622" s="20">
        <f t="shared" si="23"/>
        <v>0</v>
      </c>
    </row>
    <row r="623" spans="4:10" ht="12.75" customHeight="1">
      <c r="D623" s="16" t="s">
        <v>27</v>
      </c>
      <c r="E623" s="17"/>
      <c r="F623" s="18"/>
      <c r="G623" s="18"/>
      <c r="H623" s="19"/>
      <c r="I623" s="19"/>
      <c r="J623" s="20">
        <f t="shared" si="23"/>
        <v>0</v>
      </c>
    </row>
    <row r="624" spans="4:10" ht="12.75" customHeight="1">
      <c r="D624" s="16" t="s">
        <v>29</v>
      </c>
      <c r="E624" s="17"/>
      <c r="F624" s="18"/>
      <c r="G624" s="18"/>
      <c r="H624" s="19"/>
      <c r="I624" s="19"/>
      <c r="J624" s="20">
        <f t="shared" si="23"/>
        <v>0</v>
      </c>
    </row>
    <row r="625" spans="4:10" ht="12.75" customHeight="1">
      <c r="D625" s="16" t="s">
        <v>30</v>
      </c>
      <c r="E625" s="17"/>
      <c r="F625" s="18"/>
      <c r="G625" s="18"/>
      <c r="H625" s="19"/>
      <c r="I625" s="19"/>
      <c r="J625" s="20">
        <f t="shared" si="23"/>
        <v>0</v>
      </c>
    </row>
    <row r="626" spans="4:10" ht="12.75" customHeight="1">
      <c r="D626" s="16" t="s">
        <v>31</v>
      </c>
      <c r="E626" s="17"/>
      <c r="F626" s="18"/>
      <c r="G626" s="18"/>
      <c r="H626" s="19"/>
      <c r="I626" s="19"/>
      <c r="J626" s="20">
        <f t="shared" si="23"/>
        <v>0</v>
      </c>
    </row>
    <row r="627" spans="4:10" ht="12.75" customHeight="1">
      <c r="D627" s="16" t="s">
        <v>32</v>
      </c>
      <c r="E627" s="17"/>
      <c r="F627" s="18"/>
      <c r="G627" s="18"/>
      <c r="H627" s="19"/>
      <c r="I627" s="19"/>
      <c r="J627" s="20">
        <f t="shared" si="23"/>
        <v>0</v>
      </c>
    </row>
    <row r="628" spans="4:10" ht="12.75" customHeight="1">
      <c r="D628" s="16" t="s">
        <v>34</v>
      </c>
      <c r="E628" s="17"/>
      <c r="F628" s="18"/>
      <c r="G628" s="18"/>
      <c r="H628" s="19"/>
      <c r="I628" s="19"/>
      <c r="J628" s="20">
        <f t="shared" si="23"/>
        <v>0</v>
      </c>
    </row>
    <row r="629" spans="4:10" ht="12.75" customHeight="1">
      <c r="D629" s="16" t="s">
        <v>35</v>
      </c>
      <c r="E629" s="17"/>
      <c r="F629" s="18"/>
      <c r="G629" s="18"/>
      <c r="H629" s="19"/>
      <c r="I629" s="19"/>
      <c r="J629" s="20">
        <f t="shared" si="23"/>
        <v>0</v>
      </c>
    </row>
    <row r="630" spans="4:10" ht="12.75" customHeight="1">
      <c r="D630" s="16" t="s">
        <v>36</v>
      </c>
      <c r="E630" s="17"/>
      <c r="F630" s="18"/>
      <c r="G630" s="18"/>
      <c r="H630" s="19"/>
      <c r="I630" s="19"/>
      <c r="J630" s="20">
        <f t="shared" si="23"/>
        <v>0</v>
      </c>
    </row>
    <row r="631" spans="4:10" ht="12.75" customHeight="1">
      <c r="D631" s="16" t="s">
        <v>37</v>
      </c>
      <c r="E631" s="17"/>
      <c r="F631" s="18"/>
      <c r="G631" s="18"/>
      <c r="H631" s="19"/>
      <c r="I631" s="19"/>
      <c r="J631" s="20">
        <f t="shared" si="23"/>
        <v>0</v>
      </c>
    </row>
    <row r="632" spans="4:10" ht="12.75" customHeight="1">
      <c r="D632" s="16" t="s">
        <v>40</v>
      </c>
      <c r="E632" s="17"/>
      <c r="F632" s="18"/>
      <c r="G632" s="18"/>
      <c r="H632" s="19"/>
      <c r="I632" s="19"/>
      <c r="J632" s="20">
        <f t="shared" si="23"/>
        <v>0</v>
      </c>
    </row>
    <row r="633" spans="4:10" ht="12.75" customHeight="1" thickBot="1">
      <c r="D633" s="16" t="s">
        <v>41</v>
      </c>
      <c r="E633" s="17"/>
      <c r="F633" s="18"/>
      <c r="G633" s="18"/>
      <c r="H633" s="19"/>
      <c r="I633" s="19"/>
      <c r="J633" s="20">
        <f t="shared" si="23"/>
        <v>0</v>
      </c>
    </row>
    <row r="634" spans="4:12" ht="12.75" customHeight="1" thickBot="1">
      <c r="D634" s="21" t="s">
        <v>42</v>
      </c>
      <c r="E634" s="22"/>
      <c r="F634" s="23"/>
      <c r="G634" s="23"/>
      <c r="H634" s="24"/>
      <c r="I634" s="24"/>
      <c r="J634" s="28">
        <f t="shared" si="23"/>
        <v>0</v>
      </c>
      <c r="K634" s="9">
        <f>J619:J634</f>
        <v>0</v>
      </c>
      <c r="L634" s="9">
        <f>K634*K619</f>
        <v>0</v>
      </c>
    </row>
    <row r="635" spans="4:11" ht="12.75" customHeight="1">
      <c r="D635" s="35"/>
      <c r="E635" s="36"/>
      <c r="F635" s="36"/>
      <c r="G635" s="36"/>
      <c r="H635" s="36"/>
      <c r="I635" s="37"/>
      <c r="J635" s="37"/>
      <c r="K635" s="37"/>
    </row>
    <row r="636" spans="4:11" ht="12.75" customHeight="1">
      <c r="D636" s="35"/>
      <c r="E636" s="36"/>
      <c r="F636" s="36"/>
      <c r="G636" s="36"/>
      <c r="H636" s="36"/>
      <c r="I636" s="37"/>
      <c r="J636" s="37"/>
      <c r="K636" s="37"/>
    </row>
    <row r="637" spans="4:11" ht="12.75" customHeight="1" thickBot="1">
      <c r="D637" s="35"/>
      <c r="E637" s="36"/>
      <c r="F637" s="36"/>
      <c r="G637" s="36"/>
      <c r="H637" s="36"/>
      <c r="I637" s="37"/>
      <c r="J637" s="37"/>
      <c r="K637" s="37"/>
    </row>
    <row r="638" spans="4:9" ht="12.75" customHeight="1" thickBot="1">
      <c r="D638" s="56" t="s">
        <v>76</v>
      </c>
      <c r="E638" s="57"/>
      <c r="F638" s="57"/>
      <c r="G638" s="57"/>
      <c r="H638" s="69"/>
      <c r="I638" s="69"/>
    </row>
    <row r="639" spans="4:9" ht="24.75" customHeight="1" thickBot="1">
      <c r="D639" s="6" t="s">
        <v>6</v>
      </c>
      <c r="E639" s="7" t="s">
        <v>7</v>
      </c>
      <c r="F639" s="7" t="s">
        <v>9</v>
      </c>
      <c r="G639" s="7" t="s">
        <v>91</v>
      </c>
      <c r="H639" s="7" t="s">
        <v>92</v>
      </c>
      <c r="I639" s="7" t="s">
        <v>11</v>
      </c>
    </row>
    <row r="640" spans="4:13" ht="12.75" customHeight="1" thickBot="1">
      <c r="D640" s="44" t="s">
        <v>12</v>
      </c>
      <c r="E640" s="55"/>
      <c r="F640" s="55"/>
      <c r="G640" s="55"/>
      <c r="H640" s="68"/>
      <c r="I640" s="55"/>
      <c r="J640" s="8" t="s">
        <v>13</v>
      </c>
      <c r="K640" s="8" t="s">
        <v>14</v>
      </c>
      <c r="M640" s="33"/>
    </row>
    <row r="641" spans="3:12" ht="12.75" customHeight="1" thickBot="1">
      <c r="C641" s="9" t="s">
        <v>44</v>
      </c>
      <c r="D641" s="26" t="s">
        <v>45</v>
      </c>
      <c r="E641" s="11"/>
      <c r="F641" s="12"/>
      <c r="G641" s="12"/>
      <c r="H641" s="12"/>
      <c r="I641" s="13"/>
      <c r="J641" s="70"/>
      <c r="K641" s="14">
        <f aca="true" t="shared" si="24" ref="K641:K650">E641+F641+G641+H641+J641</f>
        <v>0</v>
      </c>
      <c r="L641" s="9">
        <v>1650</v>
      </c>
    </row>
    <row r="642" spans="4:11" ht="12.75" customHeight="1">
      <c r="D642" s="16" t="s">
        <v>47</v>
      </c>
      <c r="E642" s="17"/>
      <c r="F642" s="18"/>
      <c r="G642" s="18"/>
      <c r="H642" s="18"/>
      <c r="I642" s="19"/>
      <c r="J642" s="71"/>
      <c r="K642" s="20">
        <f t="shared" si="24"/>
        <v>0</v>
      </c>
    </row>
    <row r="643" spans="4:11" ht="12.75" customHeight="1">
      <c r="D643" s="16" t="s">
        <v>48</v>
      </c>
      <c r="E643" s="17"/>
      <c r="F643" s="18"/>
      <c r="G643" s="18"/>
      <c r="H643" s="18"/>
      <c r="I643" s="19"/>
      <c r="J643" s="71"/>
      <c r="K643" s="20">
        <f t="shared" si="24"/>
        <v>0</v>
      </c>
    </row>
    <row r="644" spans="4:11" ht="12.75" customHeight="1">
      <c r="D644" s="16" t="s">
        <v>49</v>
      </c>
      <c r="E644" s="17"/>
      <c r="F644" s="18"/>
      <c r="G644" s="18"/>
      <c r="H644" s="18"/>
      <c r="I644" s="19"/>
      <c r="J644" s="71"/>
      <c r="K644" s="20">
        <f t="shared" si="24"/>
        <v>0</v>
      </c>
    </row>
    <row r="645" spans="4:11" ht="12.75" customHeight="1">
      <c r="D645" s="16" t="s">
        <v>51</v>
      </c>
      <c r="E645" s="17"/>
      <c r="F645" s="18"/>
      <c r="G645" s="18"/>
      <c r="H645" s="18"/>
      <c r="I645" s="19"/>
      <c r="J645" s="71"/>
      <c r="K645" s="20">
        <f t="shared" si="24"/>
        <v>0</v>
      </c>
    </row>
    <row r="646" spans="4:11" ht="12.75" customHeight="1">
      <c r="D646" s="16" t="s">
        <v>52</v>
      </c>
      <c r="E646" s="17"/>
      <c r="F646" s="18"/>
      <c r="G646" s="18"/>
      <c r="H646" s="18"/>
      <c r="I646" s="19"/>
      <c r="J646" s="71"/>
      <c r="K646" s="20">
        <f t="shared" si="24"/>
        <v>0</v>
      </c>
    </row>
    <row r="647" spans="4:11" ht="12.75" customHeight="1">
      <c r="D647" s="16" t="s">
        <v>53</v>
      </c>
      <c r="E647" s="17"/>
      <c r="F647" s="18"/>
      <c r="G647" s="18"/>
      <c r="H647" s="18"/>
      <c r="I647" s="19"/>
      <c r="J647" s="71"/>
      <c r="K647" s="20">
        <f t="shared" si="24"/>
        <v>0</v>
      </c>
    </row>
    <row r="648" spans="4:11" ht="12.75" customHeight="1">
      <c r="D648" s="16" t="s">
        <v>77</v>
      </c>
      <c r="E648" s="17"/>
      <c r="F648" s="18"/>
      <c r="G648" s="18"/>
      <c r="H648" s="18"/>
      <c r="I648" s="19"/>
      <c r="J648" s="71"/>
      <c r="K648" s="20">
        <f t="shared" si="24"/>
        <v>0</v>
      </c>
    </row>
    <row r="649" spans="4:11" ht="12.75" customHeight="1" thickBot="1">
      <c r="D649" s="16" t="s">
        <v>56</v>
      </c>
      <c r="E649" s="17"/>
      <c r="F649" s="18"/>
      <c r="G649" s="18"/>
      <c r="H649" s="18"/>
      <c r="I649" s="19"/>
      <c r="J649" s="71"/>
      <c r="K649" s="20">
        <f t="shared" si="24"/>
        <v>0</v>
      </c>
    </row>
    <row r="650" spans="4:13" ht="12.75" customHeight="1" thickBot="1">
      <c r="D650" s="21" t="s">
        <v>57</v>
      </c>
      <c r="E650" s="22"/>
      <c r="F650" s="23"/>
      <c r="G650" s="23"/>
      <c r="H650" s="23"/>
      <c r="I650" s="24"/>
      <c r="J650" s="72"/>
      <c r="K650" s="28">
        <f t="shared" si="24"/>
        <v>0</v>
      </c>
      <c r="L650" s="9">
        <f>K641:K650</f>
        <v>0</v>
      </c>
      <c r="M650" s="9">
        <f>L650*J478</f>
        <v>0</v>
      </c>
    </row>
    <row r="651" spans="3:12" ht="12.75" customHeight="1" thickBot="1">
      <c r="C651" s="32"/>
      <c r="D651" s="35"/>
      <c r="E651" s="36"/>
      <c r="F651" s="36"/>
      <c r="G651" s="36"/>
      <c r="H651" s="36"/>
      <c r="I651" s="36"/>
      <c r="J651" s="36"/>
      <c r="K651" s="37"/>
      <c r="L651" s="32"/>
    </row>
    <row r="652" spans="4:12" ht="12.75" customHeight="1" thickBot="1">
      <c r="D652" s="26" t="s">
        <v>78</v>
      </c>
      <c r="E652" s="11"/>
      <c r="F652" s="12"/>
      <c r="G652" s="12"/>
      <c r="H652" s="12"/>
      <c r="I652" s="13"/>
      <c r="J652" s="70"/>
      <c r="K652" s="14">
        <f aca="true" t="shared" si="25" ref="K652:K667">E652+F652+G652+H652+J652</f>
        <v>0</v>
      </c>
      <c r="L652" s="9">
        <v>1760</v>
      </c>
    </row>
    <row r="653" spans="4:11" ht="12.75" customHeight="1">
      <c r="D653" s="16" t="s">
        <v>79</v>
      </c>
      <c r="E653" s="17"/>
      <c r="F653" s="18"/>
      <c r="G653" s="18"/>
      <c r="H653" s="18"/>
      <c r="I653" s="19"/>
      <c r="J653" s="71"/>
      <c r="K653" s="20">
        <f t="shared" si="25"/>
        <v>0</v>
      </c>
    </row>
    <row r="654" spans="4:11" ht="12.75" customHeight="1">
      <c r="D654" s="16" t="s">
        <v>80</v>
      </c>
      <c r="E654" s="17"/>
      <c r="F654" s="18"/>
      <c r="G654" s="18"/>
      <c r="H654" s="18"/>
      <c r="I654" s="19"/>
      <c r="J654" s="71"/>
      <c r="K654" s="20">
        <f t="shared" si="25"/>
        <v>0</v>
      </c>
    </row>
    <row r="655" spans="4:11" ht="12.75" customHeight="1">
      <c r="D655" s="16" t="s">
        <v>59</v>
      </c>
      <c r="E655" s="17"/>
      <c r="F655" s="18"/>
      <c r="G655" s="18"/>
      <c r="H655" s="18"/>
      <c r="I655" s="19"/>
      <c r="J655" s="71"/>
      <c r="K655" s="20">
        <f t="shared" si="25"/>
        <v>0</v>
      </c>
    </row>
    <row r="656" spans="4:11" ht="12.75" customHeight="1">
      <c r="D656" s="16" t="s">
        <v>60</v>
      </c>
      <c r="E656" s="17"/>
      <c r="F656" s="18"/>
      <c r="G656" s="18"/>
      <c r="H656" s="18"/>
      <c r="I656" s="19"/>
      <c r="J656" s="71"/>
      <c r="K656" s="20">
        <f t="shared" si="25"/>
        <v>0</v>
      </c>
    </row>
    <row r="657" spans="4:11" ht="12.75" customHeight="1">
      <c r="D657" s="16" t="s">
        <v>69</v>
      </c>
      <c r="E657" s="17"/>
      <c r="F657" s="18"/>
      <c r="G657" s="18"/>
      <c r="H657" s="18"/>
      <c r="I657" s="19"/>
      <c r="J657" s="71"/>
      <c r="K657" s="20">
        <f t="shared" si="25"/>
        <v>0</v>
      </c>
    </row>
    <row r="658" spans="4:11" ht="12.75" customHeight="1">
      <c r="D658" s="16" t="s">
        <v>81</v>
      </c>
      <c r="E658" s="17"/>
      <c r="F658" s="18"/>
      <c r="G658" s="18"/>
      <c r="H658" s="18"/>
      <c r="I658" s="19"/>
      <c r="J658" s="71"/>
      <c r="K658" s="20">
        <f t="shared" si="25"/>
        <v>0</v>
      </c>
    </row>
    <row r="659" spans="4:11" ht="12.75" customHeight="1">
      <c r="D659" s="16" t="s">
        <v>82</v>
      </c>
      <c r="E659" s="17"/>
      <c r="F659" s="18"/>
      <c r="G659" s="18"/>
      <c r="H659" s="18"/>
      <c r="I659" s="19"/>
      <c r="J659" s="71"/>
      <c r="K659" s="20">
        <f t="shared" si="25"/>
        <v>0</v>
      </c>
    </row>
    <row r="660" spans="4:11" ht="12.75" customHeight="1">
      <c r="D660" s="16" t="s">
        <v>61</v>
      </c>
      <c r="E660" s="17"/>
      <c r="F660" s="18"/>
      <c r="G660" s="18"/>
      <c r="H660" s="18"/>
      <c r="I660" s="19"/>
      <c r="J660" s="71"/>
      <c r="K660" s="20">
        <f t="shared" si="25"/>
        <v>0</v>
      </c>
    </row>
    <row r="661" spans="4:11" ht="12.75" customHeight="1">
      <c r="D661" s="38" t="s">
        <v>62</v>
      </c>
      <c r="E661" s="17"/>
      <c r="F661" s="18"/>
      <c r="G661" s="18"/>
      <c r="H661" s="18"/>
      <c r="I661" s="19"/>
      <c r="J661" s="71"/>
      <c r="K661" s="20">
        <f t="shared" si="25"/>
        <v>0</v>
      </c>
    </row>
    <row r="662" spans="4:11" ht="12.75" customHeight="1">
      <c r="D662" s="16" t="s">
        <v>83</v>
      </c>
      <c r="E662" s="17"/>
      <c r="F662" s="18"/>
      <c r="G662" s="18"/>
      <c r="H662" s="18"/>
      <c r="I662" s="19"/>
      <c r="J662" s="71"/>
      <c r="K662" s="20">
        <f t="shared" si="25"/>
        <v>0</v>
      </c>
    </row>
    <row r="663" spans="4:11" ht="12.75" customHeight="1">
      <c r="D663" s="16" t="s">
        <v>84</v>
      </c>
      <c r="E663" s="17"/>
      <c r="F663" s="18"/>
      <c r="G663" s="18"/>
      <c r="H663" s="18"/>
      <c r="I663" s="19"/>
      <c r="J663" s="71"/>
      <c r="K663" s="20">
        <f t="shared" si="25"/>
        <v>0</v>
      </c>
    </row>
    <row r="664" spans="4:11" ht="12.75" customHeight="1">
      <c r="D664" s="39" t="s">
        <v>85</v>
      </c>
      <c r="E664" s="40"/>
      <c r="F664" s="41"/>
      <c r="G664" s="41"/>
      <c r="H664" s="41"/>
      <c r="I664" s="42"/>
      <c r="J664" s="73"/>
      <c r="K664" s="20">
        <f t="shared" si="25"/>
        <v>0</v>
      </c>
    </row>
    <row r="665" spans="4:11" ht="12.75" customHeight="1">
      <c r="D665" s="39" t="s">
        <v>86</v>
      </c>
      <c r="E665" s="40"/>
      <c r="F665" s="41"/>
      <c r="G665" s="41"/>
      <c r="H665" s="41"/>
      <c r="I665" s="42"/>
      <c r="J665" s="73"/>
      <c r="K665" s="20">
        <f t="shared" si="25"/>
        <v>0</v>
      </c>
    </row>
    <row r="666" spans="4:11" ht="12.75" customHeight="1" thickBot="1">
      <c r="D666" s="39" t="s">
        <v>87</v>
      </c>
      <c r="E666" s="40"/>
      <c r="F666" s="41"/>
      <c r="G666" s="41"/>
      <c r="H666" s="41"/>
      <c r="I666" s="42"/>
      <c r="J666" s="73"/>
      <c r="K666" s="20">
        <f t="shared" si="25"/>
        <v>0</v>
      </c>
    </row>
    <row r="667" spans="4:13" ht="12.75" customHeight="1" thickBot="1">
      <c r="D667" s="21" t="s">
        <v>88</v>
      </c>
      <c r="E667" s="22"/>
      <c r="F667" s="23"/>
      <c r="G667" s="23"/>
      <c r="H667" s="23"/>
      <c r="I667" s="24"/>
      <c r="J667" s="72"/>
      <c r="K667" s="28">
        <f t="shared" si="25"/>
        <v>0</v>
      </c>
      <c r="L667" s="9">
        <f>K652:K667</f>
        <v>0</v>
      </c>
      <c r="M667" s="9">
        <f>L667*K619</f>
        <v>0</v>
      </c>
    </row>
    <row r="668" ht="12.75" customHeight="1"/>
    <row r="669" ht="12.75" customHeight="1"/>
    <row r="670" ht="12.75" customHeight="1" thickBot="1"/>
    <row r="671" spans="4:9" ht="12.75" customHeight="1" thickBot="1">
      <c r="D671" s="101" t="s">
        <v>121</v>
      </c>
      <c r="E671" s="106"/>
      <c r="F671" s="106"/>
      <c r="G671" s="106"/>
      <c r="H671" s="102"/>
      <c r="I671" s="29"/>
    </row>
    <row r="672" spans="4:9" ht="24.75" thickBot="1">
      <c r="D672" s="6" t="s">
        <v>6</v>
      </c>
      <c r="E672" s="7" t="s">
        <v>129</v>
      </c>
      <c r="F672" s="7" t="s">
        <v>92</v>
      </c>
      <c r="G672" s="7" t="s">
        <v>91</v>
      </c>
      <c r="H672" s="7" t="s">
        <v>130</v>
      </c>
      <c r="I672" s="30"/>
    </row>
    <row r="673" spans="4:10" ht="12.75" customHeight="1" thickBot="1">
      <c r="D673" s="103" t="s">
        <v>12</v>
      </c>
      <c r="E673" s="105"/>
      <c r="F673" s="105"/>
      <c r="G673" s="105"/>
      <c r="H673" s="105"/>
      <c r="I673" s="8" t="s">
        <v>13</v>
      </c>
      <c r="J673" s="8" t="s">
        <v>14</v>
      </c>
    </row>
    <row r="674" spans="3:10" ht="12.75" customHeight="1" thickBot="1">
      <c r="C674" s="9" t="s">
        <v>15</v>
      </c>
      <c r="D674" s="26" t="s">
        <v>117</v>
      </c>
      <c r="E674" s="11"/>
      <c r="F674" s="12"/>
      <c r="G674" s="12"/>
      <c r="H674" s="13"/>
      <c r="I674" s="14">
        <f>E674+F674+G674+H674</f>
        <v>0</v>
      </c>
      <c r="J674" s="15">
        <v>780</v>
      </c>
    </row>
    <row r="675" spans="4:9" ht="12.75" customHeight="1">
      <c r="D675" s="16" t="s">
        <v>122</v>
      </c>
      <c r="E675" s="17"/>
      <c r="F675" s="18"/>
      <c r="G675" s="18"/>
      <c r="H675" s="19"/>
      <c r="I675" s="20">
        <f>E675+F675+G675+M682+H675</f>
        <v>0</v>
      </c>
    </row>
    <row r="676" spans="4:9" ht="12.75" customHeight="1">
      <c r="D676" s="16" t="s">
        <v>123</v>
      </c>
      <c r="E676" s="17"/>
      <c r="F676" s="18"/>
      <c r="G676" s="18"/>
      <c r="H676" s="19"/>
      <c r="I676" s="20">
        <f aca="true" t="shared" si="26" ref="I676:I688">E676+F676+G676+M683+H676</f>
        <v>0</v>
      </c>
    </row>
    <row r="677" spans="4:9" ht="12.75" customHeight="1">
      <c r="D677" s="16" t="s">
        <v>124</v>
      </c>
      <c r="E677" s="17"/>
      <c r="F677" s="18"/>
      <c r="G677" s="18"/>
      <c r="H677" s="19"/>
      <c r="I677" s="20">
        <f t="shared" si="26"/>
        <v>0</v>
      </c>
    </row>
    <row r="678" spans="4:9" ht="12.75" customHeight="1">
      <c r="D678" s="16" t="s">
        <v>27</v>
      </c>
      <c r="E678" s="17"/>
      <c r="F678" s="18"/>
      <c r="G678" s="18"/>
      <c r="H678" s="19"/>
      <c r="I678" s="20">
        <f t="shared" si="26"/>
        <v>0</v>
      </c>
    </row>
    <row r="679" spans="4:9" ht="12.75" customHeight="1">
      <c r="D679" s="16" t="s">
        <v>125</v>
      </c>
      <c r="E679" s="17"/>
      <c r="F679" s="18"/>
      <c r="G679" s="18"/>
      <c r="H679" s="19"/>
      <c r="I679" s="20">
        <f t="shared" si="26"/>
        <v>0</v>
      </c>
    </row>
    <row r="680" spans="4:9" ht="12.75" customHeight="1">
      <c r="D680" s="16" t="s">
        <v>31</v>
      </c>
      <c r="E680" s="17"/>
      <c r="F680" s="18"/>
      <c r="G680" s="18"/>
      <c r="H680" s="19"/>
      <c r="I680" s="20">
        <f t="shared" si="26"/>
        <v>0</v>
      </c>
    </row>
    <row r="681" spans="4:9" ht="12.75" customHeight="1">
      <c r="D681" s="16" t="s">
        <v>32</v>
      </c>
      <c r="E681" s="17"/>
      <c r="F681" s="18"/>
      <c r="G681" s="18"/>
      <c r="H681" s="19"/>
      <c r="I681" s="20">
        <f t="shared" si="26"/>
        <v>0</v>
      </c>
    </row>
    <row r="682" spans="4:9" ht="12.75" customHeight="1">
      <c r="D682" s="16" t="s">
        <v>126</v>
      </c>
      <c r="E682" s="17"/>
      <c r="F682" s="18"/>
      <c r="G682" s="18"/>
      <c r="H682" s="19"/>
      <c r="I682" s="20">
        <f t="shared" si="26"/>
        <v>0</v>
      </c>
    </row>
    <row r="683" spans="4:9" ht="12.75" customHeight="1">
      <c r="D683" s="16" t="s">
        <v>34</v>
      </c>
      <c r="E683" s="17"/>
      <c r="F683" s="18"/>
      <c r="G683" s="18"/>
      <c r="H683" s="19"/>
      <c r="I683" s="20">
        <f t="shared" si="26"/>
        <v>0</v>
      </c>
    </row>
    <row r="684" spans="4:9" ht="12.75" customHeight="1">
      <c r="D684" s="16" t="s">
        <v>35</v>
      </c>
      <c r="E684" s="17"/>
      <c r="F684" s="18"/>
      <c r="G684" s="18"/>
      <c r="H684" s="19"/>
      <c r="I684" s="20">
        <f t="shared" si="26"/>
        <v>0</v>
      </c>
    </row>
    <row r="685" spans="4:9" ht="12.75" customHeight="1">
      <c r="D685" s="16" t="s">
        <v>36</v>
      </c>
      <c r="E685" s="17"/>
      <c r="F685" s="18"/>
      <c r="G685" s="18"/>
      <c r="H685" s="19"/>
      <c r="I685" s="20">
        <f t="shared" si="26"/>
        <v>0</v>
      </c>
    </row>
    <row r="686" spans="4:9" ht="12.75" customHeight="1">
      <c r="D686" s="16" t="s">
        <v>37</v>
      </c>
      <c r="E686" s="17"/>
      <c r="F686" s="18"/>
      <c r="G686" s="18"/>
      <c r="H686" s="19"/>
      <c r="I686" s="20">
        <f t="shared" si="26"/>
        <v>0</v>
      </c>
    </row>
    <row r="687" spans="4:9" ht="12.75" customHeight="1">
      <c r="D687" s="16" t="s">
        <v>40</v>
      </c>
      <c r="E687" s="17"/>
      <c r="F687" s="18"/>
      <c r="G687" s="18"/>
      <c r="H687" s="19"/>
      <c r="I687" s="20">
        <f t="shared" si="26"/>
        <v>0</v>
      </c>
    </row>
    <row r="688" spans="4:9" ht="12.75" customHeight="1" thickBot="1">
      <c r="D688" s="16" t="s">
        <v>41</v>
      </c>
      <c r="E688" s="17"/>
      <c r="F688" s="18"/>
      <c r="G688" s="18"/>
      <c r="H688" s="19"/>
      <c r="I688" s="20">
        <f t="shared" si="26"/>
        <v>0</v>
      </c>
    </row>
    <row r="689" spans="4:11" ht="12.75" customHeight="1" thickBot="1">
      <c r="D689" s="21" t="s">
        <v>42</v>
      </c>
      <c r="E689" s="22"/>
      <c r="F689" s="23"/>
      <c r="G689" s="23"/>
      <c r="H689" s="24"/>
      <c r="I689" s="28">
        <f>E689+F689+G689+M696+H689</f>
        <v>0</v>
      </c>
      <c r="J689" s="9">
        <f>I674:I689</f>
        <v>0</v>
      </c>
      <c r="K689" s="9">
        <f>J689*J674</f>
        <v>0</v>
      </c>
    </row>
    <row r="690" ht="12.75" customHeight="1" thickBot="1"/>
    <row r="691" spans="3:10" ht="12.75" customHeight="1" thickBot="1">
      <c r="C691" s="9" t="s">
        <v>44</v>
      </c>
      <c r="D691" s="26" t="s">
        <v>45</v>
      </c>
      <c r="E691" s="11"/>
      <c r="F691" s="12"/>
      <c r="G691" s="12"/>
      <c r="H691" s="13"/>
      <c r="I691" s="14">
        <f>E691+F691+G691+H691</f>
        <v>0</v>
      </c>
      <c r="J691" s="9">
        <v>850</v>
      </c>
    </row>
    <row r="692" spans="4:9" ht="12.75" customHeight="1">
      <c r="D692" s="16" t="s">
        <v>47</v>
      </c>
      <c r="E692" s="17"/>
      <c r="F692" s="18"/>
      <c r="G692" s="18"/>
      <c r="H692" s="19"/>
      <c r="I692" s="20">
        <f>E692+F692+G692+H692</f>
        <v>0</v>
      </c>
    </row>
    <row r="693" spans="4:9" ht="12.75" customHeight="1">
      <c r="D693" s="16" t="s">
        <v>48</v>
      </c>
      <c r="E693" s="17"/>
      <c r="F693" s="18"/>
      <c r="G693" s="18"/>
      <c r="H693" s="19"/>
      <c r="I693" s="20">
        <f aca="true" t="shared" si="27" ref="I693:I699">E693+F693+G693+H693</f>
        <v>0</v>
      </c>
    </row>
    <row r="694" spans="4:9" ht="12.75" customHeight="1">
      <c r="D694" s="16" t="s">
        <v>49</v>
      </c>
      <c r="E694" s="17"/>
      <c r="F694" s="18"/>
      <c r="G694" s="18"/>
      <c r="H694" s="19"/>
      <c r="I694" s="20">
        <f t="shared" si="27"/>
        <v>0</v>
      </c>
    </row>
    <row r="695" spans="4:9" ht="12.75" customHeight="1">
      <c r="D695" s="16" t="s">
        <v>51</v>
      </c>
      <c r="E695" s="17"/>
      <c r="F695" s="18"/>
      <c r="G695" s="18"/>
      <c r="H695" s="19"/>
      <c r="I695" s="20">
        <f t="shared" si="27"/>
        <v>0</v>
      </c>
    </row>
    <row r="696" spans="4:9" ht="12.75" customHeight="1">
      <c r="D696" s="16" t="s">
        <v>52</v>
      </c>
      <c r="E696" s="17"/>
      <c r="F696" s="18"/>
      <c r="G696" s="18"/>
      <c r="H696" s="19"/>
      <c r="I696" s="20">
        <f t="shared" si="27"/>
        <v>0</v>
      </c>
    </row>
    <row r="697" spans="4:9" ht="12.75" customHeight="1">
      <c r="D697" s="16" t="s">
        <v>53</v>
      </c>
      <c r="E697" s="17"/>
      <c r="F697" s="18"/>
      <c r="G697" s="18"/>
      <c r="H697" s="19"/>
      <c r="I697" s="20">
        <f t="shared" si="27"/>
        <v>0</v>
      </c>
    </row>
    <row r="698" spans="4:9" ht="12.75" customHeight="1">
      <c r="D698" s="16" t="s">
        <v>77</v>
      </c>
      <c r="E698" s="17"/>
      <c r="F698" s="18"/>
      <c r="G698" s="18"/>
      <c r="H698" s="19"/>
      <c r="I698" s="20">
        <f t="shared" si="27"/>
        <v>0</v>
      </c>
    </row>
    <row r="699" spans="4:9" ht="12.75" customHeight="1" thickBot="1">
      <c r="D699" s="16" t="s">
        <v>56</v>
      </c>
      <c r="E699" s="17"/>
      <c r="F699" s="18"/>
      <c r="G699" s="18"/>
      <c r="H699" s="19"/>
      <c r="I699" s="20">
        <f t="shared" si="27"/>
        <v>0</v>
      </c>
    </row>
    <row r="700" spans="4:11" ht="12.75" customHeight="1" thickBot="1">
      <c r="D700" s="21" t="s">
        <v>57</v>
      </c>
      <c r="E700" s="22"/>
      <c r="F700" s="23"/>
      <c r="G700" s="23"/>
      <c r="H700" s="24"/>
      <c r="I700" s="28">
        <f>E700+F700+G700+H700</f>
        <v>0</v>
      </c>
      <c r="J700" s="9">
        <f>I691:I700</f>
        <v>0</v>
      </c>
      <c r="K700" s="9">
        <f>J700*J528</f>
        <v>0</v>
      </c>
    </row>
    <row r="701" spans="3:11" ht="12.75" customHeight="1" thickBot="1">
      <c r="C701" s="32"/>
      <c r="D701" s="35"/>
      <c r="E701" s="36"/>
      <c r="F701" s="36"/>
      <c r="G701" s="36"/>
      <c r="H701" s="36"/>
      <c r="I701" s="36"/>
      <c r="J701" s="37"/>
      <c r="K701" s="32"/>
    </row>
    <row r="702" spans="4:10" ht="12.75" customHeight="1" thickBot="1">
      <c r="D702" s="26" t="s">
        <v>78</v>
      </c>
      <c r="E702" s="11"/>
      <c r="F702" s="12"/>
      <c r="G702" s="12"/>
      <c r="H702" s="13"/>
      <c r="I702" s="14">
        <f>E702+F702+G702+H702</f>
        <v>0</v>
      </c>
      <c r="J702" s="9">
        <v>890</v>
      </c>
    </row>
    <row r="703" spans="4:9" ht="12.75" customHeight="1">
      <c r="D703" s="16" t="s">
        <v>79</v>
      </c>
      <c r="E703" s="17"/>
      <c r="F703" s="18"/>
      <c r="G703" s="18"/>
      <c r="H703" s="19"/>
      <c r="I703" s="20">
        <f>E703+F703+G703+H703</f>
        <v>0</v>
      </c>
    </row>
    <row r="704" spans="4:9" ht="12.75" customHeight="1">
      <c r="D704" s="16" t="s">
        <v>80</v>
      </c>
      <c r="E704" s="17"/>
      <c r="F704" s="18"/>
      <c r="G704" s="18"/>
      <c r="H704" s="19"/>
      <c r="I704" s="20">
        <f aca="true" t="shared" si="28" ref="I704:I718">E704+F704+G704+H704</f>
        <v>0</v>
      </c>
    </row>
    <row r="705" spans="4:9" ht="12.75" customHeight="1">
      <c r="D705" s="16" t="s">
        <v>59</v>
      </c>
      <c r="E705" s="17"/>
      <c r="F705" s="18"/>
      <c r="G705" s="18"/>
      <c r="H705" s="19"/>
      <c r="I705" s="20">
        <f t="shared" si="28"/>
        <v>0</v>
      </c>
    </row>
    <row r="706" spans="4:9" ht="12.75" customHeight="1">
      <c r="D706" s="16" t="s">
        <v>60</v>
      </c>
      <c r="E706" s="17"/>
      <c r="F706" s="18"/>
      <c r="G706" s="18"/>
      <c r="H706" s="19"/>
      <c r="I706" s="20">
        <f t="shared" si="28"/>
        <v>0</v>
      </c>
    </row>
    <row r="707" spans="4:9" ht="12.75" customHeight="1">
      <c r="D707" s="16" t="s">
        <v>69</v>
      </c>
      <c r="E707" s="17"/>
      <c r="F707" s="18"/>
      <c r="G707" s="18"/>
      <c r="H707" s="19"/>
      <c r="I707" s="20">
        <f t="shared" si="28"/>
        <v>0</v>
      </c>
    </row>
    <row r="708" spans="4:9" ht="12.75" customHeight="1">
      <c r="D708" s="16" t="s">
        <v>81</v>
      </c>
      <c r="E708" s="17"/>
      <c r="F708" s="18"/>
      <c r="G708" s="18"/>
      <c r="H708" s="19"/>
      <c r="I708" s="20">
        <f t="shared" si="28"/>
        <v>0</v>
      </c>
    </row>
    <row r="709" spans="4:9" ht="12.75" customHeight="1">
      <c r="D709" s="16" t="s">
        <v>82</v>
      </c>
      <c r="E709" s="17"/>
      <c r="F709" s="18"/>
      <c r="G709" s="18"/>
      <c r="H709" s="19"/>
      <c r="I709" s="20">
        <f t="shared" si="28"/>
        <v>0</v>
      </c>
    </row>
    <row r="710" spans="4:9" ht="12.75" customHeight="1">
      <c r="D710" s="16" t="s">
        <v>61</v>
      </c>
      <c r="E710" s="17"/>
      <c r="F710" s="18"/>
      <c r="G710" s="18"/>
      <c r="H710" s="19"/>
      <c r="I710" s="20">
        <f t="shared" si="28"/>
        <v>0</v>
      </c>
    </row>
    <row r="711" spans="4:9" ht="12.75" customHeight="1">
      <c r="D711" s="38" t="s">
        <v>62</v>
      </c>
      <c r="E711" s="17"/>
      <c r="F711" s="18"/>
      <c r="G711" s="18"/>
      <c r="H711" s="19"/>
      <c r="I711" s="20">
        <f t="shared" si="28"/>
        <v>0</v>
      </c>
    </row>
    <row r="712" spans="4:9" ht="12.75" customHeight="1">
      <c r="D712" s="16" t="s">
        <v>83</v>
      </c>
      <c r="E712" s="17"/>
      <c r="F712" s="18"/>
      <c r="G712" s="18"/>
      <c r="H712" s="19"/>
      <c r="I712" s="20">
        <f t="shared" si="28"/>
        <v>0</v>
      </c>
    </row>
    <row r="713" spans="4:9" ht="12.75" customHeight="1">
      <c r="D713" s="16" t="s">
        <v>84</v>
      </c>
      <c r="E713" s="17"/>
      <c r="F713" s="18"/>
      <c r="G713" s="18"/>
      <c r="H713" s="19"/>
      <c r="I713" s="20">
        <f t="shared" si="28"/>
        <v>0</v>
      </c>
    </row>
    <row r="714" spans="4:9" ht="12.75" customHeight="1">
      <c r="D714" s="39" t="s">
        <v>85</v>
      </c>
      <c r="E714" s="40"/>
      <c r="F714" s="41"/>
      <c r="G714" s="41"/>
      <c r="H714" s="42"/>
      <c r="I714" s="20">
        <f t="shared" si="28"/>
        <v>0</v>
      </c>
    </row>
    <row r="715" spans="4:9" ht="12.75" customHeight="1">
      <c r="D715" s="39" t="s">
        <v>86</v>
      </c>
      <c r="E715" s="40"/>
      <c r="F715" s="41"/>
      <c r="G715" s="41"/>
      <c r="H715" s="42"/>
      <c r="I715" s="20">
        <f t="shared" si="28"/>
        <v>0</v>
      </c>
    </row>
    <row r="716" spans="4:9" ht="12.75" customHeight="1">
      <c r="D716" s="39" t="s">
        <v>87</v>
      </c>
      <c r="E716" s="40"/>
      <c r="F716" s="41"/>
      <c r="G716" s="41"/>
      <c r="H716" s="42"/>
      <c r="I716" s="20">
        <f t="shared" si="28"/>
        <v>0</v>
      </c>
    </row>
    <row r="717" spans="4:9" ht="12.75" customHeight="1">
      <c r="D717" s="39" t="s">
        <v>88</v>
      </c>
      <c r="E717" s="40"/>
      <c r="F717" s="41"/>
      <c r="G717" s="41"/>
      <c r="H717" s="42"/>
      <c r="I717" s="20">
        <f t="shared" si="28"/>
        <v>0</v>
      </c>
    </row>
    <row r="718" spans="4:9" ht="12.75" customHeight="1" thickBot="1">
      <c r="D718" s="39" t="s">
        <v>127</v>
      </c>
      <c r="E718" s="40"/>
      <c r="F718" s="41"/>
      <c r="G718" s="41"/>
      <c r="H718" s="42"/>
      <c r="I718" s="20">
        <f t="shared" si="28"/>
        <v>0</v>
      </c>
    </row>
    <row r="719" spans="4:11" ht="12.75" customHeight="1" thickBot="1">
      <c r="D719" s="21" t="s">
        <v>128</v>
      </c>
      <c r="E719" s="22"/>
      <c r="F719" s="23"/>
      <c r="G719" s="23"/>
      <c r="H719" s="24"/>
      <c r="I719" s="28">
        <f>E719+F719+G719+H719</f>
        <v>0</v>
      </c>
      <c r="J719" s="9">
        <f>I702:I719</f>
        <v>0</v>
      </c>
      <c r="K719" s="9">
        <f>J719*K669</f>
        <v>0</v>
      </c>
    </row>
    <row r="720" ht="12.75" customHeight="1"/>
    <row r="721" ht="12.75" customHeight="1"/>
    <row r="722" ht="12.75" customHeight="1" thickBot="1"/>
    <row r="723" spans="4:9" ht="12.75" customHeight="1" thickBot="1">
      <c r="D723" s="101" t="s">
        <v>192</v>
      </c>
      <c r="E723" s="102"/>
      <c r="F723" s="29"/>
      <c r="G723" s="29"/>
      <c r="H723" s="29"/>
      <c r="I723" s="29"/>
    </row>
    <row r="724" spans="4:9" ht="24.75" thickBot="1">
      <c r="D724" s="6" t="s">
        <v>6</v>
      </c>
      <c r="E724" s="7" t="s">
        <v>8</v>
      </c>
      <c r="F724" s="30"/>
      <c r="G724" s="30"/>
      <c r="H724" s="30"/>
      <c r="I724" s="30"/>
    </row>
    <row r="725" spans="4:9" ht="12.75" customHeight="1" thickBot="1">
      <c r="D725" s="103" t="s">
        <v>12</v>
      </c>
      <c r="E725" s="104"/>
      <c r="F725" s="8" t="s">
        <v>13</v>
      </c>
      <c r="G725" s="8" t="s">
        <v>14</v>
      </c>
      <c r="I725" s="29"/>
    </row>
    <row r="726" spans="3:9" ht="12.75" customHeight="1" thickBot="1">
      <c r="C726" s="9" t="s">
        <v>15</v>
      </c>
      <c r="D726" s="10" t="s">
        <v>16</v>
      </c>
      <c r="E726" s="62"/>
      <c r="F726" s="14">
        <f>E726</f>
        <v>0</v>
      </c>
      <c r="G726" s="93">
        <v>1550</v>
      </c>
      <c r="I726" s="36"/>
    </row>
    <row r="727" spans="4:9" ht="12.75" customHeight="1">
      <c r="D727" s="16" t="s">
        <v>17</v>
      </c>
      <c r="E727" s="63"/>
      <c r="F727" s="20">
        <f aca="true" t="shared" si="29" ref="F727:F753">E727</f>
        <v>0</v>
      </c>
      <c r="I727" s="36"/>
    </row>
    <row r="728" spans="4:9" ht="12.75" customHeight="1">
      <c r="D728" s="16" t="s">
        <v>18</v>
      </c>
      <c r="E728" s="63"/>
      <c r="F728" s="20">
        <f t="shared" si="29"/>
        <v>0</v>
      </c>
      <c r="I728" s="36"/>
    </row>
    <row r="729" spans="4:9" ht="12.75" customHeight="1">
      <c r="D729" s="16" t="s">
        <v>19</v>
      </c>
      <c r="E729" s="63"/>
      <c r="F729" s="20">
        <f t="shared" si="29"/>
        <v>0</v>
      </c>
      <c r="I729" s="36"/>
    </row>
    <row r="730" spans="4:9" ht="12.75" customHeight="1">
      <c r="D730" s="16" t="s">
        <v>20</v>
      </c>
      <c r="E730" s="63"/>
      <c r="F730" s="20">
        <f t="shared" si="29"/>
        <v>0</v>
      </c>
      <c r="I730" s="36"/>
    </row>
    <row r="731" spans="4:9" ht="12.75" customHeight="1">
      <c r="D731" s="16" t="s">
        <v>21</v>
      </c>
      <c r="E731" s="63"/>
      <c r="F731" s="20">
        <f t="shared" si="29"/>
        <v>0</v>
      </c>
      <c r="I731" s="36"/>
    </row>
    <row r="732" spans="4:9" ht="12.75" customHeight="1">
      <c r="D732" s="16" t="s">
        <v>22</v>
      </c>
      <c r="E732" s="63"/>
      <c r="F732" s="20">
        <f t="shared" si="29"/>
        <v>0</v>
      </c>
      <c r="I732" s="36"/>
    </row>
    <row r="733" spans="4:9" ht="12.75" customHeight="1">
      <c r="D733" s="16" t="s">
        <v>23</v>
      </c>
      <c r="E733" s="63"/>
      <c r="F733" s="20">
        <f t="shared" si="29"/>
        <v>0</v>
      </c>
      <c r="I733" s="36"/>
    </row>
    <row r="734" spans="4:9" ht="12.75" customHeight="1">
      <c r="D734" s="16" t="s">
        <v>24</v>
      </c>
      <c r="E734" s="63"/>
      <c r="F734" s="20">
        <f t="shared" si="29"/>
        <v>0</v>
      </c>
      <c r="I734" s="36"/>
    </row>
    <row r="735" spans="4:9" ht="12.75" customHeight="1">
      <c r="D735" s="16" t="s">
        <v>25</v>
      </c>
      <c r="E735" s="63"/>
      <c r="F735" s="20">
        <f t="shared" si="29"/>
        <v>0</v>
      </c>
      <c r="I735" s="36"/>
    </row>
    <row r="736" spans="4:9" ht="12.75" customHeight="1">
      <c r="D736" s="16" t="s">
        <v>26</v>
      </c>
      <c r="E736" s="63"/>
      <c r="F736" s="20">
        <f t="shared" si="29"/>
        <v>0</v>
      </c>
      <c r="I736" s="36"/>
    </row>
    <row r="737" spans="4:9" ht="12.75" customHeight="1">
      <c r="D737" s="16" t="s">
        <v>27</v>
      </c>
      <c r="E737" s="63"/>
      <c r="F737" s="20">
        <f t="shared" si="29"/>
        <v>0</v>
      </c>
      <c r="I737" s="36"/>
    </row>
    <row r="738" spans="4:9" ht="12.75" customHeight="1">
      <c r="D738" s="16" t="s">
        <v>28</v>
      </c>
      <c r="E738" s="63"/>
      <c r="F738" s="20">
        <f t="shared" si="29"/>
        <v>0</v>
      </c>
      <c r="I738" s="36"/>
    </row>
    <row r="739" spans="4:9" ht="12.75" customHeight="1">
      <c r="D739" s="16" t="s">
        <v>29</v>
      </c>
      <c r="E739" s="63"/>
      <c r="F739" s="20">
        <f t="shared" si="29"/>
        <v>0</v>
      </c>
      <c r="I739" s="36"/>
    </row>
    <row r="740" spans="4:9" ht="12.75" customHeight="1">
      <c r="D740" s="16" t="s">
        <v>30</v>
      </c>
      <c r="E740" s="63"/>
      <c r="F740" s="20">
        <f t="shared" si="29"/>
        <v>0</v>
      </c>
      <c r="I740" s="36"/>
    </row>
    <row r="741" spans="4:9" ht="12.75" customHeight="1">
      <c r="D741" s="16" t="s">
        <v>31</v>
      </c>
      <c r="E741" s="63"/>
      <c r="F741" s="20">
        <f t="shared" si="29"/>
        <v>0</v>
      </c>
      <c r="I741" s="36"/>
    </row>
    <row r="742" spans="4:9" ht="12.75" customHeight="1">
      <c r="D742" s="16" t="s">
        <v>32</v>
      </c>
      <c r="E742" s="63"/>
      <c r="F742" s="20">
        <f t="shared" si="29"/>
        <v>0</v>
      </c>
      <c r="I742" s="36"/>
    </row>
    <row r="743" spans="4:9" ht="12.75" customHeight="1">
      <c r="D743" s="16" t="s">
        <v>33</v>
      </c>
      <c r="E743" s="63"/>
      <c r="F743" s="20">
        <f t="shared" si="29"/>
        <v>0</v>
      </c>
      <c r="I743" s="36"/>
    </row>
    <row r="744" spans="4:9" ht="12.75" customHeight="1">
      <c r="D744" s="16" t="s">
        <v>34</v>
      </c>
      <c r="E744" s="63"/>
      <c r="F744" s="20">
        <f t="shared" si="29"/>
        <v>0</v>
      </c>
      <c r="I744" s="36"/>
    </row>
    <row r="745" spans="4:9" ht="12.75" customHeight="1">
      <c r="D745" s="16" t="s">
        <v>35</v>
      </c>
      <c r="E745" s="63"/>
      <c r="F745" s="20">
        <f t="shared" si="29"/>
        <v>0</v>
      </c>
      <c r="I745" s="36"/>
    </row>
    <row r="746" spans="4:9" ht="12.75" customHeight="1">
      <c r="D746" s="16" t="s">
        <v>36</v>
      </c>
      <c r="E746" s="63"/>
      <c r="F746" s="20">
        <f t="shared" si="29"/>
        <v>0</v>
      </c>
      <c r="I746" s="36"/>
    </row>
    <row r="747" spans="4:9" ht="12.75" customHeight="1">
      <c r="D747" s="16" t="s">
        <v>37</v>
      </c>
      <c r="E747" s="63"/>
      <c r="F747" s="20">
        <f t="shared" si="29"/>
        <v>0</v>
      </c>
      <c r="I747" s="36"/>
    </row>
    <row r="748" spans="4:9" ht="12.75" customHeight="1">
      <c r="D748" s="16" t="s">
        <v>38</v>
      </c>
      <c r="E748" s="63"/>
      <c r="F748" s="20">
        <f t="shared" si="29"/>
        <v>0</v>
      </c>
      <c r="I748" s="36"/>
    </row>
    <row r="749" spans="4:9" ht="12.75" customHeight="1">
      <c r="D749" s="16" t="s">
        <v>39</v>
      </c>
      <c r="E749" s="63"/>
      <c r="F749" s="20">
        <f t="shared" si="29"/>
        <v>0</v>
      </c>
      <c r="I749" s="36"/>
    </row>
    <row r="750" spans="4:9" ht="12.75" customHeight="1">
      <c r="D750" s="16" t="s">
        <v>40</v>
      </c>
      <c r="E750" s="63"/>
      <c r="F750" s="20">
        <f t="shared" si="29"/>
        <v>0</v>
      </c>
      <c r="I750" s="36"/>
    </row>
    <row r="751" spans="4:9" ht="12.75" customHeight="1">
      <c r="D751" s="16" t="s">
        <v>41</v>
      </c>
      <c r="E751" s="63"/>
      <c r="F751" s="20">
        <f t="shared" si="29"/>
        <v>0</v>
      </c>
      <c r="I751" s="36"/>
    </row>
    <row r="752" spans="4:9" ht="12.75" customHeight="1" thickBot="1">
      <c r="D752" s="16" t="s">
        <v>42</v>
      </c>
      <c r="E752" s="63"/>
      <c r="F752" s="20">
        <f t="shared" si="29"/>
        <v>0</v>
      </c>
      <c r="I752" s="36"/>
    </row>
    <row r="753" spans="4:9" ht="12.75" customHeight="1" thickBot="1">
      <c r="D753" s="21" t="s">
        <v>43</v>
      </c>
      <c r="E753" s="64"/>
      <c r="F753" s="28">
        <f t="shared" si="29"/>
        <v>0</v>
      </c>
      <c r="G753" s="15">
        <f>F726:F753</f>
        <v>0</v>
      </c>
      <c r="H753" s="9">
        <f>G753*G726</f>
        <v>0</v>
      </c>
      <c r="I753" s="36"/>
    </row>
    <row r="754" ht="12.75" customHeight="1"/>
    <row r="755" ht="12.75" customHeight="1"/>
    <row r="756" ht="12.75" customHeight="1" thickBot="1"/>
    <row r="757" spans="4:8" ht="12.75" customHeight="1" thickBot="1">
      <c r="D757" s="101" t="s">
        <v>193</v>
      </c>
      <c r="E757" s="106"/>
      <c r="F757" s="102"/>
      <c r="G757" s="29"/>
      <c r="H757" s="29"/>
    </row>
    <row r="758" spans="4:8" ht="24.75" thickBot="1">
      <c r="D758" s="6" t="s">
        <v>6</v>
      </c>
      <c r="E758" s="7" t="s">
        <v>194</v>
      </c>
      <c r="F758" s="7" t="s">
        <v>195</v>
      </c>
      <c r="G758" s="30"/>
      <c r="H758" s="30"/>
    </row>
    <row r="759" spans="4:8" ht="12.75" customHeight="1" thickBot="1">
      <c r="D759" s="107" t="s">
        <v>12</v>
      </c>
      <c r="E759" s="108"/>
      <c r="F759" s="109"/>
      <c r="G759" s="8" t="s">
        <v>13</v>
      </c>
      <c r="H759" s="27" t="s">
        <v>14</v>
      </c>
    </row>
    <row r="760" spans="3:8" ht="12.75" customHeight="1" thickBot="1">
      <c r="C760" s="89" t="s">
        <v>15</v>
      </c>
      <c r="D760" s="26" t="s">
        <v>16</v>
      </c>
      <c r="E760" s="11"/>
      <c r="F760" s="51"/>
      <c r="G760" s="61">
        <f>E760+F760</f>
        <v>0</v>
      </c>
      <c r="H760" s="15">
        <v>1490</v>
      </c>
    </row>
    <row r="761" spans="4:7" ht="12.75" customHeight="1">
      <c r="D761" s="16" t="s">
        <v>17</v>
      </c>
      <c r="E761" s="17"/>
      <c r="F761" s="52"/>
      <c r="G761" s="20">
        <f aca="true" t="shared" si="30" ref="G761:G808">E761+F761</f>
        <v>0</v>
      </c>
    </row>
    <row r="762" spans="4:7" ht="12.75" customHeight="1">
      <c r="D762" s="16" t="s">
        <v>18</v>
      </c>
      <c r="E762" s="17"/>
      <c r="F762" s="52"/>
      <c r="G762" s="20">
        <f t="shared" si="30"/>
        <v>0</v>
      </c>
    </row>
    <row r="763" spans="4:7" ht="12.75" customHeight="1">
      <c r="D763" s="16" t="s">
        <v>19</v>
      </c>
      <c r="E763" s="17"/>
      <c r="F763" s="52"/>
      <c r="G763" s="20">
        <f t="shared" si="30"/>
        <v>0</v>
      </c>
    </row>
    <row r="764" spans="4:7" ht="12.75" customHeight="1">
      <c r="D764" s="16" t="s">
        <v>20</v>
      </c>
      <c r="E764" s="17"/>
      <c r="F764" s="52"/>
      <c r="G764" s="20">
        <f t="shared" si="30"/>
        <v>0</v>
      </c>
    </row>
    <row r="765" spans="4:7" ht="12.75" customHeight="1">
      <c r="D765" s="16" t="s">
        <v>21</v>
      </c>
      <c r="E765" s="17"/>
      <c r="F765" s="52"/>
      <c r="G765" s="20">
        <f t="shared" si="30"/>
        <v>0</v>
      </c>
    </row>
    <row r="766" spans="4:7" ht="12.75" customHeight="1">
      <c r="D766" s="16" t="s">
        <v>22</v>
      </c>
      <c r="E766" s="17"/>
      <c r="F766" s="52"/>
      <c r="G766" s="20">
        <f t="shared" si="30"/>
        <v>0</v>
      </c>
    </row>
    <row r="767" spans="4:7" ht="12.75" customHeight="1">
      <c r="D767" s="16" t="s">
        <v>23</v>
      </c>
      <c r="E767" s="17"/>
      <c r="F767" s="52"/>
      <c r="G767" s="20">
        <f t="shared" si="30"/>
        <v>0</v>
      </c>
    </row>
    <row r="768" spans="4:7" ht="12.75" customHeight="1">
      <c r="D768" s="16" t="s">
        <v>24</v>
      </c>
      <c r="E768" s="17"/>
      <c r="F768" s="52"/>
      <c r="G768" s="20">
        <f t="shared" si="30"/>
        <v>0</v>
      </c>
    </row>
    <row r="769" spans="4:7" ht="12.75" customHeight="1">
      <c r="D769" s="16" t="s">
        <v>25</v>
      </c>
      <c r="E769" s="17"/>
      <c r="F769" s="52"/>
      <c r="G769" s="20">
        <f t="shared" si="30"/>
        <v>0</v>
      </c>
    </row>
    <row r="770" spans="4:7" ht="12.75" customHeight="1">
      <c r="D770" s="16" t="s">
        <v>26</v>
      </c>
      <c r="E770" s="17"/>
      <c r="F770" s="52"/>
      <c r="G770" s="20">
        <f t="shared" si="30"/>
        <v>0</v>
      </c>
    </row>
    <row r="771" spans="4:7" ht="12.75" customHeight="1">
      <c r="D771" s="16" t="s">
        <v>27</v>
      </c>
      <c r="E771" s="17"/>
      <c r="F771" s="52"/>
      <c r="G771" s="20">
        <f t="shared" si="30"/>
        <v>0</v>
      </c>
    </row>
    <row r="772" spans="4:7" ht="12.75" customHeight="1">
      <c r="D772" s="16" t="s">
        <v>28</v>
      </c>
      <c r="E772" s="17"/>
      <c r="F772" s="52"/>
      <c r="G772" s="20">
        <f t="shared" si="30"/>
        <v>0</v>
      </c>
    </row>
    <row r="773" spans="4:7" ht="12.75" customHeight="1">
      <c r="D773" s="16" t="s">
        <v>29</v>
      </c>
      <c r="E773" s="17"/>
      <c r="F773" s="52"/>
      <c r="G773" s="20">
        <f t="shared" si="30"/>
        <v>0</v>
      </c>
    </row>
    <row r="774" spans="4:7" ht="12.75" customHeight="1">
      <c r="D774" s="16" t="s">
        <v>30</v>
      </c>
      <c r="E774" s="17"/>
      <c r="F774" s="52"/>
      <c r="G774" s="20">
        <f t="shared" si="30"/>
        <v>0</v>
      </c>
    </row>
    <row r="775" spans="4:7" ht="12.75" customHeight="1">
      <c r="D775" s="16" t="s">
        <v>31</v>
      </c>
      <c r="E775" s="17"/>
      <c r="F775" s="52"/>
      <c r="G775" s="20">
        <f t="shared" si="30"/>
        <v>0</v>
      </c>
    </row>
    <row r="776" spans="4:7" ht="12.75" customHeight="1">
      <c r="D776" s="16" t="s">
        <v>32</v>
      </c>
      <c r="E776" s="17"/>
      <c r="F776" s="52"/>
      <c r="G776" s="20">
        <f t="shared" si="30"/>
        <v>0</v>
      </c>
    </row>
    <row r="777" spans="4:7" ht="12.75" customHeight="1">
      <c r="D777" s="16" t="s">
        <v>33</v>
      </c>
      <c r="E777" s="17"/>
      <c r="F777" s="52"/>
      <c r="G777" s="20">
        <f t="shared" si="30"/>
        <v>0</v>
      </c>
    </row>
    <row r="778" spans="4:7" ht="12.75" customHeight="1">
      <c r="D778" s="16" t="s">
        <v>34</v>
      </c>
      <c r="E778" s="17"/>
      <c r="F778" s="52"/>
      <c r="G778" s="20">
        <f t="shared" si="30"/>
        <v>0</v>
      </c>
    </row>
    <row r="779" spans="4:7" ht="12.75" customHeight="1">
      <c r="D779" s="16" t="s">
        <v>35</v>
      </c>
      <c r="E779" s="17"/>
      <c r="F779" s="52"/>
      <c r="G779" s="20">
        <f t="shared" si="30"/>
        <v>0</v>
      </c>
    </row>
    <row r="780" spans="4:7" ht="12.75" customHeight="1">
      <c r="D780" s="16" t="s">
        <v>36</v>
      </c>
      <c r="E780" s="17"/>
      <c r="F780" s="52"/>
      <c r="G780" s="20">
        <f t="shared" si="30"/>
        <v>0</v>
      </c>
    </row>
    <row r="781" spans="4:7" ht="12.75" customHeight="1">
      <c r="D781" s="16" t="s">
        <v>37</v>
      </c>
      <c r="E781" s="17"/>
      <c r="F781" s="52"/>
      <c r="G781" s="20">
        <f t="shared" si="30"/>
        <v>0</v>
      </c>
    </row>
    <row r="782" spans="4:7" ht="12.75" customHeight="1">
      <c r="D782" s="16" t="s">
        <v>38</v>
      </c>
      <c r="E782" s="17"/>
      <c r="F782" s="52"/>
      <c r="G782" s="20">
        <f t="shared" si="30"/>
        <v>0</v>
      </c>
    </row>
    <row r="783" spans="4:7" ht="12.75" customHeight="1">
      <c r="D783" s="16" t="s">
        <v>39</v>
      </c>
      <c r="E783" s="17"/>
      <c r="F783" s="52"/>
      <c r="G783" s="20">
        <f t="shared" si="30"/>
        <v>0</v>
      </c>
    </row>
    <row r="784" spans="4:7" ht="12.75" customHeight="1">
      <c r="D784" s="16" t="s">
        <v>40</v>
      </c>
      <c r="E784" s="17"/>
      <c r="F784" s="52"/>
      <c r="G784" s="20">
        <f t="shared" si="30"/>
        <v>0</v>
      </c>
    </row>
    <row r="785" spans="4:7" ht="12.75" customHeight="1">
      <c r="D785" s="16" t="s">
        <v>41</v>
      </c>
      <c r="E785" s="17"/>
      <c r="F785" s="52"/>
      <c r="G785" s="20">
        <f t="shared" si="30"/>
        <v>0</v>
      </c>
    </row>
    <row r="786" spans="4:7" ht="12.75" customHeight="1" thickBot="1">
      <c r="D786" s="16" t="s">
        <v>42</v>
      </c>
      <c r="E786" s="17"/>
      <c r="F786" s="52"/>
      <c r="G786" s="20">
        <f t="shared" si="30"/>
        <v>0</v>
      </c>
    </row>
    <row r="787" spans="4:9" ht="12.75" customHeight="1" thickBot="1">
      <c r="D787" s="39" t="s">
        <v>43</v>
      </c>
      <c r="E787" s="40"/>
      <c r="F787" s="90"/>
      <c r="G787" s="54">
        <f t="shared" si="30"/>
        <v>0</v>
      </c>
      <c r="H787" s="15">
        <f>G760:G787</f>
        <v>0</v>
      </c>
      <c r="I787" s="9">
        <f>H787*H739</f>
        <v>0</v>
      </c>
    </row>
    <row r="788" spans="3:9" ht="12.75" customHeight="1" thickBot="1">
      <c r="C788" s="89" t="s">
        <v>44</v>
      </c>
      <c r="D788" s="26" t="s">
        <v>196</v>
      </c>
      <c r="E788" s="11"/>
      <c r="F788" s="51"/>
      <c r="G788" s="14">
        <f t="shared" si="30"/>
        <v>0</v>
      </c>
      <c r="H788" s="27" t="s">
        <v>14</v>
      </c>
      <c r="I788" s="33"/>
    </row>
    <row r="789" spans="4:9" ht="12.75" customHeight="1" thickBot="1">
      <c r="D789" s="16" t="s">
        <v>143</v>
      </c>
      <c r="E789" s="17"/>
      <c r="F789" s="52"/>
      <c r="G789" s="20">
        <f t="shared" si="30"/>
        <v>0</v>
      </c>
      <c r="H789" s="15">
        <v>1590</v>
      </c>
      <c r="I789" s="33"/>
    </row>
    <row r="790" spans="4:9" ht="12.75" customHeight="1">
      <c r="D790" s="16" t="s">
        <v>197</v>
      </c>
      <c r="E790" s="17"/>
      <c r="F790" s="52"/>
      <c r="G790" s="20">
        <f t="shared" si="30"/>
        <v>0</v>
      </c>
      <c r="H790" s="33"/>
      <c r="I790" s="33"/>
    </row>
    <row r="791" spans="4:9" ht="12.75" customHeight="1">
      <c r="D791" s="16" t="s">
        <v>53</v>
      </c>
      <c r="E791" s="17"/>
      <c r="F791" s="52"/>
      <c r="G791" s="20">
        <f t="shared" si="30"/>
        <v>0</v>
      </c>
      <c r="H791" s="33"/>
      <c r="I791" s="33"/>
    </row>
    <row r="792" spans="4:9" ht="12.75" customHeight="1">
      <c r="D792" s="16" t="s">
        <v>56</v>
      </c>
      <c r="E792" s="17"/>
      <c r="F792" s="52"/>
      <c r="G792" s="20">
        <f t="shared" si="30"/>
        <v>0</v>
      </c>
      <c r="H792" s="33"/>
      <c r="I792" s="33"/>
    </row>
    <row r="793" spans="4:7" ht="12.75" customHeight="1">
      <c r="D793" s="16" t="s">
        <v>78</v>
      </c>
      <c r="E793" s="17"/>
      <c r="F793" s="52"/>
      <c r="G793" s="20">
        <f t="shared" si="30"/>
        <v>0</v>
      </c>
    </row>
    <row r="794" spans="4:7" ht="12.75" customHeight="1">
      <c r="D794" s="16" t="s">
        <v>79</v>
      </c>
      <c r="E794" s="17"/>
      <c r="F794" s="52"/>
      <c r="G794" s="20">
        <f t="shared" si="30"/>
        <v>0</v>
      </c>
    </row>
    <row r="795" spans="4:7" ht="12.75" customHeight="1">
      <c r="D795" s="16" t="s">
        <v>80</v>
      </c>
      <c r="E795" s="17"/>
      <c r="F795" s="52"/>
      <c r="G795" s="20">
        <f t="shared" si="30"/>
        <v>0</v>
      </c>
    </row>
    <row r="796" spans="4:7" ht="12.75" customHeight="1">
      <c r="D796" s="16" t="s">
        <v>59</v>
      </c>
      <c r="E796" s="17"/>
      <c r="F796" s="52"/>
      <c r="G796" s="20">
        <f t="shared" si="30"/>
        <v>0</v>
      </c>
    </row>
    <row r="797" spans="4:7" ht="12.75" customHeight="1">
      <c r="D797" s="16" t="s">
        <v>60</v>
      </c>
      <c r="E797" s="17"/>
      <c r="F797" s="52"/>
      <c r="G797" s="20">
        <f t="shared" si="30"/>
        <v>0</v>
      </c>
    </row>
    <row r="798" spans="4:7" ht="12.75" customHeight="1">
      <c r="D798" s="16" t="s">
        <v>69</v>
      </c>
      <c r="E798" s="17"/>
      <c r="F798" s="52"/>
      <c r="G798" s="20">
        <f t="shared" si="30"/>
        <v>0</v>
      </c>
    </row>
    <row r="799" spans="4:7" ht="12.75" customHeight="1">
      <c r="D799" s="16" t="s">
        <v>81</v>
      </c>
      <c r="E799" s="17"/>
      <c r="F799" s="52"/>
      <c r="G799" s="20">
        <f t="shared" si="30"/>
        <v>0</v>
      </c>
    </row>
    <row r="800" spans="4:7" ht="12.75" customHeight="1">
      <c r="D800" s="16" t="s">
        <v>82</v>
      </c>
      <c r="E800" s="17"/>
      <c r="F800" s="52"/>
      <c r="G800" s="20">
        <f t="shared" si="30"/>
        <v>0</v>
      </c>
    </row>
    <row r="801" spans="4:7" ht="12.75" customHeight="1">
      <c r="D801" s="16" t="s">
        <v>61</v>
      </c>
      <c r="E801" s="17"/>
      <c r="F801" s="52"/>
      <c r="G801" s="20">
        <f t="shared" si="30"/>
        <v>0</v>
      </c>
    </row>
    <row r="802" spans="4:7" ht="12.75" customHeight="1">
      <c r="D802" s="38" t="s">
        <v>62</v>
      </c>
      <c r="E802" s="17"/>
      <c r="F802" s="52"/>
      <c r="G802" s="20">
        <f t="shared" si="30"/>
        <v>0</v>
      </c>
    </row>
    <row r="803" spans="4:7" ht="12.75" customHeight="1">
      <c r="D803" s="16" t="s">
        <v>83</v>
      </c>
      <c r="E803" s="17"/>
      <c r="F803" s="52"/>
      <c r="G803" s="20">
        <f t="shared" si="30"/>
        <v>0</v>
      </c>
    </row>
    <row r="804" spans="4:7" ht="12.75" customHeight="1">
      <c r="D804" s="16" t="s">
        <v>84</v>
      </c>
      <c r="E804" s="17"/>
      <c r="F804" s="52"/>
      <c r="G804" s="20">
        <f t="shared" si="30"/>
        <v>0</v>
      </c>
    </row>
    <row r="805" spans="4:7" ht="12.75" customHeight="1">
      <c r="D805" s="39" t="s">
        <v>85</v>
      </c>
      <c r="E805" s="17"/>
      <c r="F805" s="52"/>
      <c r="G805" s="20">
        <f t="shared" si="30"/>
        <v>0</v>
      </c>
    </row>
    <row r="806" spans="4:7" ht="12.75" customHeight="1">
      <c r="D806" s="39" t="s">
        <v>86</v>
      </c>
      <c r="E806" s="17"/>
      <c r="F806" s="52"/>
      <c r="G806" s="20">
        <f t="shared" si="30"/>
        <v>0</v>
      </c>
    </row>
    <row r="807" spans="4:7" ht="12.75" customHeight="1" thickBot="1">
      <c r="D807" s="39" t="s">
        <v>87</v>
      </c>
      <c r="E807" s="17"/>
      <c r="F807" s="52"/>
      <c r="G807" s="20">
        <f t="shared" si="30"/>
        <v>0</v>
      </c>
    </row>
    <row r="808" spans="4:9" ht="12.75" customHeight="1" thickBot="1">
      <c r="D808" s="21" t="s">
        <v>88</v>
      </c>
      <c r="E808" s="22"/>
      <c r="F808" s="53"/>
      <c r="G808" s="28">
        <f t="shared" si="30"/>
        <v>0</v>
      </c>
      <c r="H808" s="15">
        <f>G788:G808</f>
        <v>0</v>
      </c>
      <c r="I808" s="9">
        <f>H808*H760</f>
        <v>0</v>
      </c>
    </row>
    <row r="811" ht="15.75" thickBot="1"/>
    <row r="812" spans="4:8" ht="12.75" customHeight="1" thickBot="1">
      <c r="D812" s="101" t="s">
        <v>198</v>
      </c>
      <c r="E812" s="102"/>
      <c r="F812" s="91"/>
      <c r="G812" s="29"/>
      <c r="H812" s="29"/>
    </row>
    <row r="813" spans="4:8" ht="24.75" thickBot="1">
      <c r="D813" s="6" t="s">
        <v>6</v>
      </c>
      <c r="E813" s="7" t="s">
        <v>199</v>
      </c>
      <c r="F813" s="92"/>
      <c r="G813" s="30"/>
      <c r="H813" s="30"/>
    </row>
    <row r="814" spans="4:7" ht="12.75" customHeight="1" thickBot="1">
      <c r="D814" s="103" t="s">
        <v>12</v>
      </c>
      <c r="E814" s="104"/>
      <c r="F814" s="27" t="s">
        <v>13</v>
      </c>
      <c r="G814" s="27" t="s">
        <v>14</v>
      </c>
    </row>
    <row r="815" spans="3:7" ht="12.75" customHeight="1" thickBot="1">
      <c r="C815" s="89" t="s">
        <v>15</v>
      </c>
      <c r="D815" s="26" t="s">
        <v>21</v>
      </c>
      <c r="E815" s="70"/>
      <c r="F815" s="14">
        <f>E815</f>
        <v>0</v>
      </c>
      <c r="G815" s="15">
        <v>1680</v>
      </c>
    </row>
    <row r="816" spans="4:6" ht="12.75" customHeight="1">
      <c r="D816" s="16" t="s">
        <v>22</v>
      </c>
      <c r="E816" s="71"/>
      <c r="F816" s="20">
        <f>E816</f>
        <v>0</v>
      </c>
    </row>
    <row r="817" spans="4:6" ht="12.75" customHeight="1">
      <c r="D817" s="16" t="s">
        <v>23</v>
      </c>
      <c r="E817" s="71"/>
      <c r="F817" s="20">
        <f aca="true" t="shared" si="31" ref="F817:F836">E817</f>
        <v>0</v>
      </c>
    </row>
    <row r="818" spans="4:6" ht="12.75" customHeight="1">
      <c r="D818" s="16" t="s">
        <v>24</v>
      </c>
      <c r="E818" s="71"/>
      <c r="F818" s="20">
        <f t="shared" si="31"/>
        <v>0</v>
      </c>
    </row>
    <row r="819" spans="4:6" ht="12.75" customHeight="1">
      <c r="D819" s="16" t="s">
        <v>25</v>
      </c>
      <c r="E819" s="71"/>
      <c r="F819" s="20">
        <f t="shared" si="31"/>
        <v>0</v>
      </c>
    </row>
    <row r="820" spans="4:6" ht="12.75" customHeight="1">
      <c r="D820" s="16" t="s">
        <v>26</v>
      </c>
      <c r="E820" s="71"/>
      <c r="F820" s="20">
        <f t="shared" si="31"/>
        <v>0</v>
      </c>
    </row>
    <row r="821" spans="4:6" ht="12.75" customHeight="1">
      <c r="D821" s="16" t="s">
        <v>27</v>
      </c>
      <c r="E821" s="71"/>
      <c r="F821" s="20">
        <f t="shared" si="31"/>
        <v>0</v>
      </c>
    </row>
    <row r="822" spans="4:6" ht="12.75" customHeight="1">
      <c r="D822" s="16" t="s">
        <v>28</v>
      </c>
      <c r="E822" s="71"/>
      <c r="F822" s="20">
        <f t="shared" si="31"/>
        <v>0</v>
      </c>
    </row>
    <row r="823" spans="4:6" ht="12.75" customHeight="1">
      <c r="D823" s="16" t="s">
        <v>29</v>
      </c>
      <c r="E823" s="71"/>
      <c r="F823" s="20">
        <f t="shared" si="31"/>
        <v>0</v>
      </c>
    </row>
    <row r="824" spans="4:6" ht="12.75" customHeight="1">
      <c r="D824" s="16" t="s">
        <v>30</v>
      </c>
      <c r="E824" s="71"/>
      <c r="F824" s="20">
        <f t="shared" si="31"/>
        <v>0</v>
      </c>
    </row>
    <row r="825" spans="4:6" ht="12.75" customHeight="1">
      <c r="D825" s="16" t="s">
        <v>31</v>
      </c>
      <c r="E825" s="71"/>
      <c r="F825" s="20">
        <f t="shared" si="31"/>
        <v>0</v>
      </c>
    </row>
    <row r="826" spans="4:6" ht="12.75" customHeight="1">
      <c r="D826" s="16" t="s">
        <v>32</v>
      </c>
      <c r="E826" s="71"/>
      <c r="F826" s="20">
        <f t="shared" si="31"/>
        <v>0</v>
      </c>
    </row>
    <row r="827" spans="4:6" ht="12.75" customHeight="1">
      <c r="D827" s="16" t="s">
        <v>33</v>
      </c>
      <c r="E827" s="71"/>
      <c r="F827" s="20">
        <f t="shared" si="31"/>
        <v>0</v>
      </c>
    </row>
    <row r="828" spans="4:6" ht="12.75" customHeight="1">
      <c r="D828" s="16" t="s">
        <v>34</v>
      </c>
      <c r="E828" s="71"/>
      <c r="F828" s="20">
        <f t="shared" si="31"/>
        <v>0</v>
      </c>
    </row>
    <row r="829" spans="4:6" ht="12.75" customHeight="1">
      <c r="D829" s="16" t="s">
        <v>35</v>
      </c>
      <c r="E829" s="71"/>
      <c r="F829" s="20">
        <f t="shared" si="31"/>
        <v>0</v>
      </c>
    </row>
    <row r="830" spans="4:6" ht="12.75" customHeight="1">
      <c r="D830" s="16" t="s">
        <v>36</v>
      </c>
      <c r="E830" s="71"/>
      <c r="F830" s="20">
        <f t="shared" si="31"/>
        <v>0</v>
      </c>
    </row>
    <row r="831" spans="4:6" ht="12.75" customHeight="1">
      <c r="D831" s="16" t="s">
        <v>37</v>
      </c>
      <c r="E831" s="71"/>
      <c r="F831" s="20">
        <f t="shared" si="31"/>
        <v>0</v>
      </c>
    </row>
    <row r="832" spans="4:6" ht="12.75" customHeight="1">
      <c r="D832" s="16" t="s">
        <v>38</v>
      </c>
      <c r="E832" s="71"/>
      <c r="F832" s="20">
        <f t="shared" si="31"/>
        <v>0</v>
      </c>
    </row>
    <row r="833" spans="4:6" ht="12.75" customHeight="1">
      <c r="D833" s="16" t="s">
        <v>39</v>
      </c>
      <c r="E833" s="71"/>
      <c r="F833" s="20">
        <f t="shared" si="31"/>
        <v>0</v>
      </c>
    </row>
    <row r="834" spans="4:6" ht="12.75" customHeight="1">
      <c r="D834" s="16" t="s">
        <v>40</v>
      </c>
      <c r="E834" s="71"/>
      <c r="F834" s="20">
        <f t="shared" si="31"/>
        <v>0</v>
      </c>
    </row>
    <row r="835" spans="4:6" ht="12.75" customHeight="1" thickBot="1">
      <c r="D835" s="16" t="s">
        <v>41</v>
      </c>
      <c r="E835" s="71"/>
      <c r="F835" s="20">
        <f t="shared" si="31"/>
        <v>0</v>
      </c>
    </row>
    <row r="836" spans="4:8" ht="12.75" customHeight="1" thickBot="1">
      <c r="D836" s="21" t="s">
        <v>42</v>
      </c>
      <c r="E836" s="72"/>
      <c r="F836" s="28">
        <f t="shared" si="31"/>
        <v>0</v>
      </c>
      <c r="G836" s="15">
        <f>F815:F836</f>
        <v>0</v>
      </c>
      <c r="H836" s="9">
        <f>G836*H794</f>
        <v>0</v>
      </c>
    </row>
    <row r="837" ht="12.75" customHeight="1"/>
    <row r="838" ht="12.75" customHeight="1"/>
    <row r="839" ht="12.75" customHeight="1" thickBot="1"/>
    <row r="840" spans="4:8" ht="12.75" customHeight="1" thickBot="1">
      <c r="D840" s="101" t="s">
        <v>201</v>
      </c>
      <c r="E840" s="102"/>
      <c r="F840" s="91"/>
      <c r="G840" s="29"/>
      <c r="H840" s="29"/>
    </row>
    <row r="841" spans="4:8" ht="24.75" thickBot="1">
      <c r="D841" s="95" t="s">
        <v>6</v>
      </c>
      <c r="E841" s="7" t="s">
        <v>200</v>
      </c>
      <c r="F841" s="92"/>
      <c r="G841" s="30"/>
      <c r="H841" s="30"/>
    </row>
    <row r="842" spans="4:7" ht="12.75" customHeight="1" thickBot="1">
      <c r="D842" s="103" t="s">
        <v>12</v>
      </c>
      <c r="E842" s="104"/>
      <c r="F842" s="27" t="s">
        <v>13</v>
      </c>
      <c r="G842" s="27" t="s">
        <v>14</v>
      </c>
    </row>
    <row r="843" spans="3:7" ht="12.75" customHeight="1" thickBot="1">
      <c r="C843" s="89" t="s">
        <v>15</v>
      </c>
      <c r="D843" s="96" t="s">
        <v>16</v>
      </c>
      <c r="E843" s="70"/>
      <c r="F843" s="94">
        <f>E843</f>
        <v>0</v>
      </c>
      <c r="G843" s="15">
        <v>1700</v>
      </c>
    </row>
    <row r="844" spans="4:6" ht="12.75" customHeight="1">
      <c r="D844" s="97" t="s">
        <v>17</v>
      </c>
      <c r="E844" s="71"/>
      <c r="F844" s="78">
        <f>E844</f>
        <v>0</v>
      </c>
    </row>
    <row r="845" spans="4:6" ht="12.75" customHeight="1">
      <c r="D845" s="97" t="s">
        <v>18</v>
      </c>
      <c r="E845" s="71"/>
      <c r="F845" s="78">
        <f aca="true" t="shared" si="32" ref="F845:F870">E845</f>
        <v>0</v>
      </c>
    </row>
    <row r="846" spans="4:6" ht="12.75" customHeight="1">
      <c r="D846" s="97" t="s">
        <v>19</v>
      </c>
      <c r="E846" s="71"/>
      <c r="F846" s="78">
        <f t="shared" si="32"/>
        <v>0</v>
      </c>
    </row>
    <row r="847" spans="4:6" ht="12.75" customHeight="1">
      <c r="D847" s="97" t="s">
        <v>20</v>
      </c>
      <c r="E847" s="71"/>
      <c r="F847" s="78">
        <f t="shared" si="32"/>
        <v>0</v>
      </c>
    </row>
    <row r="848" spans="4:6" ht="12.75" customHeight="1">
      <c r="D848" s="97" t="s">
        <v>21</v>
      </c>
      <c r="E848" s="71"/>
      <c r="F848" s="78">
        <f t="shared" si="32"/>
        <v>0</v>
      </c>
    </row>
    <row r="849" spans="4:6" ht="12.75" customHeight="1">
      <c r="D849" s="97" t="s">
        <v>22</v>
      </c>
      <c r="E849" s="71"/>
      <c r="F849" s="78">
        <f t="shared" si="32"/>
        <v>0</v>
      </c>
    </row>
    <row r="850" spans="4:6" ht="12.75" customHeight="1">
      <c r="D850" s="97" t="s">
        <v>23</v>
      </c>
      <c r="E850" s="71"/>
      <c r="F850" s="78">
        <f t="shared" si="32"/>
        <v>0</v>
      </c>
    </row>
    <row r="851" spans="4:6" ht="12.75" customHeight="1">
      <c r="D851" s="97" t="s">
        <v>24</v>
      </c>
      <c r="E851" s="71"/>
      <c r="F851" s="78">
        <f t="shared" si="32"/>
        <v>0</v>
      </c>
    </row>
    <row r="852" spans="4:6" ht="12.75" customHeight="1">
      <c r="D852" s="97" t="s">
        <v>25</v>
      </c>
      <c r="E852" s="71"/>
      <c r="F852" s="78">
        <f t="shared" si="32"/>
        <v>0</v>
      </c>
    </row>
    <row r="853" spans="4:6" ht="12.75" customHeight="1">
      <c r="D853" s="97" t="s">
        <v>26</v>
      </c>
      <c r="E853" s="71"/>
      <c r="F853" s="78">
        <f t="shared" si="32"/>
        <v>0</v>
      </c>
    </row>
    <row r="854" spans="4:6" ht="12.75" customHeight="1">
      <c r="D854" s="97" t="s">
        <v>27</v>
      </c>
      <c r="E854" s="71"/>
      <c r="F854" s="78">
        <f t="shared" si="32"/>
        <v>0</v>
      </c>
    </row>
    <row r="855" spans="4:6" ht="12.75" customHeight="1">
      <c r="D855" s="97" t="s">
        <v>28</v>
      </c>
      <c r="E855" s="71"/>
      <c r="F855" s="78">
        <f t="shared" si="32"/>
        <v>0</v>
      </c>
    </row>
    <row r="856" spans="4:6" ht="12.75" customHeight="1">
      <c r="D856" s="97" t="s">
        <v>29</v>
      </c>
      <c r="E856" s="71"/>
      <c r="F856" s="78">
        <f t="shared" si="32"/>
        <v>0</v>
      </c>
    </row>
    <row r="857" spans="4:6" ht="12.75" customHeight="1">
      <c r="D857" s="97" t="s">
        <v>30</v>
      </c>
      <c r="E857" s="71"/>
      <c r="F857" s="78">
        <f t="shared" si="32"/>
        <v>0</v>
      </c>
    </row>
    <row r="858" spans="4:6" ht="12.75" customHeight="1">
      <c r="D858" s="97" t="s">
        <v>31</v>
      </c>
      <c r="E858" s="71"/>
      <c r="F858" s="78">
        <f t="shared" si="32"/>
        <v>0</v>
      </c>
    </row>
    <row r="859" spans="4:6" ht="12.75" customHeight="1">
      <c r="D859" s="97" t="s">
        <v>32</v>
      </c>
      <c r="E859" s="71"/>
      <c r="F859" s="78">
        <f t="shared" si="32"/>
        <v>0</v>
      </c>
    </row>
    <row r="860" spans="4:6" ht="12.75" customHeight="1">
      <c r="D860" s="97" t="s">
        <v>33</v>
      </c>
      <c r="E860" s="71"/>
      <c r="F860" s="78">
        <f t="shared" si="32"/>
        <v>0</v>
      </c>
    </row>
    <row r="861" spans="4:6" ht="12.75" customHeight="1">
      <c r="D861" s="97" t="s">
        <v>34</v>
      </c>
      <c r="E861" s="71"/>
      <c r="F861" s="78">
        <f t="shared" si="32"/>
        <v>0</v>
      </c>
    </row>
    <row r="862" spans="4:6" ht="12.75" customHeight="1">
      <c r="D862" s="97" t="s">
        <v>35</v>
      </c>
      <c r="E862" s="71"/>
      <c r="F862" s="78">
        <f t="shared" si="32"/>
        <v>0</v>
      </c>
    </row>
    <row r="863" spans="4:6" ht="12.75" customHeight="1">
      <c r="D863" s="97" t="s">
        <v>36</v>
      </c>
      <c r="E863" s="71"/>
      <c r="F863" s="78">
        <f t="shared" si="32"/>
        <v>0</v>
      </c>
    </row>
    <row r="864" spans="4:6" ht="12.75" customHeight="1">
      <c r="D864" s="97" t="s">
        <v>37</v>
      </c>
      <c r="E864" s="71"/>
      <c r="F864" s="78">
        <f t="shared" si="32"/>
        <v>0</v>
      </c>
    </row>
    <row r="865" spans="4:6" ht="12.75" customHeight="1">
      <c r="D865" s="97" t="s">
        <v>38</v>
      </c>
      <c r="E865" s="71"/>
      <c r="F865" s="78">
        <f t="shared" si="32"/>
        <v>0</v>
      </c>
    </row>
    <row r="866" spans="4:6" ht="12.75" customHeight="1">
      <c r="D866" s="97" t="s">
        <v>39</v>
      </c>
      <c r="E866" s="71"/>
      <c r="F866" s="78">
        <f t="shared" si="32"/>
        <v>0</v>
      </c>
    </row>
    <row r="867" spans="4:6" ht="12.75" customHeight="1">
      <c r="D867" s="97" t="s">
        <v>40</v>
      </c>
      <c r="E867" s="71"/>
      <c r="F867" s="78">
        <f t="shared" si="32"/>
        <v>0</v>
      </c>
    </row>
    <row r="868" spans="4:6" ht="12.75" customHeight="1">
      <c r="D868" s="97" t="s">
        <v>41</v>
      </c>
      <c r="E868" s="71"/>
      <c r="F868" s="78">
        <f t="shared" si="32"/>
        <v>0</v>
      </c>
    </row>
    <row r="869" spans="4:6" ht="12.75" customHeight="1" thickBot="1">
      <c r="D869" s="97" t="s">
        <v>42</v>
      </c>
      <c r="E869" s="71"/>
      <c r="F869" s="78">
        <f t="shared" si="32"/>
        <v>0</v>
      </c>
    </row>
    <row r="870" spans="4:8" ht="12.75" customHeight="1" thickBot="1">
      <c r="D870" s="98" t="s">
        <v>43</v>
      </c>
      <c r="E870" s="73"/>
      <c r="F870" s="78">
        <f t="shared" si="32"/>
        <v>0</v>
      </c>
      <c r="G870" s="15">
        <f>F843:F870</f>
        <v>0</v>
      </c>
      <c r="H870" s="9">
        <f>G870*H822</f>
        <v>0</v>
      </c>
    </row>
    <row r="871" spans="3:8" ht="12.75" customHeight="1" thickBot="1">
      <c r="C871" s="89" t="s">
        <v>44</v>
      </c>
      <c r="D871" s="96" t="s">
        <v>196</v>
      </c>
      <c r="E871" s="70"/>
      <c r="F871" s="14">
        <f>E871</f>
        <v>0</v>
      </c>
      <c r="G871" s="27" t="s">
        <v>14</v>
      </c>
      <c r="H871" s="33"/>
    </row>
    <row r="872" spans="4:8" ht="12.75" customHeight="1" thickBot="1">
      <c r="D872" s="97" t="s">
        <v>143</v>
      </c>
      <c r="E872" s="71"/>
      <c r="F872" s="20">
        <f>E872</f>
        <v>0</v>
      </c>
      <c r="G872" s="15">
        <v>1900</v>
      </c>
      <c r="H872" s="33"/>
    </row>
    <row r="873" spans="4:8" ht="12.75" customHeight="1">
      <c r="D873" s="97" t="s">
        <v>197</v>
      </c>
      <c r="E873" s="71"/>
      <c r="F873" s="20">
        <f aca="true" t="shared" si="33" ref="F873:F891">E873</f>
        <v>0</v>
      </c>
      <c r="G873" s="33"/>
      <c r="H873" s="33"/>
    </row>
    <row r="874" spans="4:8" ht="12.75" customHeight="1">
      <c r="D874" s="97" t="s">
        <v>53</v>
      </c>
      <c r="E874" s="71"/>
      <c r="F874" s="20">
        <f t="shared" si="33"/>
        <v>0</v>
      </c>
      <c r="G874" s="33"/>
      <c r="H874" s="33"/>
    </row>
    <row r="875" spans="4:8" ht="12.75" customHeight="1">
      <c r="D875" s="97" t="s">
        <v>56</v>
      </c>
      <c r="E875" s="71"/>
      <c r="F875" s="20">
        <f t="shared" si="33"/>
        <v>0</v>
      </c>
      <c r="G875" s="33"/>
      <c r="H875" s="33"/>
    </row>
    <row r="876" spans="4:6" ht="12.75" customHeight="1">
      <c r="D876" s="97" t="s">
        <v>78</v>
      </c>
      <c r="E876" s="71"/>
      <c r="F876" s="20">
        <f t="shared" si="33"/>
        <v>0</v>
      </c>
    </row>
    <row r="877" spans="4:6" ht="12.75" customHeight="1">
      <c r="D877" s="97" t="s">
        <v>79</v>
      </c>
      <c r="E877" s="71"/>
      <c r="F877" s="20">
        <f t="shared" si="33"/>
        <v>0</v>
      </c>
    </row>
    <row r="878" spans="4:6" ht="12.75" customHeight="1">
      <c r="D878" s="97" t="s">
        <v>80</v>
      </c>
      <c r="E878" s="71"/>
      <c r="F878" s="20">
        <f t="shared" si="33"/>
        <v>0</v>
      </c>
    </row>
    <row r="879" spans="4:6" ht="12.75" customHeight="1">
      <c r="D879" s="97" t="s">
        <v>59</v>
      </c>
      <c r="E879" s="71"/>
      <c r="F879" s="20">
        <f t="shared" si="33"/>
        <v>0</v>
      </c>
    </row>
    <row r="880" spans="4:6" ht="12.75" customHeight="1">
      <c r="D880" s="97" t="s">
        <v>60</v>
      </c>
      <c r="E880" s="71"/>
      <c r="F880" s="20">
        <f t="shared" si="33"/>
        <v>0</v>
      </c>
    </row>
    <row r="881" spans="4:6" ht="12.75" customHeight="1">
      <c r="D881" s="97" t="s">
        <v>69</v>
      </c>
      <c r="E881" s="71"/>
      <c r="F881" s="20">
        <f t="shared" si="33"/>
        <v>0</v>
      </c>
    </row>
    <row r="882" spans="4:6" ht="12.75" customHeight="1">
      <c r="D882" s="97" t="s">
        <v>81</v>
      </c>
      <c r="E882" s="71"/>
      <c r="F882" s="20">
        <f t="shared" si="33"/>
        <v>0</v>
      </c>
    </row>
    <row r="883" spans="4:6" ht="12.75" customHeight="1">
      <c r="D883" s="97" t="s">
        <v>82</v>
      </c>
      <c r="E883" s="71"/>
      <c r="F883" s="20">
        <f t="shared" si="33"/>
        <v>0</v>
      </c>
    </row>
    <row r="884" spans="4:6" ht="12.75" customHeight="1">
      <c r="D884" s="97" t="s">
        <v>61</v>
      </c>
      <c r="E884" s="71"/>
      <c r="F884" s="20">
        <f t="shared" si="33"/>
        <v>0</v>
      </c>
    </row>
    <row r="885" spans="4:6" ht="12.75" customHeight="1">
      <c r="D885" s="99" t="s">
        <v>62</v>
      </c>
      <c r="E885" s="71"/>
      <c r="F885" s="20">
        <f t="shared" si="33"/>
        <v>0</v>
      </c>
    </row>
    <row r="886" spans="4:6" ht="12.75" customHeight="1">
      <c r="D886" s="97" t="s">
        <v>83</v>
      </c>
      <c r="E886" s="71"/>
      <c r="F886" s="20">
        <f t="shared" si="33"/>
        <v>0</v>
      </c>
    </row>
    <row r="887" spans="4:6" ht="12.75" customHeight="1">
      <c r="D887" s="97" t="s">
        <v>84</v>
      </c>
      <c r="E887" s="71"/>
      <c r="F887" s="20">
        <f t="shared" si="33"/>
        <v>0</v>
      </c>
    </row>
    <row r="888" spans="4:6" ht="12.75" customHeight="1">
      <c r="D888" s="98" t="s">
        <v>85</v>
      </c>
      <c r="E888" s="71"/>
      <c r="F888" s="20">
        <f t="shared" si="33"/>
        <v>0</v>
      </c>
    </row>
    <row r="889" spans="4:6" ht="12.75" customHeight="1">
      <c r="D889" s="98" t="s">
        <v>86</v>
      </c>
      <c r="E889" s="71"/>
      <c r="F889" s="20">
        <f t="shared" si="33"/>
        <v>0</v>
      </c>
    </row>
    <row r="890" spans="4:6" ht="12.75" customHeight="1" thickBot="1">
      <c r="D890" s="98" t="s">
        <v>87</v>
      </c>
      <c r="E890" s="71"/>
      <c r="F890" s="20">
        <f t="shared" si="33"/>
        <v>0</v>
      </c>
    </row>
    <row r="891" spans="4:8" ht="12.75" customHeight="1" thickBot="1">
      <c r="D891" s="100" t="s">
        <v>88</v>
      </c>
      <c r="E891" s="72"/>
      <c r="F891" s="28">
        <f t="shared" si="33"/>
        <v>0</v>
      </c>
      <c r="G891" s="15">
        <f>F871:F891</f>
        <v>0</v>
      </c>
      <c r="H891" s="9">
        <f>G891*G843</f>
        <v>0</v>
      </c>
    </row>
  </sheetData>
  <sheetProtection/>
  <mergeCells count="70">
    <mergeCell ref="D233:E233"/>
    <mergeCell ref="D456:I456"/>
    <mergeCell ref="D458:I458"/>
    <mergeCell ref="D514:I514"/>
    <mergeCell ref="D516:I516"/>
    <mergeCell ref="D251:E251"/>
    <mergeCell ref="D404:G404"/>
    <mergeCell ref="D402:G402"/>
    <mergeCell ref="D494:E494"/>
    <mergeCell ref="D492:F492"/>
    <mergeCell ref="D269:J269"/>
    <mergeCell ref="D271:J271"/>
    <mergeCell ref="D309:K309"/>
    <mergeCell ref="D311:K311"/>
    <mergeCell ref="D11:I11"/>
    <mergeCell ref="D13:I13"/>
    <mergeCell ref="D249:E249"/>
    <mergeCell ref="D164:G164"/>
    <mergeCell ref="D162:G162"/>
    <mergeCell ref="D182:E182"/>
    <mergeCell ref="D180:F180"/>
    <mergeCell ref="D64:J64"/>
    <mergeCell ref="D94:E94"/>
    <mergeCell ref="D92:E92"/>
    <mergeCell ref="D111:K111"/>
    <mergeCell ref="D109:K109"/>
    <mergeCell ref="D231:F231"/>
    <mergeCell ref="D66:J66"/>
    <mergeCell ref="D139:H139"/>
    <mergeCell ref="D137:H137"/>
    <mergeCell ref="P502:R502"/>
    <mergeCell ref="P503:R503"/>
    <mergeCell ref="P494:R494"/>
    <mergeCell ref="P495:R495"/>
    <mergeCell ref="P496:R496"/>
    <mergeCell ref="P497:R497"/>
    <mergeCell ref="P498:R498"/>
    <mergeCell ref="P499:R499"/>
    <mergeCell ref="P500:R500"/>
    <mergeCell ref="P501:R501"/>
    <mergeCell ref="L520:N520"/>
    <mergeCell ref="L521:N521"/>
    <mergeCell ref="P504:R504"/>
    <mergeCell ref="P505:R505"/>
    <mergeCell ref="P506:R506"/>
    <mergeCell ref="D577:H577"/>
    <mergeCell ref="D341:E341"/>
    <mergeCell ref="D548:F548"/>
    <mergeCell ref="D546:F546"/>
    <mergeCell ref="D373:I373"/>
    <mergeCell ref="D375:I375"/>
    <mergeCell ref="D474:I474"/>
    <mergeCell ref="D476:I476"/>
    <mergeCell ref="D560:G560"/>
    <mergeCell ref="D562:G562"/>
    <mergeCell ref="D840:E840"/>
    <mergeCell ref="D842:E842"/>
    <mergeCell ref="D579:H579"/>
    <mergeCell ref="D812:E812"/>
    <mergeCell ref="D814:E814"/>
    <mergeCell ref="D673:H673"/>
    <mergeCell ref="D671:H671"/>
    <mergeCell ref="D596:G596"/>
    <mergeCell ref="D594:G594"/>
    <mergeCell ref="D723:E723"/>
    <mergeCell ref="D616:I616"/>
    <mergeCell ref="D618:I618"/>
    <mergeCell ref="D759:F759"/>
    <mergeCell ref="D757:F757"/>
    <mergeCell ref="D725:E72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2019-03-15T06:43:47Z</dcterms:modified>
  <cp:category/>
  <cp:version/>
  <cp:contentType/>
  <cp:contentStatus/>
</cp:coreProperties>
</file>