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autoCompressPictures="0"/>
  <bookViews>
    <workbookView xWindow="240" yWindow="460" windowWidth="25360" windowHeight="15820" activeTab="2"/>
  </bookViews>
  <sheets>
    <sheet name="Заказ" sheetId="1" r:id="rId1"/>
    <sheet name="БЛАНК склада" sheetId="2" r:id="rId2"/>
    <sheet name="Счет" sheetId="3" r:id="rId3"/>
  </sheets>
  <definedNames>
    <definedName name="_xlnm._FilterDatabase" localSheetId="1" hidden="1">'БЛАНК склада'!$A$1:$A$97</definedName>
    <definedName name="_xlnm._FilterDatabase" localSheetId="2" hidden="1">Счет!$A$1:$A$139</definedName>
    <definedName name="SP_pik">Заказ!#REF!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83" i="3" l="1"/>
  <c r="B82" i="3"/>
  <c r="B81" i="3"/>
  <c r="B80" i="3"/>
  <c r="B79" i="3"/>
  <c r="I6" i="1"/>
  <c r="A3" i="3"/>
  <c r="E3" i="3"/>
  <c r="I7" i="1"/>
  <c r="A4" i="3"/>
  <c r="E4" i="3"/>
  <c r="I8" i="1"/>
  <c r="A5" i="3"/>
  <c r="E5" i="3"/>
  <c r="I9" i="1"/>
  <c r="A6" i="3"/>
  <c r="E6" i="3"/>
  <c r="I10" i="1"/>
  <c r="A7" i="3"/>
  <c r="E7" i="3"/>
  <c r="I11" i="1"/>
  <c r="A8" i="3"/>
  <c r="E8" i="3"/>
  <c r="I12" i="1"/>
  <c r="A9" i="3"/>
  <c r="E9" i="3"/>
  <c r="I13" i="1"/>
  <c r="A10" i="3"/>
  <c r="E10" i="3"/>
  <c r="I14" i="1"/>
  <c r="A11" i="3"/>
  <c r="E11" i="3"/>
  <c r="I15" i="1"/>
  <c r="A12" i="3"/>
  <c r="E12" i="3"/>
  <c r="I16" i="1"/>
  <c r="A13" i="3"/>
  <c r="E13" i="3"/>
  <c r="I17" i="1"/>
  <c r="A14" i="3"/>
  <c r="E14" i="3"/>
  <c r="I18" i="1"/>
  <c r="A15" i="3"/>
  <c r="E15" i="3"/>
  <c r="I20" i="1"/>
  <c r="A17" i="3"/>
  <c r="E17" i="3"/>
  <c r="I21" i="1"/>
  <c r="A18" i="3"/>
  <c r="E18" i="3"/>
  <c r="I22" i="1"/>
  <c r="A19" i="3"/>
  <c r="E19" i="3"/>
  <c r="I23" i="1"/>
  <c r="A20" i="3"/>
  <c r="E20" i="3"/>
  <c r="I24" i="1"/>
  <c r="A21" i="3"/>
  <c r="E21" i="3"/>
  <c r="I25" i="1"/>
  <c r="A22" i="3"/>
  <c r="E22" i="3"/>
  <c r="I26" i="1"/>
  <c r="A23" i="3"/>
  <c r="E23" i="3"/>
  <c r="I27" i="1"/>
  <c r="A24" i="3"/>
  <c r="E24" i="3"/>
  <c r="I28" i="1"/>
  <c r="A25" i="3"/>
  <c r="E25" i="3"/>
  <c r="I29" i="1"/>
  <c r="A26" i="3"/>
  <c r="E26" i="3"/>
  <c r="I31" i="1"/>
  <c r="A28" i="3"/>
  <c r="E28" i="3"/>
  <c r="I32" i="1"/>
  <c r="A29" i="3"/>
  <c r="E29" i="3"/>
  <c r="I33" i="1"/>
  <c r="A30" i="3"/>
  <c r="E30" i="3"/>
  <c r="I34" i="1"/>
  <c r="A31" i="3"/>
  <c r="E31" i="3"/>
  <c r="I35" i="1"/>
  <c r="A32" i="3"/>
  <c r="E32" i="3"/>
  <c r="I36" i="1"/>
  <c r="A33" i="3"/>
  <c r="E33" i="3"/>
  <c r="I37" i="1"/>
  <c r="A34" i="3"/>
  <c r="E34" i="3"/>
  <c r="I38" i="1"/>
  <c r="A35" i="3"/>
  <c r="E35" i="3"/>
  <c r="I39" i="1"/>
  <c r="A36" i="3"/>
  <c r="E36" i="3"/>
  <c r="I40" i="1"/>
  <c r="A37" i="3"/>
  <c r="E37" i="3"/>
  <c r="I42" i="1"/>
  <c r="A39" i="3"/>
  <c r="E39" i="3"/>
  <c r="I43" i="1"/>
  <c r="A40" i="3"/>
  <c r="E40" i="3"/>
  <c r="I44" i="1"/>
  <c r="A41" i="3"/>
  <c r="E41" i="3"/>
  <c r="I45" i="1"/>
  <c r="A42" i="3"/>
  <c r="E42" i="3"/>
  <c r="I46" i="1"/>
  <c r="A43" i="3"/>
  <c r="E43" i="3"/>
  <c r="I47" i="1"/>
  <c r="A44" i="3"/>
  <c r="E44" i="3"/>
  <c r="I48" i="1"/>
  <c r="A45" i="3"/>
  <c r="E45" i="3"/>
  <c r="I49" i="1"/>
  <c r="A46" i="3"/>
  <c r="E46" i="3"/>
  <c r="I50" i="1"/>
  <c r="A47" i="3"/>
  <c r="E47" i="3"/>
  <c r="I51" i="1"/>
  <c r="A48" i="3"/>
  <c r="E48" i="3"/>
  <c r="I53" i="1"/>
  <c r="A50" i="3"/>
  <c r="E50" i="3"/>
  <c r="I54" i="1"/>
  <c r="A51" i="3"/>
  <c r="E51" i="3"/>
  <c r="I55" i="1"/>
  <c r="A52" i="3"/>
  <c r="E52" i="3"/>
  <c r="I56" i="1"/>
  <c r="A53" i="3"/>
  <c r="E53" i="3"/>
  <c r="I57" i="1"/>
  <c r="A54" i="3"/>
  <c r="E54" i="3"/>
  <c r="I58" i="1"/>
  <c r="A55" i="3"/>
  <c r="E55" i="3"/>
  <c r="I59" i="1"/>
  <c r="A56" i="3"/>
  <c r="E56" i="3"/>
  <c r="I60" i="1"/>
  <c r="A57" i="3"/>
  <c r="E57" i="3"/>
  <c r="I61" i="1"/>
  <c r="A58" i="3"/>
  <c r="E58" i="3"/>
  <c r="I62" i="1"/>
  <c r="A59" i="3"/>
  <c r="E59" i="3"/>
  <c r="I63" i="1"/>
  <c r="A60" i="3"/>
  <c r="E60" i="3"/>
  <c r="I64" i="1"/>
  <c r="A61" i="3"/>
  <c r="E61" i="3"/>
  <c r="I65" i="1"/>
  <c r="A62" i="3"/>
  <c r="E62" i="3"/>
  <c r="I66" i="1"/>
  <c r="A63" i="3"/>
  <c r="E63" i="3"/>
  <c r="I67" i="1"/>
  <c r="A64" i="3"/>
  <c r="E64" i="3"/>
  <c r="I68" i="1"/>
  <c r="A65" i="3"/>
  <c r="E65" i="3"/>
  <c r="I69" i="1"/>
  <c r="A66" i="3"/>
  <c r="E66" i="3"/>
  <c r="I70" i="1"/>
  <c r="A67" i="3"/>
  <c r="E67" i="3"/>
  <c r="D69" i="3"/>
  <c r="D70" i="3"/>
  <c r="B49" i="3"/>
  <c r="B38" i="3"/>
  <c r="B27" i="3"/>
  <c r="B16" i="3"/>
  <c r="B2" i="3"/>
  <c r="B10" i="2"/>
  <c r="B24" i="2"/>
  <c r="B35" i="2"/>
  <c r="B46" i="2"/>
  <c r="B57" i="2"/>
  <c r="G11" i="1"/>
  <c r="I5" i="1"/>
  <c r="K6" i="1"/>
  <c r="C3" i="3"/>
  <c r="L6" i="1"/>
  <c r="D3" i="3"/>
  <c r="K7" i="1"/>
  <c r="C4" i="3"/>
  <c r="L7" i="1"/>
  <c r="D4" i="3"/>
  <c r="K8" i="1"/>
  <c r="C5" i="3"/>
  <c r="L8" i="1"/>
  <c r="D5" i="3"/>
  <c r="K9" i="1"/>
  <c r="C6" i="3"/>
  <c r="L9" i="1"/>
  <c r="D6" i="3"/>
  <c r="K10" i="1"/>
  <c r="C7" i="3"/>
  <c r="L10" i="1"/>
  <c r="D7" i="3"/>
  <c r="K11" i="1"/>
  <c r="C8" i="3"/>
  <c r="L11" i="1"/>
  <c r="D8" i="3"/>
  <c r="K12" i="1"/>
  <c r="C9" i="3"/>
  <c r="L12" i="1"/>
  <c r="D9" i="3"/>
  <c r="K13" i="1"/>
  <c r="C10" i="3"/>
  <c r="L13" i="1"/>
  <c r="D10" i="3"/>
  <c r="K14" i="1"/>
  <c r="C11" i="3"/>
  <c r="L14" i="1"/>
  <c r="D11" i="3"/>
  <c r="K15" i="1"/>
  <c r="C12" i="3"/>
  <c r="L15" i="1"/>
  <c r="D12" i="3"/>
  <c r="K16" i="1"/>
  <c r="C13" i="3"/>
  <c r="L16" i="1"/>
  <c r="D13" i="3"/>
  <c r="K17" i="1"/>
  <c r="C14" i="3"/>
  <c r="L17" i="1"/>
  <c r="D14" i="3"/>
  <c r="K18" i="1"/>
  <c r="C15" i="3"/>
  <c r="L18" i="1"/>
  <c r="D15" i="3"/>
  <c r="I19" i="1"/>
  <c r="K20" i="1"/>
  <c r="C17" i="3"/>
  <c r="L20" i="1"/>
  <c r="D17" i="3"/>
  <c r="K21" i="1"/>
  <c r="C18" i="3"/>
  <c r="L21" i="1"/>
  <c r="D18" i="3"/>
  <c r="K22" i="1"/>
  <c r="C19" i="3"/>
  <c r="L22" i="1"/>
  <c r="D19" i="3"/>
  <c r="K23" i="1"/>
  <c r="C20" i="3"/>
  <c r="L23" i="1"/>
  <c r="D20" i="3"/>
  <c r="K24" i="1"/>
  <c r="C21" i="3"/>
  <c r="L24" i="1"/>
  <c r="D21" i="3"/>
  <c r="K25" i="1"/>
  <c r="C22" i="3"/>
  <c r="L25" i="1"/>
  <c r="D22" i="3"/>
  <c r="K26" i="1"/>
  <c r="C23" i="3"/>
  <c r="L26" i="1"/>
  <c r="D23" i="3"/>
  <c r="K27" i="1"/>
  <c r="C24" i="3"/>
  <c r="L27" i="1"/>
  <c r="D24" i="3"/>
  <c r="K28" i="1"/>
  <c r="C25" i="3"/>
  <c r="L28" i="1"/>
  <c r="D25" i="3"/>
  <c r="K29" i="1"/>
  <c r="C26" i="3"/>
  <c r="L29" i="1"/>
  <c r="D26" i="3"/>
  <c r="I30" i="1"/>
  <c r="K31" i="1"/>
  <c r="C28" i="3"/>
  <c r="L31" i="1"/>
  <c r="D28" i="3"/>
  <c r="K32" i="1"/>
  <c r="C29" i="3"/>
  <c r="L32" i="1"/>
  <c r="D29" i="3"/>
  <c r="K33" i="1"/>
  <c r="C30" i="3"/>
  <c r="L33" i="1"/>
  <c r="D30" i="3"/>
  <c r="K34" i="1"/>
  <c r="C31" i="3"/>
  <c r="L34" i="1"/>
  <c r="D31" i="3"/>
  <c r="K35" i="1"/>
  <c r="C32" i="3"/>
  <c r="L35" i="1"/>
  <c r="D32" i="3"/>
  <c r="K36" i="1"/>
  <c r="C33" i="3"/>
  <c r="L36" i="1"/>
  <c r="D33" i="3"/>
  <c r="K37" i="1"/>
  <c r="C34" i="3"/>
  <c r="L37" i="1"/>
  <c r="D34" i="3"/>
  <c r="K38" i="1"/>
  <c r="C35" i="3"/>
  <c r="L38" i="1"/>
  <c r="D35" i="3"/>
  <c r="K39" i="1"/>
  <c r="C36" i="3"/>
  <c r="L39" i="1"/>
  <c r="D36" i="3"/>
  <c r="K40" i="1"/>
  <c r="C37" i="3"/>
  <c r="L40" i="1"/>
  <c r="D37" i="3"/>
  <c r="I41" i="1"/>
  <c r="K42" i="1"/>
  <c r="C39" i="3"/>
  <c r="L42" i="1"/>
  <c r="D39" i="3"/>
  <c r="K43" i="1"/>
  <c r="C40" i="3"/>
  <c r="L43" i="1"/>
  <c r="D40" i="3"/>
  <c r="K44" i="1"/>
  <c r="C41" i="3"/>
  <c r="L44" i="1"/>
  <c r="D41" i="3"/>
  <c r="K45" i="1"/>
  <c r="C42" i="3"/>
  <c r="L45" i="1"/>
  <c r="D42" i="3"/>
  <c r="K46" i="1"/>
  <c r="C43" i="3"/>
  <c r="L46" i="1"/>
  <c r="D43" i="3"/>
  <c r="K47" i="1"/>
  <c r="C44" i="3"/>
  <c r="L47" i="1"/>
  <c r="D44" i="3"/>
  <c r="K48" i="1"/>
  <c r="C45" i="3"/>
  <c r="L48" i="1"/>
  <c r="D45" i="3"/>
  <c r="K49" i="1"/>
  <c r="C46" i="3"/>
  <c r="L49" i="1"/>
  <c r="D46" i="3"/>
  <c r="K50" i="1"/>
  <c r="C47" i="3"/>
  <c r="L50" i="1"/>
  <c r="D47" i="3"/>
  <c r="K51" i="1"/>
  <c r="C48" i="3"/>
  <c r="L51" i="1"/>
  <c r="D48" i="3"/>
  <c r="I52" i="1"/>
  <c r="K53" i="1"/>
  <c r="C50" i="3"/>
  <c r="L53" i="1"/>
  <c r="D50" i="3"/>
  <c r="K54" i="1"/>
  <c r="C51" i="3"/>
  <c r="L54" i="1"/>
  <c r="D51" i="3"/>
  <c r="K55" i="1"/>
  <c r="C52" i="3"/>
  <c r="L55" i="1"/>
  <c r="D52" i="3"/>
  <c r="K56" i="1"/>
  <c r="C53" i="3"/>
  <c r="L56" i="1"/>
  <c r="D53" i="3"/>
  <c r="K57" i="1"/>
  <c r="C54" i="3"/>
  <c r="L57" i="1"/>
  <c r="D54" i="3"/>
  <c r="K58" i="1"/>
  <c r="C55" i="3"/>
  <c r="L58" i="1"/>
  <c r="D55" i="3"/>
  <c r="K59" i="1"/>
  <c r="C56" i="3"/>
  <c r="L59" i="1"/>
  <c r="D56" i="3"/>
  <c r="K60" i="1"/>
  <c r="C57" i="3"/>
  <c r="L60" i="1"/>
  <c r="D57" i="3"/>
  <c r="K61" i="1"/>
  <c r="C58" i="3"/>
  <c r="L61" i="1"/>
  <c r="D58" i="3"/>
  <c r="K62" i="1"/>
  <c r="C59" i="3"/>
  <c r="L62" i="1"/>
  <c r="D59" i="3"/>
  <c r="K70" i="1"/>
  <c r="C67" i="3"/>
  <c r="L70" i="1"/>
  <c r="D67" i="3"/>
  <c r="J70" i="1"/>
  <c r="B67" i="3"/>
  <c r="L69" i="1"/>
  <c r="D66" i="3"/>
  <c r="K69" i="1"/>
  <c r="C66" i="3"/>
  <c r="J69" i="1"/>
  <c r="B66" i="3"/>
  <c r="L68" i="1"/>
  <c r="D65" i="3"/>
  <c r="K68" i="1"/>
  <c r="C65" i="3"/>
  <c r="J68" i="1"/>
  <c r="B65" i="3"/>
  <c r="L67" i="1"/>
  <c r="D64" i="3"/>
  <c r="K67" i="1"/>
  <c r="C64" i="3"/>
  <c r="J67" i="1"/>
  <c r="B64" i="3"/>
  <c r="L66" i="1"/>
  <c r="D63" i="3"/>
  <c r="K66" i="1"/>
  <c r="C63" i="3"/>
  <c r="J66" i="1"/>
  <c r="B63" i="3"/>
  <c r="L65" i="1"/>
  <c r="D62" i="3"/>
  <c r="K65" i="1"/>
  <c r="C62" i="3"/>
  <c r="J65" i="1"/>
  <c r="B62" i="3"/>
  <c r="L64" i="1"/>
  <c r="D61" i="3"/>
  <c r="K64" i="1"/>
  <c r="C61" i="3"/>
  <c r="J64" i="1"/>
  <c r="B61" i="3"/>
  <c r="J5" i="1"/>
  <c r="K5" i="1"/>
  <c r="L5" i="1"/>
  <c r="J6" i="1"/>
  <c r="B3" i="3"/>
  <c r="J7" i="1"/>
  <c r="B4" i="3"/>
  <c r="J8" i="1"/>
  <c r="B5" i="3"/>
  <c r="J9" i="1"/>
  <c r="B6" i="3"/>
  <c r="J10" i="1"/>
  <c r="B7" i="3"/>
  <c r="J11" i="1"/>
  <c r="B8" i="3"/>
  <c r="J12" i="1"/>
  <c r="B9" i="3"/>
  <c r="J13" i="1"/>
  <c r="B10" i="3"/>
  <c r="J14" i="1"/>
  <c r="B11" i="3"/>
  <c r="J15" i="1"/>
  <c r="B12" i="3"/>
  <c r="J16" i="1"/>
  <c r="B13" i="3"/>
  <c r="J17" i="1"/>
  <c r="B14" i="3"/>
  <c r="J18" i="1"/>
  <c r="B15" i="3"/>
  <c r="J19" i="1"/>
  <c r="K19" i="1"/>
  <c r="L19" i="1"/>
  <c r="J20" i="1"/>
  <c r="B17" i="3"/>
  <c r="J21" i="1"/>
  <c r="B18" i="3"/>
  <c r="J22" i="1"/>
  <c r="B19" i="3"/>
  <c r="J23" i="1"/>
  <c r="B20" i="3"/>
  <c r="J24" i="1"/>
  <c r="B21" i="3"/>
  <c r="J25" i="1"/>
  <c r="B22" i="3"/>
  <c r="J26" i="1"/>
  <c r="B23" i="3"/>
  <c r="J27" i="1"/>
  <c r="B24" i="3"/>
  <c r="J28" i="1"/>
  <c r="B25" i="3"/>
  <c r="J29" i="1"/>
  <c r="B26" i="3"/>
  <c r="J30" i="1"/>
  <c r="K30" i="1"/>
  <c r="L30" i="1"/>
  <c r="J31" i="1"/>
  <c r="B28" i="3"/>
  <c r="J32" i="1"/>
  <c r="B29" i="3"/>
  <c r="J33" i="1"/>
  <c r="B30" i="3"/>
  <c r="J34" i="1"/>
  <c r="B31" i="3"/>
  <c r="J35" i="1"/>
  <c r="B32" i="3"/>
  <c r="J36" i="1"/>
  <c r="B33" i="3"/>
  <c r="J37" i="1"/>
  <c r="B34" i="3"/>
  <c r="J38" i="1"/>
  <c r="B35" i="3"/>
  <c r="J39" i="1"/>
  <c r="B36" i="3"/>
  <c r="J40" i="1"/>
  <c r="B37" i="3"/>
  <c r="J41" i="1"/>
  <c r="K41" i="1"/>
  <c r="L41" i="1"/>
  <c r="J42" i="1"/>
  <c r="B39" i="3"/>
  <c r="J43" i="1"/>
  <c r="B40" i="3"/>
  <c r="J44" i="1"/>
  <c r="B41" i="3"/>
  <c r="J45" i="1"/>
  <c r="B42" i="3"/>
  <c r="J46" i="1"/>
  <c r="B43" i="3"/>
  <c r="J47" i="1"/>
  <c r="B44" i="3"/>
  <c r="J48" i="1"/>
  <c r="B45" i="3"/>
  <c r="J49" i="1"/>
  <c r="B46" i="3"/>
  <c r="J50" i="1"/>
  <c r="B47" i="3"/>
  <c r="J51" i="1"/>
  <c r="B48" i="3"/>
  <c r="J52" i="1"/>
  <c r="K52" i="1"/>
  <c r="L52" i="1"/>
  <c r="J53" i="1"/>
  <c r="B50" i="3"/>
  <c r="J54" i="1"/>
  <c r="B51" i="3"/>
  <c r="J55" i="1"/>
  <c r="B52" i="3"/>
  <c r="J56" i="1"/>
  <c r="B53" i="3"/>
  <c r="J57" i="1"/>
  <c r="B54" i="3"/>
  <c r="J58" i="1"/>
  <c r="B55" i="3"/>
  <c r="J59" i="1"/>
  <c r="B56" i="3"/>
  <c r="J60" i="1"/>
  <c r="B57" i="3"/>
  <c r="J61" i="1"/>
  <c r="B58" i="3"/>
  <c r="J62" i="1"/>
  <c r="B59" i="3"/>
  <c r="J63" i="1"/>
  <c r="B60" i="3"/>
  <c r="K63" i="1"/>
  <c r="C60" i="3"/>
  <c r="L63" i="1"/>
  <c r="D60" i="3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5" i="2"/>
  <c r="A26" i="2"/>
  <c r="A27" i="2"/>
  <c r="A28" i="2"/>
  <c r="A29" i="2"/>
  <c r="A30" i="2"/>
  <c r="A31" i="2"/>
  <c r="A32" i="2"/>
  <c r="A33" i="2"/>
  <c r="A34" i="2"/>
  <c r="A36" i="2"/>
  <c r="A37" i="2"/>
  <c r="A38" i="2"/>
  <c r="A39" i="2"/>
  <c r="A40" i="2"/>
  <c r="A41" i="2"/>
  <c r="A42" i="2"/>
  <c r="A43" i="2"/>
  <c r="A44" i="2"/>
  <c r="A45" i="2"/>
  <c r="A47" i="2"/>
  <c r="A48" i="2"/>
  <c r="A49" i="2"/>
  <c r="A50" i="2"/>
  <c r="A51" i="2"/>
  <c r="A52" i="2"/>
  <c r="A53" i="2"/>
  <c r="A54" i="2"/>
  <c r="A55" i="2"/>
  <c r="A56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I71" i="1"/>
  <c r="A76" i="2"/>
  <c r="I72" i="1"/>
  <c r="A77" i="2"/>
  <c r="I73" i="1"/>
  <c r="A78" i="2"/>
  <c r="I74" i="1"/>
  <c r="A79" i="2"/>
  <c r="I75" i="1"/>
  <c r="A80" i="2"/>
  <c r="M5" i="1"/>
  <c r="B11" i="2"/>
  <c r="C11" i="2"/>
  <c r="D11" i="2"/>
  <c r="M6" i="1"/>
  <c r="E11" i="2"/>
  <c r="B12" i="2"/>
  <c r="C12" i="2"/>
  <c r="D12" i="2"/>
  <c r="M7" i="1"/>
  <c r="E12" i="2"/>
  <c r="B13" i="2"/>
  <c r="C13" i="2"/>
  <c r="D13" i="2"/>
  <c r="M8" i="1"/>
  <c r="E13" i="2"/>
  <c r="B14" i="2"/>
  <c r="C14" i="2"/>
  <c r="D14" i="2"/>
  <c r="M9" i="1"/>
  <c r="E14" i="2"/>
  <c r="B15" i="2"/>
  <c r="C15" i="2"/>
  <c r="D15" i="2"/>
  <c r="M10" i="1"/>
  <c r="E15" i="2"/>
  <c r="B16" i="2"/>
  <c r="C16" i="2"/>
  <c r="D16" i="2"/>
  <c r="M11" i="1"/>
  <c r="E16" i="2"/>
  <c r="B17" i="2"/>
  <c r="C17" i="2"/>
  <c r="D17" i="2"/>
  <c r="M12" i="1"/>
  <c r="E17" i="2"/>
  <c r="B18" i="2"/>
  <c r="C18" i="2"/>
  <c r="D18" i="2"/>
  <c r="M13" i="1"/>
  <c r="E18" i="2"/>
  <c r="B19" i="2"/>
  <c r="C19" i="2"/>
  <c r="D19" i="2"/>
  <c r="M14" i="1"/>
  <c r="E19" i="2"/>
  <c r="B20" i="2"/>
  <c r="C20" i="2"/>
  <c r="D20" i="2"/>
  <c r="M15" i="1"/>
  <c r="E20" i="2"/>
  <c r="B21" i="2"/>
  <c r="C21" i="2"/>
  <c r="D21" i="2"/>
  <c r="M16" i="1"/>
  <c r="E21" i="2"/>
  <c r="B22" i="2"/>
  <c r="C22" i="2"/>
  <c r="D22" i="2"/>
  <c r="M17" i="1"/>
  <c r="E22" i="2"/>
  <c r="B23" i="2"/>
  <c r="C23" i="2"/>
  <c r="D23" i="2"/>
  <c r="M18" i="1"/>
  <c r="E23" i="2"/>
  <c r="M19" i="1"/>
  <c r="B25" i="2"/>
  <c r="C25" i="2"/>
  <c r="D25" i="2"/>
  <c r="M20" i="1"/>
  <c r="E25" i="2"/>
  <c r="B26" i="2"/>
  <c r="C26" i="2"/>
  <c r="D26" i="2"/>
  <c r="M21" i="1"/>
  <c r="E26" i="2"/>
  <c r="B27" i="2"/>
  <c r="C27" i="2"/>
  <c r="D27" i="2"/>
  <c r="M22" i="1"/>
  <c r="E27" i="2"/>
  <c r="B28" i="2"/>
  <c r="C28" i="2"/>
  <c r="D28" i="2"/>
  <c r="M23" i="1"/>
  <c r="E28" i="2"/>
  <c r="B29" i="2"/>
  <c r="C29" i="2"/>
  <c r="D29" i="2"/>
  <c r="M24" i="1"/>
  <c r="E29" i="2"/>
  <c r="B30" i="2"/>
  <c r="C30" i="2"/>
  <c r="D30" i="2"/>
  <c r="M25" i="1"/>
  <c r="E30" i="2"/>
  <c r="B31" i="2"/>
  <c r="C31" i="2"/>
  <c r="D31" i="2"/>
  <c r="M26" i="1"/>
  <c r="E31" i="2"/>
  <c r="B32" i="2"/>
  <c r="C32" i="2"/>
  <c r="D32" i="2"/>
  <c r="M27" i="1"/>
  <c r="E32" i="2"/>
  <c r="B33" i="2"/>
  <c r="C33" i="2"/>
  <c r="D33" i="2"/>
  <c r="M28" i="1"/>
  <c r="E33" i="2"/>
  <c r="B34" i="2"/>
  <c r="C34" i="2"/>
  <c r="D34" i="2"/>
  <c r="M29" i="1"/>
  <c r="E34" i="2"/>
  <c r="M30" i="1"/>
  <c r="B36" i="2"/>
  <c r="C36" i="2"/>
  <c r="D36" i="2"/>
  <c r="M31" i="1"/>
  <c r="E36" i="2"/>
  <c r="B37" i="2"/>
  <c r="C37" i="2"/>
  <c r="D37" i="2"/>
  <c r="M32" i="1"/>
  <c r="E37" i="2"/>
  <c r="B38" i="2"/>
  <c r="C38" i="2"/>
  <c r="D38" i="2"/>
  <c r="M33" i="1"/>
  <c r="E38" i="2"/>
  <c r="B39" i="2"/>
  <c r="C39" i="2"/>
  <c r="D39" i="2"/>
  <c r="M34" i="1"/>
  <c r="E39" i="2"/>
  <c r="B40" i="2"/>
  <c r="C40" i="2"/>
  <c r="D40" i="2"/>
  <c r="M35" i="1"/>
  <c r="E40" i="2"/>
  <c r="B41" i="2"/>
  <c r="C41" i="2"/>
  <c r="D41" i="2"/>
  <c r="M36" i="1"/>
  <c r="E41" i="2"/>
  <c r="B42" i="2"/>
  <c r="C42" i="2"/>
  <c r="D42" i="2"/>
  <c r="M37" i="1"/>
  <c r="E42" i="2"/>
  <c r="B43" i="2"/>
  <c r="C43" i="2"/>
  <c r="D43" i="2"/>
  <c r="M38" i="1"/>
  <c r="E43" i="2"/>
  <c r="B44" i="2"/>
  <c r="C44" i="2"/>
  <c r="D44" i="2"/>
  <c r="M39" i="1"/>
  <c r="E44" i="2"/>
  <c r="B45" i="2"/>
  <c r="C45" i="2"/>
  <c r="D45" i="2"/>
  <c r="M40" i="1"/>
  <c r="E45" i="2"/>
  <c r="M41" i="1"/>
  <c r="B47" i="2"/>
  <c r="C47" i="2"/>
  <c r="D47" i="2"/>
  <c r="M42" i="1"/>
  <c r="E47" i="2"/>
  <c r="B48" i="2"/>
  <c r="C48" i="2"/>
  <c r="D48" i="2"/>
  <c r="M43" i="1"/>
  <c r="E48" i="2"/>
  <c r="B49" i="2"/>
  <c r="C49" i="2"/>
  <c r="D49" i="2"/>
  <c r="M44" i="1"/>
  <c r="E49" i="2"/>
  <c r="B50" i="2"/>
  <c r="C50" i="2"/>
  <c r="D50" i="2"/>
  <c r="M45" i="1"/>
  <c r="E50" i="2"/>
  <c r="B51" i="2"/>
  <c r="C51" i="2"/>
  <c r="D51" i="2"/>
  <c r="M46" i="1"/>
  <c r="E51" i="2"/>
  <c r="B52" i="2"/>
  <c r="C52" i="2"/>
  <c r="D52" i="2"/>
  <c r="M47" i="1"/>
  <c r="E52" i="2"/>
  <c r="B53" i="2"/>
  <c r="C53" i="2"/>
  <c r="D53" i="2"/>
  <c r="M48" i="1"/>
  <c r="E53" i="2"/>
  <c r="B54" i="2"/>
  <c r="C54" i="2"/>
  <c r="D54" i="2"/>
  <c r="M49" i="1"/>
  <c r="E54" i="2"/>
  <c r="B55" i="2"/>
  <c r="C55" i="2"/>
  <c r="D55" i="2"/>
  <c r="M50" i="1"/>
  <c r="E55" i="2"/>
  <c r="B56" i="2"/>
  <c r="C56" i="2"/>
  <c r="D56" i="2"/>
  <c r="M51" i="1"/>
  <c r="E56" i="2"/>
  <c r="M52" i="1"/>
  <c r="B58" i="2"/>
  <c r="C58" i="2"/>
  <c r="D58" i="2"/>
  <c r="M53" i="1"/>
  <c r="E58" i="2"/>
  <c r="B59" i="2"/>
  <c r="C59" i="2"/>
  <c r="D59" i="2"/>
  <c r="M54" i="1"/>
  <c r="E59" i="2"/>
  <c r="B60" i="2"/>
  <c r="C60" i="2"/>
  <c r="D60" i="2"/>
  <c r="M55" i="1"/>
  <c r="E60" i="2"/>
  <c r="B61" i="2"/>
  <c r="C61" i="2"/>
  <c r="D61" i="2"/>
  <c r="M56" i="1"/>
  <c r="E61" i="2"/>
  <c r="B62" i="2"/>
  <c r="C62" i="2"/>
  <c r="D62" i="2"/>
  <c r="M57" i="1"/>
  <c r="E62" i="2"/>
  <c r="B63" i="2"/>
  <c r="C63" i="2"/>
  <c r="D63" i="2"/>
  <c r="M58" i="1"/>
  <c r="E63" i="2"/>
  <c r="B64" i="2"/>
  <c r="C64" i="2"/>
  <c r="D64" i="2"/>
  <c r="M59" i="1"/>
  <c r="E64" i="2"/>
  <c r="B65" i="2"/>
  <c r="C65" i="2"/>
  <c r="D65" i="2"/>
  <c r="M60" i="1"/>
  <c r="E65" i="2"/>
  <c r="B66" i="2"/>
  <c r="C66" i="2"/>
  <c r="D66" i="2"/>
  <c r="M61" i="1"/>
  <c r="E66" i="2"/>
  <c r="B67" i="2"/>
  <c r="C67" i="2"/>
  <c r="D67" i="2"/>
  <c r="M62" i="1"/>
  <c r="E67" i="2"/>
  <c r="B68" i="2"/>
  <c r="C68" i="2"/>
  <c r="D68" i="2"/>
  <c r="M63" i="1"/>
  <c r="E68" i="2"/>
  <c r="B69" i="2"/>
  <c r="C69" i="2"/>
  <c r="D69" i="2"/>
  <c r="M64" i="1"/>
  <c r="E69" i="2"/>
  <c r="B70" i="2"/>
  <c r="C70" i="2"/>
  <c r="D70" i="2"/>
  <c r="M65" i="1"/>
  <c r="E70" i="2"/>
  <c r="B71" i="2"/>
  <c r="C71" i="2"/>
  <c r="D71" i="2"/>
  <c r="M66" i="1"/>
  <c r="E71" i="2"/>
  <c r="B72" i="2"/>
  <c r="C72" i="2"/>
  <c r="D72" i="2"/>
  <c r="M67" i="1"/>
  <c r="E72" i="2"/>
  <c r="B73" i="2"/>
  <c r="C73" i="2"/>
  <c r="D73" i="2"/>
  <c r="M68" i="1"/>
  <c r="E73" i="2"/>
  <c r="B74" i="2"/>
  <c r="C74" i="2"/>
  <c r="D74" i="2"/>
  <c r="M69" i="1"/>
  <c r="E74" i="2"/>
  <c r="B75" i="2"/>
  <c r="C75" i="2"/>
  <c r="D75" i="2"/>
  <c r="M70" i="1"/>
  <c r="E75" i="2"/>
  <c r="J71" i="1"/>
  <c r="B76" i="2"/>
  <c r="K71" i="1"/>
  <c r="C76" i="2"/>
  <c r="L71" i="1"/>
  <c r="D76" i="2"/>
  <c r="M71" i="1"/>
  <c r="E76" i="2"/>
  <c r="J72" i="1"/>
  <c r="B77" i="2"/>
  <c r="K72" i="1"/>
  <c r="C77" i="2"/>
  <c r="L72" i="1"/>
  <c r="D77" i="2"/>
  <c r="M72" i="1"/>
  <c r="E77" i="2"/>
  <c r="J73" i="1"/>
  <c r="B78" i="2"/>
  <c r="K73" i="1"/>
  <c r="C78" i="2"/>
  <c r="L73" i="1"/>
  <c r="D78" i="2"/>
  <c r="M73" i="1"/>
  <c r="E78" i="2"/>
  <c r="J74" i="1"/>
  <c r="B79" i="2"/>
  <c r="K74" i="1"/>
  <c r="C79" i="2"/>
  <c r="L74" i="1"/>
  <c r="D79" i="2"/>
  <c r="M74" i="1"/>
  <c r="E79" i="2"/>
  <c r="J75" i="1"/>
  <c r="K75" i="1"/>
  <c r="L75" i="1"/>
  <c r="M75" i="1"/>
  <c r="G64" i="1"/>
  <c r="G70" i="1"/>
  <c r="G62" i="1"/>
  <c r="G8" i="1"/>
  <c r="G6" i="1"/>
  <c r="G7" i="1"/>
  <c r="G9" i="1"/>
  <c r="G10" i="1"/>
  <c r="G12" i="1"/>
  <c r="G13" i="1"/>
  <c r="G14" i="1"/>
  <c r="G15" i="1"/>
  <c r="G16" i="1"/>
  <c r="G17" i="1"/>
  <c r="G18" i="1"/>
  <c r="G20" i="1"/>
  <c r="G21" i="1"/>
  <c r="G22" i="1"/>
  <c r="G23" i="1"/>
  <c r="G24" i="1"/>
  <c r="G25" i="1"/>
  <c r="G26" i="1"/>
  <c r="G27" i="1"/>
  <c r="G28" i="1"/>
  <c r="G29" i="1"/>
  <c r="G31" i="1"/>
  <c r="G32" i="1"/>
  <c r="G33" i="1"/>
  <c r="G34" i="1"/>
  <c r="G35" i="1"/>
  <c r="G36" i="1"/>
  <c r="G37" i="1"/>
  <c r="G38" i="1"/>
  <c r="G39" i="1"/>
  <c r="G40" i="1"/>
  <c r="G42" i="1"/>
  <c r="G43" i="1"/>
  <c r="G44" i="1"/>
  <c r="G45" i="1"/>
  <c r="G46" i="1"/>
  <c r="G47" i="1"/>
  <c r="G48" i="1"/>
  <c r="G49" i="1"/>
  <c r="G50" i="1"/>
  <c r="G51" i="1"/>
  <c r="G53" i="1"/>
  <c r="G54" i="1"/>
  <c r="G55" i="1"/>
  <c r="G56" i="1"/>
  <c r="G57" i="1"/>
  <c r="G58" i="1"/>
  <c r="G59" i="1"/>
  <c r="G60" i="1"/>
  <c r="G61" i="1"/>
  <c r="G65" i="1"/>
  <c r="G66" i="1"/>
  <c r="G67" i="1"/>
  <c r="G68" i="1"/>
  <c r="G69" i="1"/>
  <c r="G71" i="1"/>
  <c r="B84" i="3"/>
  <c r="B6" i="2"/>
  <c r="B5" i="2"/>
  <c r="B4" i="2"/>
  <c r="B3" i="2"/>
  <c r="B2" i="2"/>
  <c r="B1" i="2"/>
  <c r="J81" i="1"/>
  <c r="G73" i="1"/>
</calcChain>
</file>

<file path=xl/sharedStrings.xml><?xml version="1.0" encoding="utf-8"?>
<sst xmlns="http://schemas.openxmlformats.org/spreadsheetml/2006/main" count="272" uniqueCount="118">
  <si>
    <t>Артикул</t>
  </si>
  <si>
    <t>Бежевый</t>
  </si>
  <si>
    <t xml:space="preserve"> Наличие</t>
  </si>
  <si>
    <t>Зеленый</t>
  </si>
  <si>
    <t>e-mail</t>
  </si>
  <si>
    <t>Форма Заказа</t>
  </si>
  <si>
    <t>Чехлы на комплект 6 стульев, оптом</t>
  </si>
  <si>
    <t>Чехлы на угловой диван, оптом</t>
  </si>
  <si>
    <t>Сумма(руб)</t>
  </si>
  <si>
    <t>Количество(шт.)</t>
  </si>
  <si>
    <t>Цена (руб)</t>
  </si>
  <si>
    <t>Бордовый 221</t>
  </si>
  <si>
    <t>Голубой 215</t>
  </si>
  <si>
    <t>Горчичный 209</t>
  </si>
  <si>
    <t>Зеленый 220</t>
  </si>
  <si>
    <t>Коричневый 201</t>
  </si>
  <si>
    <t>Кофейный 211</t>
  </si>
  <si>
    <t>Кремовый 213</t>
  </si>
  <si>
    <t>Фиолетовый 225</t>
  </si>
  <si>
    <t>Фуксия 230</t>
  </si>
  <si>
    <t>Темно-серый 229</t>
  </si>
  <si>
    <t>Серый 216</t>
  </si>
  <si>
    <t>Розовый 207</t>
  </si>
  <si>
    <t>Кофейный 205</t>
  </si>
  <si>
    <t>Розовый 230</t>
  </si>
  <si>
    <t xml:space="preserve">Кофейный </t>
  </si>
  <si>
    <t>описание/цвет</t>
  </si>
  <si>
    <t>Бланк склада</t>
  </si>
  <si>
    <r>
      <rPr>
        <sz val="14"/>
        <rFont val="Calibri"/>
        <family val="2"/>
        <charset val="204"/>
        <scheme val="minor"/>
      </rPr>
      <t>Ф.И.О</t>
    </r>
    <r>
      <rPr>
        <sz val="14"/>
        <color rgb="FFFF0000"/>
        <rFont val="Calibri"/>
        <scheme val="minor"/>
      </rPr>
      <t>*</t>
    </r>
    <r>
      <rPr>
        <sz val="14"/>
        <color theme="1"/>
        <rFont val="Calibri"/>
        <family val="2"/>
        <charset val="204"/>
        <scheme val="minor"/>
      </rPr>
      <t>:</t>
    </r>
  </si>
  <si>
    <r>
      <t>Телефон</t>
    </r>
    <r>
      <rPr>
        <sz val="14"/>
        <color rgb="FFFF0000"/>
        <rFont val="Calibri"/>
        <scheme val="minor"/>
      </rPr>
      <t>*</t>
    </r>
    <r>
      <rPr>
        <sz val="14"/>
        <color theme="1"/>
        <rFont val="Calibri"/>
        <family val="2"/>
        <charset val="204"/>
        <scheme val="minor"/>
      </rPr>
      <t>:</t>
    </r>
  </si>
  <si>
    <r>
      <t>Email</t>
    </r>
    <r>
      <rPr>
        <sz val="14"/>
        <color rgb="FFFF0000"/>
        <rFont val="Calibri"/>
        <scheme val="minor"/>
      </rPr>
      <t>*</t>
    </r>
    <r>
      <rPr>
        <sz val="14"/>
        <color theme="1"/>
        <rFont val="Calibri"/>
        <family val="2"/>
        <charset val="204"/>
        <scheme val="minor"/>
      </rPr>
      <t>:</t>
    </r>
  </si>
  <si>
    <r>
      <t>Паспортные данные</t>
    </r>
    <r>
      <rPr>
        <sz val="14"/>
        <color rgb="FFC00000"/>
        <rFont val="Calibri"/>
        <family val="2"/>
        <charset val="204"/>
        <scheme val="minor"/>
      </rPr>
      <t>* 
Серия, номер дата выдачи</t>
    </r>
  </si>
  <si>
    <r>
      <t>Город Доставки</t>
    </r>
    <r>
      <rPr>
        <sz val="14"/>
        <color rgb="FFFF0000"/>
        <rFont val="Calibri"/>
        <scheme val="minor"/>
      </rPr>
      <t>*</t>
    </r>
    <r>
      <rPr>
        <sz val="14"/>
        <color theme="1"/>
        <rFont val="Calibri"/>
        <family val="2"/>
        <charset val="204"/>
        <scheme val="minor"/>
      </rPr>
      <t>:</t>
    </r>
  </si>
  <si>
    <t>Чехлы на угловой диван + кресло, оптом</t>
  </si>
  <si>
    <t>БЛАНК СКЛАДА</t>
  </si>
  <si>
    <t>АРТИКУЛ</t>
  </si>
  <si>
    <t>ШТ</t>
  </si>
  <si>
    <t>*</t>
  </si>
  <si>
    <t>Цена</t>
  </si>
  <si>
    <t>Шт</t>
  </si>
  <si>
    <t>Итого:</t>
  </si>
  <si>
    <t>Сумма к оплате</t>
  </si>
  <si>
    <t>руб</t>
  </si>
  <si>
    <t>Оплатить Вы можете используя систему сбербанк онлайн</t>
  </si>
  <si>
    <t>Отгрузка происходит в течении 2х дней после оплаты</t>
  </si>
  <si>
    <r>
      <t>Транспортная 
компания</t>
    </r>
    <r>
      <rPr>
        <sz val="14"/>
        <color rgb="FFC00000"/>
        <rFont val="Calibri (Основной текст)"/>
      </rPr>
      <t>*</t>
    </r>
    <r>
      <rPr>
        <sz val="14"/>
        <color theme="1"/>
        <rFont val="Calibri"/>
        <family val="2"/>
        <charset val="204"/>
        <scheme val="minor"/>
      </rPr>
      <t xml:space="preserve">
ПЭК/КИТ/ДЕЛОВЫЕ ЛИНИИ/ Энергия</t>
    </r>
  </si>
  <si>
    <t>Получатель груза:</t>
  </si>
  <si>
    <t>Бонус СП:</t>
  </si>
  <si>
    <t>Сумма к оплате:</t>
  </si>
  <si>
    <r>
      <t>Контактные данные заказчика (Данные необходимы для транспортной компании)</t>
    </r>
    <r>
      <rPr>
        <b/>
        <sz val="16"/>
        <color rgb="FFC00000"/>
        <rFont val="Calibri (Основной текст)"/>
      </rPr>
      <t>*</t>
    </r>
  </si>
  <si>
    <t>Шампань 213</t>
  </si>
  <si>
    <t>Слоновая кость 214</t>
  </si>
  <si>
    <t>Шампань213</t>
  </si>
  <si>
    <r>
      <t xml:space="preserve">Чехлы на мебель (3х-местный и 2х-местный диваны, 2 кресла) - </t>
    </r>
    <r>
      <rPr>
        <sz val="14"/>
        <color theme="0"/>
        <rFont val="Calibri (Основной текст)"/>
      </rPr>
      <t>Нет на складе</t>
    </r>
  </si>
  <si>
    <t>chh001 (Диван)</t>
  </si>
  <si>
    <t>chh002 (Диван)</t>
  </si>
  <si>
    <t>chh003 (Диван)</t>
  </si>
  <si>
    <t>chh005 (Диван)</t>
  </si>
  <si>
    <t>chh007 (Диван)</t>
  </si>
  <si>
    <t>chh008 (Диван)</t>
  </si>
  <si>
    <t>chh009 (Диван)</t>
  </si>
  <si>
    <t>chh011 (Диван)</t>
  </si>
  <si>
    <t>chh012 (Диван)</t>
  </si>
  <si>
    <t>chh013 (Диван)</t>
  </si>
  <si>
    <t>chh014 (Диван)</t>
  </si>
  <si>
    <t>chh015 (Диван)</t>
  </si>
  <si>
    <t>chh016 (Диван)</t>
  </si>
  <si>
    <t>chs001 (6 стульев)</t>
  </si>
  <si>
    <t>chs002 (6 стульев)</t>
  </si>
  <si>
    <t>chs004 (6 стульев)</t>
  </si>
  <si>
    <t>chs006 (6 стульев)</t>
  </si>
  <si>
    <t>chs007 (6 стульев)</t>
  </si>
  <si>
    <t>chs008 (6 стульев)</t>
  </si>
  <si>
    <t>chs009 (6 стульев)</t>
  </si>
  <si>
    <t>chs010 (6 стульев)</t>
  </si>
  <si>
    <t>chs011 (6 стульев)</t>
  </si>
  <si>
    <t>chs012 (6 стульев)</t>
  </si>
  <si>
    <t>chul001 (Угловой)</t>
  </si>
  <si>
    <t>chul002 (Угловой)</t>
  </si>
  <si>
    <t>chul003 (Угловой)</t>
  </si>
  <si>
    <t>chul006 (Угловой)</t>
  </si>
  <si>
    <t>chul007 (Угловой)</t>
  </si>
  <si>
    <t>chul008 (Угловой)</t>
  </si>
  <si>
    <t>chul009 (Угловой)</t>
  </si>
  <si>
    <t>chul010 (Угловой)</t>
  </si>
  <si>
    <t>chul011 (Угловой)</t>
  </si>
  <si>
    <t>chul012 (Угловой)</t>
  </si>
  <si>
    <t>chulkk001 (Угловой+кресло)</t>
  </si>
  <si>
    <t>chulkk002 (Угловой+кресло)</t>
  </si>
  <si>
    <t>chulkk003 (Угловой+кресло)</t>
  </si>
  <si>
    <t>chulkk006 (Угловой+кресло)</t>
  </si>
  <si>
    <t>chulkk007 (Угловой+кресло)</t>
  </si>
  <si>
    <t>chulkk008 (Угловой+кресло)</t>
  </si>
  <si>
    <t>chulkk009 (Угловой+кресло)</t>
  </si>
  <si>
    <t>chulkk010 (Угловой+кресло)</t>
  </si>
  <si>
    <t>chulkk011 (Угловой+кресло)</t>
  </si>
  <si>
    <t>chulkk012 (Угловой+кресло)</t>
  </si>
  <si>
    <t>chk001 (Диван +2 кресла)</t>
  </si>
  <si>
    <t>chk002 (Диван +2 кресла)</t>
  </si>
  <si>
    <t>chk003 (Диван +2 кресла)</t>
  </si>
  <si>
    <t>chk006 (Диван +2 кресла)</t>
  </si>
  <si>
    <t>chk007 (Диван +2 кресла)</t>
  </si>
  <si>
    <t>chk008 (Диван +2 кресла)</t>
  </si>
  <si>
    <t>chk009 (Диван +2 кресла)</t>
  </si>
  <si>
    <t>chk010 (Диван +2 кресла)</t>
  </si>
  <si>
    <t>chk011 (Диван +2 кресла)</t>
  </si>
  <si>
    <t>chk012 (Диван +2 кресла)</t>
  </si>
  <si>
    <t>chpk001 (Четверка)</t>
  </si>
  <si>
    <t>chpk002 (Четверка)</t>
  </si>
  <si>
    <t>chpk003 (Четверка)</t>
  </si>
  <si>
    <t>chpk004 (Четверка)</t>
  </si>
  <si>
    <t>chpk005 (Четверка)</t>
  </si>
  <si>
    <t>chpk006 (Четверка)</t>
  </si>
  <si>
    <t>chpk007 (Четверка)</t>
  </si>
  <si>
    <t>Чехлы комплект 3х-местный диван, 2 кресла</t>
  </si>
  <si>
    <t>Чехлы на отдельный диван трехместный, оптом</t>
  </si>
  <si>
    <r>
      <t xml:space="preserve"> Для заказа заполните файл и отправьте на почту </t>
    </r>
    <r>
      <rPr>
        <sz val="14"/>
        <color theme="9" tint="-0.499984740745262"/>
        <rFont val="Calibri"/>
        <scheme val="minor"/>
      </rPr>
      <t xml:space="preserve">info@покрывала-оптом.рф или dobr.pled@yandex.ru </t>
    </r>
    <r>
      <rPr>
        <sz val="14"/>
        <color theme="1"/>
        <rFont val="Calibri"/>
        <family val="2"/>
        <charset val="204"/>
        <scheme val="minor"/>
      </rPr>
      <t xml:space="preserve">c заголовком </t>
    </r>
    <r>
      <rPr>
        <sz val="14"/>
        <color theme="9" tint="-0.499984740745262"/>
        <rFont val="Calibri"/>
        <scheme val="minor"/>
      </rPr>
      <t>"Заказ".</t>
    </r>
    <r>
      <rPr>
        <sz val="14"/>
        <color theme="1"/>
        <rFont val="Calibri"/>
        <family val="2"/>
        <charset val="204"/>
        <scheme val="minor"/>
      </rPr>
      <t xml:space="preserve"> </t>
    </r>
    <r>
      <rPr>
        <sz val="14"/>
        <color rgb="FFC00000"/>
        <rFont val="Calibri"/>
        <family val="2"/>
        <charset val="204"/>
        <scheme val="minor"/>
      </rPr>
      <t>Обязательно заполните форму заявки в конце таблицы.</t>
    </r>
  </si>
  <si>
    <t xml:space="preserve"> info@покрывала-оптом.рф; dobr.pled@yandex.ru.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</si>
</sst>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4"/>
      <color theme="9" tint="-0.499984740745262"/>
      <name val="Calibri"/>
      <scheme val="minor"/>
    </font>
    <font>
      <b/>
      <sz val="14"/>
      <color theme="1"/>
      <name val="Calibri"/>
      <scheme val="minor"/>
    </font>
    <font>
      <sz val="14"/>
      <color rgb="FFFF0000"/>
      <name val="Calibri"/>
      <scheme val="minor"/>
    </font>
    <font>
      <sz val="2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4"/>
      <color theme="0" tint="-0.249977111117893"/>
      <name val="Calibri"/>
      <family val="2"/>
      <charset val="204"/>
      <scheme val="minor"/>
    </font>
    <font>
      <sz val="14"/>
      <color rgb="FFC00000"/>
      <name val="Calibri (Основной текст)"/>
    </font>
    <font>
      <sz val="14"/>
      <color theme="0" tint="-0.34998626667073579"/>
      <name val="Calibri"/>
      <family val="2"/>
      <charset val="204"/>
      <scheme val="minor"/>
    </font>
    <font>
      <b/>
      <sz val="18"/>
      <color theme="1"/>
      <name val="Calibri"/>
      <scheme val="minor"/>
    </font>
    <font>
      <b/>
      <sz val="16"/>
      <color theme="1"/>
      <name val="Calibri"/>
      <scheme val="minor"/>
    </font>
    <font>
      <b/>
      <sz val="16"/>
      <color rgb="FFC00000"/>
      <name val="Calibri (Основной текст)"/>
    </font>
    <font>
      <sz val="8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4"/>
      <color theme="0"/>
      <name val="Calibri (Основной текст)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9DFE9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A6E8"/>
        <bgColor indexed="64"/>
      </patternFill>
    </fill>
    <fill>
      <patternFill patternType="solid">
        <fgColor rgb="FFC000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3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18">
    <xf numFmtId="0" fontId="0" fillId="0" borderId="0" xfId="0"/>
    <xf numFmtId="0" fontId="1" fillId="0" borderId="0" xfId="0" applyFont="1"/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5" borderId="0" xfId="0" applyFont="1" applyFill="1"/>
    <xf numFmtId="0" fontId="5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0" fillId="0" borderId="0" xfId="0" applyAlignment="1"/>
    <xf numFmtId="0" fontId="1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1" xfId="0" applyFont="1" applyBorder="1"/>
    <xf numFmtId="0" fontId="14" fillId="5" borderId="1" xfId="0" applyFont="1" applyFill="1" applyBorder="1" applyAlignment="1">
      <alignment horizontal="center"/>
    </xf>
    <xf numFmtId="0" fontId="14" fillId="5" borderId="1" xfId="0" applyFont="1" applyFill="1" applyBorder="1"/>
    <xf numFmtId="0" fontId="14" fillId="5" borderId="1" xfId="0" applyFont="1" applyFill="1" applyBorder="1" applyAlignment="1" applyProtection="1">
      <alignment vertical="center"/>
      <protection locked="0"/>
    </xf>
    <xf numFmtId="0" fontId="15" fillId="0" borderId="1" xfId="0" applyFont="1" applyBorder="1" applyAlignment="1">
      <alignment horizontal="center" vertical="center"/>
    </xf>
    <xf numFmtId="0" fontId="0" fillId="0" borderId="0" xfId="0"/>
    <xf numFmtId="0" fontId="14" fillId="5" borderId="1" xfId="0" applyFont="1" applyFill="1" applyBorder="1"/>
    <xf numFmtId="0" fontId="1" fillId="0" borderId="0" xfId="0" applyFont="1" applyAlignment="1">
      <alignment horizontal="right"/>
    </xf>
    <xf numFmtId="0" fontId="0" fillId="0" borderId="0" xfId="0"/>
    <xf numFmtId="0" fontId="8" fillId="0" borderId="1" xfId="0" applyFont="1" applyFill="1" applyBorder="1" applyAlignment="1">
      <alignment horizontal="center" vertical="center"/>
    </xf>
    <xf numFmtId="0" fontId="14" fillId="5" borderId="1" xfId="0" applyFont="1" applyFill="1" applyBorder="1"/>
    <xf numFmtId="0" fontId="0" fillId="0" borderId="0" xfId="0"/>
    <xf numFmtId="0" fontId="5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/>
    <xf numFmtId="0" fontId="1" fillId="0" borderId="1" xfId="0" applyNumberFormat="1" applyFont="1" applyFill="1" applyBorder="1" applyAlignment="1">
      <alignment horizontal="righ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9" borderId="2" xfId="0" applyNumberFormat="1" applyFont="1" applyFill="1" applyBorder="1" applyAlignment="1">
      <alignment horizontal="center" vertical="center"/>
    </xf>
    <xf numFmtId="0" fontId="1" fillId="9" borderId="2" xfId="3" applyNumberFormat="1" applyFont="1" applyFill="1" applyBorder="1" applyAlignment="1">
      <alignment horizontal="center" vertical="center"/>
    </xf>
    <xf numFmtId="0" fontId="1" fillId="9" borderId="2" xfId="2" applyNumberFormat="1" applyFont="1" applyFill="1" applyBorder="1" applyAlignment="1">
      <alignment horizontal="center" vertical="center"/>
    </xf>
    <xf numFmtId="49" fontId="5" fillId="9" borderId="2" xfId="1" applyNumberFormat="1" applyFont="1" applyFill="1" applyBorder="1" applyAlignment="1">
      <alignment horizontal="center" vertical="center"/>
    </xf>
    <xf numFmtId="0" fontId="1" fillId="0" borderId="1" xfId="3" applyNumberFormat="1" applyFont="1" applyFill="1" applyBorder="1"/>
    <xf numFmtId="0" fontId="1" fillId="0" borderId="1" xfId="3" applyNumberFormat="1" applyFont="1" applyFill="1" applyBorder="1" applyAlignment="1">
      <alignment horizontal="right" vertical="center"/>
    </xf>
    <xf numFmtId="0" fontId="5" fillId="0" borderId="1" xfId="3" applyNumberFormat="1" applyFont="1" applyFill="1" applyBorder="1" applyAlignment="1">
      <alignment horizontal="center" vertical="center"/>
    </xf>
    <xf numFmtId="0" fontId="1" fillId="0" borderId="1" xfId="3" applyNumberFormat="1" applyFont="1" applyFill="1" applyBorder="1" applyAlignment="1">
      <alignment horizontal="center" vertical="center"/>
    </xf>
    <xf numFmtId="0" fontId="1" fillId="0" borderId="1" xfId="2" applyNumberFormat="1" applyFont="1" applyFill="1" applyBorder="1"/>
    <xf numFmtId="0" fontId="1" fillId="0" borderId="1" xfId="2" applyNumberFormat="1" applyFont="1" applyFill="1" applyBorder="1" applyAlignment="1">
      <alignment horizontal="right" vertical="center"/>
    </xf>
    <xf numFmtId="0" fontId="5" fillId="0" borderId="1" xfId="2" applyNumberFormat="1" applyFont="1" applyFill="1" applyBorder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/>
    </xf>
    <xf numFmtId="0" fontId="5" fillId="0" borderId="3" xfId="1" applyNumberFormat="1" applyFont="1" applyFill="1" applyBorder="1"/>
    <xf numFmtId="0" fontId="5" fillId="0" borderId="1" xfId="1" applyNumberFormat="1" applyFont="1" applyFill="1" applyBorder="1" applyAlignment="1">
      <alignment horizontal="right" vertical="center"/>
    </xf>
    <xf numFmtId="0" fontId="5" fillId="0" borderId="1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5" fillId="8" borderId="1" xfId="1" applyNumberFormat="1" applyFont="1" applyFill="1" applyBorder="1" applyAlignment="1">
      <alignment horizontal="center" vertical="center"/>
    </xf>
    <xf numFmtId="0" fontId="1" fillId="8" borderId="1" xfId="2" applyNumberFormat="1" applyFont="1" applyFill="1" applyBorder="1" applyAlignment="1">
      <alignment horizontal="center" vertical="center"/>
    </xf>
    <xf numFmtId="0" fontId="1" fillId="8" borderId="1" xfId="3" applyNumberFormat="1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horizontal="center" vertical="center"/>
    </xf>
    <xf numFmtId="0" fontId="1" fillId="10" borderId="2" xfId="0" applyNumberFormat="1" applyFont="1" applyFill="1" applyBorder="1" applyAlignment="1">
      <alignment horizontal="center" vertical="center"/>
    </xf>
    <xf numFmtId="0" fontId="1" fillId="10" borderId="1" xfId="0" applyNumberFormat="1" applyFont="1" applyFill="1" applyBorder="1" applyAlignment="1">
      <alignment horizontal="center" vertical="center"/>
    </xf>
    <xf numFmtId="0" fontId="0" fillId="0" borderId="0" xfId="0"/>
    <xf numFmtId="0" fontId="14" fillId="5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right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right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6" fillId="7" borderId="5" xfId="0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" fillId="8" borderId="4" xfId="0" applyFont="1" applyFill="1" applyBorder="1" applyAlignment="1" applyProtection="1">
      <alignment horizontal="center" vertical="center"/>
      <protection locked="0"/>
    </xf>
    <xf numFmtId="0" fontId="1" fillId="8" borderId="5" xfId="0" applyFont="1" applyFill="1" applyBorder="1" applyAlignment="1" applyProtection="1">
      <alignment horizontal="center" vertical="center"/>
      <protection locked="0"/>
    </xf>
    <xf numFmtId="0" fontId="1" fillId="8" borderId="2" xfId="0" applyFont="1" applyFill="1" applyBorder="1" applyAlignment="1" applyProtection="1">
      <alignment horizontal="center" vertical="center"/>
      <protection locked="0"/>
    </xf>
    <xf numFmtId="0" fontId="1" fillId="8" borderId="1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4" fillId="5" borderId="1" xfId="0" applyFont="1" applyFill="1" applyBorder="1"/>
    <xf numFmtId="49" fontId="5" fillId="9" borderId="4" xfId="1" applyNumberFormat="1" applyFont="1" applyFill="1" applyBorder="1" applyAlignment="1">
      <alignment horizontal="center" vertical="center"/>
    </xf>
    <xf numFmtId="49" fontId="5" fillId="9" borderId="5" xfId="1" applyNumberFormat="1" applyFont="1" applyFill="1" applyBorder="1" applyAlignment="1">
      <alignment horizontal="center" vertical="center"/>
    </xf>
    <xf numFmtId="0" fontId="1" fillId="9" borderId="4" xfId="2" applyNumberFormat="1" applyFont="1" applyFill="1" applyBorder="1" applyAlignment="1">
      <alignment horizontal="center" vertical="center"/>
    </xf>
    <xf numFmtId="0" fontId="1" fillId="9" borderId="5" xfId="2" applyNumberFormat="1" applyFont="1" applyFill="1" applyBorder="1" applyAlignment="1">
      <alignment horizontal="center" vertical="center"/>
    </xf>
    <xf numFmtId="0" fontId="1" fillId="9" borderId="4" xfId="3" applyNumberFormat="1" applyFont="1" applyFill="1" applyBorder="1" applyAlignment="1">
      <alignment horizontal="center" vertical="center"/>
    </xf>
    <xf numFmtId="0" fontId="1" fillId="9" borderId="5" xfId="3" applyNumberFormat="1" applyFont="1" applyFill="1" applyBorder="1" applyAlignment="1">
      <alignment horizontal="center" vertical="center"/>
    </xf>
    <xf numFmtId="0" fontId="1" fillId="9" borderId="4" xfId="0" applyNumberFormat="1" applyFont="1" applyFill="1" applyBorder="1" applyAlignment="1">
      <alignment horizontal="center" vertical="center"/>
    </xf>
    <xf numFmtId="0" fontId="1" fillId="9" borderId="5" xfId="0" applyNumberFormat="1" applyFont="1" applyFill="1" applyBorder="1" applyAlignment="1">
      <alignment horizontal="center" vertical="center"/>
    </xf>
    <xf numFmtId="0" fontId="20" fillId="10" borderId="4" xfId="0" applyNumberFormat="1" applyFont="1" applyFill="1" applyBorder="1" applyAlignment="1">
      <alignment horizontal="center" vertical="center"/>
    </xf>
    <xf numFmtId="0" fontId="20" fillId="10" borderId="5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8" borderId="4" xfId="4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" fillId="0" borderId="0" xfId="0" applyFont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49" fontId="0" fillId="0" borderId="4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</cellXfs>
  <cellStyles count="8">
    <cellStyle name="40% — Акцент2" xfId="2" builtinId="35"/>
    <cellStyle name="40% — Акцент6" xfId="3" builtinId="51"/>
    <cellStyle name="Гиперссылка" xfId="4" builtinId="8"/>
    <cellStyle name="Обычный" xfId="0" builtinId="0"/>
    <cellStyle name="Просмотренная гиперссылка" xfId="5" builtinId="9" hidden="1"/>
    <cellStyle name="Просмотренная гиперссылка" xfId="6" builtinId="9" hidden="1"/>
    <cellStyle name="Просмотренная гиперссылка" xfId="7" builtinId="9" hidden="1"/>
    <cellStyle name="Хороший" xfId="1" builtinId="26"/>
  </cellStyles>
  <dxfs count="0"/>
  <tableStyles count="0" defaultTableStyle="TableStyleMedium2" defaultPivotStyle="PivotStyleLight16"/>
  <colors>
    <mruColors>
      <color rgb="FF9DFE98"/>
      <color rgb="FF00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9" Type="http://schemas.openxmlformats.org/officeDocument/2006/relationships/image" Target="../media/image9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g"/><Relationship Id="rId45" Type="http://schemas.openxmlformats.org/officeDocument/2006/relationships/image" Target="../media/image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6</xdr:row>
      <xdr:rowOff>19050</xdr:rowOff>
    </xdr:from>
    <xdr:to>
      <xdr:col>1</xdr:col>
      <xdr:colOff>596899</xdr:colOff>
      <xdr:row>6</xdr:row>
      <xdr:rowOff>428626</xdr:rowOff>
    </xdr:to>
    <xdr:pic>
      <xdr:nvPicPr>
        <xdr:cNvPr id="34" name="Рисунок 33" descr="3мест.голубой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7500" y="21469350"/>
          <a:ext cx="571499" cy="40957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</xdr:row>
      <xdr:rowOff>21679</xdr:rowOff>
    </xdr:from>
    <xdr:to>
      <xdr:col>1</xdr:col>
      <xdr:colOff>613229</xdr:colOff>
      <xdr:row>5</xdr:row>
      <xdr:rowOff>441325</xdr:rowOff>
    </xdr:to>
    <xdr:pic>
      <xdr:nvPicPr>
        <xdr:cNvPr id="35" name="Рисунок 34" descr="3мест.бордовый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7500" y="21027479"/>
          <a:ext cx="587829" cy="41964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</xdr:row>
      <xdr:rowOff>23138</xdr:rowOff>
    </xdr:from>
    <xdr:to>
      <xdr:col>1</xdr:col>
      <xdr:colOff>587375</xdr:colOff>
      <xdr:row>8</xdr:row>
      <xdr:rowOff>6349</xdr:rowOff>
    </xdr:to>
    <xdr:pic>
      <xdr:nvPicPr>
        <xdr:cNvPr id="36" name="Рисунок 35" descr="3мест.голубой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7501" y="21917938"/>
          <a:ext cx="561974" cy="42771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21803</xdr:rowOff>
    </xdr:from>
    <xdr:to>
      <xdr:col>1</xdr:col>
      <xdr:colOff>552450</xdr:colOff>
      <xdr:row>8</xdr:row>
      <xdr:rowOff>441325</xdr:rowOff>
    </xdr:to>
    <xdr:pic>
      <xdr:nvPicPr>
        <xdr:cNvPr id="37" name="Рисунок 36" descr="3мест.бордовый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0200" y="22361103"/>
          <a:ext cx="514350" cy="41952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8979</xdr:rowOff>
    </xdr:from>
    <xdr:to>
      <xdr:col>1</xdr:col>
      <xdr:colOff>625929</xdr:colOff>
      <xdr:row>10</xdr:row>
      <xdr:rowOff>0</xdr:rowOff>
    </xdr:to>
    <xdr:pic>
      <xdr:nvPicPr>
        <xdr:cNvPr id="39" name="Рисунок 38" descr="3мест.бордовый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0200" y="22792779"/>
          <a:ext cx="587829" cy="43552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</xdr:row>
      <xdr:rowOff>8979</xdr:rowOff>
    </xdr:from>
    <xdr:to>
      <xdr:col>1</xdr:col>
      <xdr:colOff>625929</xdr:colOff>
      <xdr:row>11</xdr:row>
      <xdr:rowOff>19051</xdr:rowOff>
    </xdr:to>
    <xdr:pic>
      <xdr:nvPicPr>
        <xdr:cNvPr id="40" name="Рисунок 39" descr="3мест.бордовый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0200" y="23237279"/>
          <a:ext cx="587829" cy="4545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</xdr:row>
      <xdr:rowOff>21679</xdr:rowOff>
    </xdr:from>
    <xdr:to>
      <xdr:col>1</xdr:col>
      <xdr:colOff>625929</xdr:colOff>
      <xdr:row>11</xdr:row>
      <xdr:rowOff>466724</xdr:rowOff>
    </xdr:to>
    <xdr:pic>
      <xdr:nvPicPr>
        <xdr:cNvPr id="41" name="Рисунок 40" descr="3мест.бордовый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0200" y="23694479"/>
          <a:ext cx="587829" cy="44504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</xdr:row>
      <xdr:rowOff>21679</xdr:rowOff>
    </xdr:from>
    <xdr:to>
      <xdr:col>1</xdr:col>
      <xdr:colOff>625929</xdr:colOff>
      <xdr:row>12</xdr:row>
      <xdr:rowOff>441325</xdr:rowOff>
    </xdr:to>
    <xdr:pic>
      <xdr:nvPicPr>
        <xdr:cNvPr id="43" name="Рисунок 42" descr="3мест.бордовый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0200" y="24164379"/>
          <a:ext cx="587829" cy="41964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21679</xdr:rowOff>
    </xdr:from>
    <xdr:to>
      <xdr:col>1</xdr:col>
      <xdr:colOff>625929</xdr:colOff>
      <xdr:row>14</xdr:row>
      <xdr:rowOff>12701</xdr:rowOff>
    </xdr:to>
    <xdr:pic>
      <xdr:nvPicPr>
        <xdr:cNvPr id="44" name="Рисунок 43" descr="3мест.бордовы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0200" y="24608879"/>
          <a:ext cx="587829" cy="435522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14</xdr:row>
      <xdr:rowOff>8979</xdr:rowOff>
    </xdr:from>
    <xdr:to>
      <xdr:col>1</xdr:col>
      <xdr:colOff>638629</xdr:colOff>
      <xdr:row>15</xdr:row>
      <xdr:rowOff>9524</xdr:rowOff>
    </xdr:to>
    <xdr:pic>
      <xdr:nvPicPr>
        <xdr:cNvPr id="45" name="Рисунок 44" descr="3мест.бордовый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42900" y="25040679"/>
          <a:ext cx="587829" cy="44504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15</xdr:row>
      <xdr:rowOff>34379</xdr:rowOff>
    </xdr:from>
    <xdr:to>
      <xdr:col>1</xdr:col>
      <xdr:colOff>664029</xdr:colOff>
      <xdr:row>15</xdr:row>
      <xdr:rowOff>429666</xdr:rowOff>
    </xdr:to>
    <xdr:pic>
      <xdr:nvPicPr>
        <xdr:cNvPr id="46" name="Рисунок 45" descr="3мест.бордовый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68300" y="25510579"/>
          <a:ext cx="587829" cy="395287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</xdr:row>
      <xdr:rowOff>22225</xdr:rowOff>
    </xdr:from>
    <xdr:to>
      <xdr:col>1</xdr:col>
      <xdr:colOff>676729</xdr:colOff>
      <xdr:row>17</xdr:row>
      <xdr:rowOff>57151</xdr:rowOff>
    </xdr:to>
    <xdr:pic>
      <xdr:nvPicPr>
        <xdr:cNvPr id="47" name="Рисунок 46" descr="3мест.бордовый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81000" y="25942925"/>
          <a:ext cx="587829" cy="479426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</xdr:row>
      <xdr:rowOff>8979</xdr:rowOff>
    </xdr:from>
    <xdr:to>
      <xdr:col>1</xdr:col>
      <xdr:colOff>689429</xdr:colOff>
      <xdr:row>17</xdr:row>
      <xdr:rowOff>431800</xdr:rowOff>
    </xdr:to>
    <xdr:pic>
      <xdr:nvPicPr>
        <xdr:cNvPr id="48" name="Рисунок 47" descr="3мест.бордовый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93700" y="26374179"/>
          <a:ext cx="587829" cy="422821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</xdr:row>
      <xdr:rowOff>435988</xdr:rowOff>
    </xdr:from>
    <xdr:to>
      <xdr:col>1</xdr:col>
      <xdr:colOff>565302</xdr:colOff>
      <xdr:row>19</xdr:row>
      <xdr:rowOff>405386</xdr:rowOff>
    </xdr:to>
    <xdr:pic>
      <xdr:nvPicPr>
        <xdr:cNvPr id="79" name="Рисунок 78" descr="13 (2)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4800" y="27245688"/>
          <a:ext cx="552602" cy="41389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16888</xdr:rowOff>
    </xdr:from>
    <xdr:to>
      <xdr:col>1</xdr:col>
      <xdr:colOff>609600</xdr:colOff>
      <xdr:row>20</xdr:row>
      <xdr:rowOff>430786</xdr:rowOff>
    </xdr:to>
    <xdr:pic>
      <xdr:nvPicPr>
        <xdr:cNvPr id="80" name="Рисунок 79" descr="13 (2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30200" y="27715588"/>
          <a:ext cx="571500" cy="41389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</xdr:row>
      <xdr:rowOff>16846</xdr:rowOff>
    </xdr:from>
    <xdr:to>
      <xdr:col>1</xdr:col>
      <xdr:colOff>596900</xdr:colOff>
      <xdr:row>21</xdr:row>
      <xdr:rowOff>430829</xdr:rowOff>
    </xdr:to>
    <xdr:pic>
      <xdr:nvPicPr>
        <xdr:cNvPr id="82" name="Рисунок 81" descr="13 (2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7500" y="28160046"/>
          <a:ext cx="571500" cy="41398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</xdr:row>
      <xdr:rowOff>29588</xdr:rowOff>
    </xdr:from>
    <xdr:to>
      <xdr:col>1</xdr:col>
      <xdr:colOff>609600</xdr:colOff>
      <xdr:row>22</xdr:row>
      <xdr:rowOff>443486</xdr:rowOff>
    </xdr:to>
    <xdr:pic>
      <xdr:nvPicPr>
        <xdr:cNvPr id="84" name="Рисунок 83" descr="13 (2)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30200" y="28617288"/>
          <a:ext cx="571500" cy="41389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</xdr:row>
      <xdr:rowOff>29588</xdr:rowOff>
    </xdr:from>
    <xdr:to>
      <xdr:col>1</xdr:col>
      <xdr:colOff>609600</xdr:colOff>
      <xdr:row>23</xdr:row>
      <xdr:rowOff>443486</xdr:rowOff>
    </xdr:to>
    <xdr:pic>
      <xdr:nvPicPr>
        <xdr:cNvPr id="85" name="Рисунок 84" descr="13 (2)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0200" y="29061788"/>
          <a:ext cx="571500" cy="41389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24</xdr:row>
      <xdr:rowOff>29588</xdr:rowOff>
    </xdr:from>
    <xdr:to>
      <xdr:col>1</xdr:col>
      <xdr:colOff>609600</xdr:colOff>
      <xdr:row>24</xdr:row>
      <xdr:rowOff>443486</xdr:rowOff>
    </xdr:to>
    <xdr:pic>
      <xdr:nvPicPr>
        <xdr:cNvPr id="86" name="Рисунок 85" descr="13 (2)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0200" y="29506288"/>
          <a:ext cx="571500" cy="41389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16729</xdr:rowOff>
    </xdr:from>
    <xdr:to>
      <xdr:col>1</xdr:col>
      <xdr:colOff>609600</xdr:colOff>
      <xdr:row>25</xdr:row>
      <xdr:rowOff>430946</xdr:rowOff>
    </xdr:to>
    <xdr:pic>
      <xdr:nvPicPr>
        <xdr:cNvPr id="87" name="Рисунок 86" descr="13 (2)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0200" y="29937929"/>
          <a:ext cx="571500" cy="414217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26</xdr:row>
      <xdr:rowOff>29588</xdr:rowOff>
    </xdr:from>
    <xdr:to>
      <xdr:col>1</xdr:col>
      <xdr:colOff>584200</xdr:colOff>
      <xdr:row>26</xdr:row>
      <xdr:rowOff>443486</xdr:rowOff>
    </xdr:to>
    <xdr:pic>
      <xdr:nvPicPr>
        <xdr:cNvPr id="88" name="Рисунок 87" descr="13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04800" y="30395288"/>
          <a:ext cx="571500" cy="41389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27</xdr:row>
      <xdr:rowOff>16846</xdr:rowOff>
    </xdr:from>
    <xdr:to>
      <xdr:col>1</xdr:col>
      <xdr:colOff>590702</xdr:colOff>
      <xdr:row>27</xdr:row>
      <xdr:rowOff>430829</xdr:rowOff>
    </xdr:to>
    <xdr:pic>
      <xdr:nvPicPr>
        <xdr:cNvPr id="89" name="Рисунок 88" descr="13 (2)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0200" y="30827046"/>
          <a:ext cx="552602" cy="41398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28</xdr:row>
      <xdr:rowOff>16729</xdr:rowOff>
    </xdr:from>
    <xdr:to>
      <xdr:col>1</xdr:col>
      <xdr:colOff>590702</xdr:colOff>
      <xdr:row>28</xdr:row>
      <xdr:rowOff>430946</xdr:rowOff>
    </xdr:to>
    <xdr:pic>
      <xdr:nvPicPr>
        <xdr:cNvPr id="90" name="Рисунок 89" descr="13 (2)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30200" y="31271429"/>
          <a:ext cx="552602" cy="41421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30</xdr:row>
      <xdr:rowOff>16261</xdr:rowOff>
    </xdr:from>
    <xdr:to>
      <xdr:col>1</xdr:col>
      <xdr:colOff>590702</xdr:colOff>
      <xdr:row>30</xdr:row>
      <xdr:rowOff>431413</xdr:rowOff>
    </xdr:to>
    <xdr:pic>
      <xdr:nvPicPr>
        <xdr:cNvPr id="91" name="Рисунок 90" descr="13 (2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0200" y="32159961"/>
          <a:ext cx="552602" cy="4151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16261</xdr:rowOff>
    </xdr:from>
    <xdr:to>
      <xdr:col>1</xdr:col>
      <xdr:colOff>578002</xdr:colOff>
      <xdr:row>31</xdr:row>
      <xdr:rowOff>431413</xdr:rowOff>
    </xdr:to>
    <xdr:pic>
      <xdr:nvPicPr>
        <xdr:cNvPr id="92" name="Рисунок 91" descr="13 (2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17500" y="32604461"/>
          <a:ext cx="552602" cy="4151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</xdr:row>
      <xdr:rowOff>28961</xdr:rowOff>
    </xdr:from>
    <xdr:to>
      <xdr:col>1</xdr:col>
      <xdr:colOff>578002</xdr:colOff>
      <xdr:row>32</xdr:row>
      <xdr:rowOff>444113</xdr:rowOff>
    </xdr:to>
    <xdr:pic>
      <xdr:nvPicPr>
        <xdr:cNvPr id="93" name="Рисунок 92" descr="13 (2)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17500" y="33061661"/>
          <a:ext cx="552602" cy="4151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</xdr:row>
      <xdr:rowOff>16261</xdr:rowOff>
    </xdr:from>
    <xdr:to>
      <xdr:col>1</xdr:col>
      <xdr:colOff>578002</xdr:colOff>
      <xdr:row>33</xdr:row>
      <xdr:rowOff>431413</xdr:rowOff>
    </xdr:to>
    <xdr:pic>
      <xdr:nvPicPr>
        <xdr:cNvPr id="97" name="Рисунок 96" descr="13 (2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17500" y="33493461"/>
          <a:ext cx="552602" cy="4151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</xdr:row>
      <xdr:rowOff>16261</xdr:rowOff>
    </xdr:from>
    <xdr:to>
      <xdr:col>1</xdr:col>
      <xdr:colOff>578002</xdr:colOff>
      <xdr:row>34</xdr:row>
      <xdr:rowOff>431413</xdr:rowOff>
    </xdr:to>
    <xdr:pic>
      <xdr:nvPicPr>
        <xdr:cNvPr id="99" name="Рисунок 98" descr="13 (2)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17500" y="33937961"/>
          <a:ext cx="552602" cy="4151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</xdr:row>
      <xdr:rowOff>16261</xdr:rowOff>
    </xdr:from>
    <xdr:to>
      <xdr:col>1</xdr:col>
      <xdr:colOff>578002</xdr:colOff>
      <xdr:row>35</xdr:row>
      <xdr:rowOff>431413</xdr:rowOff>
    </xdr:to>
    <xdr:pic>
      <xdr:nvPicPr>
        <xdr:cNvPr id="102" name="Рисунок 101" descr="13 (2)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7500" y="34382461"/>
          <a:ext cx="552602" cy="4151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36</xdr:row>
      <xdr:rowOff>28961</xdr:rowOff>
    </xdr:from>
    <xdr:to>
      <xdr:col>1</xdr:col>
      <xdr:colOff>590702</xdr:colOff>
      <xdr:row>36</xdr:row>
      <xdr:rowOff>444113</xdr:rowOff>
    </xdr:to>
    <xdr:pic>
      <xdr:nvPicPr>
        <xdr:cNvPr id="105" name="Рисунок 104" descr="13 (2)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30200" y="34839661"/>
          <a:ext cx="552602" cy="4151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37</xdr:row>
      <xdr:rowOff>28961</xdr:rowOff>
    </xdr:from>
    <xdr:to>
      <xdr:col>1</xdr:col>
      <xdr:colOff>590702</xdr:colOff>
      <xdr:row>37</xdr:row>
      <xdr:rowOff>444113</xdr:rowOff>
    </xdr:to>
    <xdr:pic>
      <xdr:nvPicPr>
        <xdr:cNvPr id="108" name="Рисунок 107" descr="13 (2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30200" y="35284161"/>
          <a:ext cx="552602" cy="4151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38</xdr:row>
      <xdr:rowOff>28961</xdr:rowOff>
    </xdr:from>
    <xdr:to>
      <xdr:col>1</xdr:col>
      <xdr:colOff>590702</xdr:colOff>
      <xdr:row>38</xdr:row>
      <xdr:rowOff>444113</xdr:rowOff>
    </xdr:to>
    <xdr:pic>
      <xdr:nvPicPr>
        <xdr:cNvPr id="111" name="Рисунок 110" descr="13 (2)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30200" y="35728661"/>
          <a:ext cx="552602" cy="415152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39</xdr:row>
      <xdr:rowOff>28961</xdr:rowOff>
    </xdr:from>
    <xdr:to>
      <xdr:col>1</xdr:col>
      <xdr:colOff>603402</xdr:colOff>
      <xdr:row>39</xdr:row>
      <xdr:rowOff>444113</xdr:rowOff>
    </xdr:to>
    <xdr:pic>
      <xdr:nvPicPr>
        <xdr:cNvPr id="113" name="Рисунок 112" descr="13 (2)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42900" y="36173161"/>
          <a:ext cx="552602" cy="415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127083</xdr:rowOff>
    </xdr:from>
    <xdr:to>
      <xdr:col>1</xdr:col>
      <xdr:colOff>552602</xdr:colOff>
      <xdr:row>53</xdr:row>
      <xdr:rowOff>3092</xdr:rowOff>
    </xdr:to>
    <xdr:pic>
      <xdr:nvPicPr>
        <xdr:cNvPr id="143" name="Рисунок 142" descr="13 (2)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92100" y="42049783"/>
          <a:ext cx="552602" cy="3205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76283</xdr:rowOff>
    </xdr:from>
    <xdr:to>
      <xdr:col>1</xdr:col>
      <xdr:colOff>552602</xdr:colOff>
      <xdr:row>53</xdr:row>
      <xdr:rowOff>396792</xdr:rowOff>
    </xdr:to>
    <xdr:pic>
      <xdr:nvPicPr>
        <xdr:cNvPr id="144" name="Рисунок 143" descr="13 (2)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92100" y="42443483"/>
          <a:ext cx="552602" cy="3205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88983</xdr:rowOff>
    </xdr:from>
    <xdr:to>
      <xdr:col>1</xdr:col>
      <xdr:colOff>552602</xdr:colOff>
      <xdr:row>54</xdr:row>
      <xdr:rowOff>409492</xdr:rowOff>
    </xdr:to>
    <xdr:pic>
      <xdr:nvPicPr>
        <xdr:cNvPr id="145" name="Рисунок 144" descr="13 (2)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92100" y="42900683"/>
          <a:ext cx="552602" cy="3205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50883</xdr:rowOff>
    </xdr:from>
    <xdr:to>
      <xdr:col>1</xdr:col>
      <xdr:colOff>552602</xdr:colOff>
      <xdr:row>55</xdr:row>
      <xdr:rowOff>371392</xdr:rowOff>
    </xdr:to>
    <xdr:pic>
      <xdr:nvPicPr>
        <xdr:cNvPr id="148" name="Рисунок 147" descr="13 (2)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92100" y="43307083"/>
          <a:ext cx="552602" cy="3205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76283</xdr:rowOff>
    </xdr:from>
    <xdr:to>
      <xdr:col>1</xdr:col>
      <xdr:colOff>552602</xdr:colOff>
      <xdr:row>56</xdr:row>
      <xdr:rowOff>396792</xdr:rowOff>
    </xdr:to>
    <xdr:pic>
      <xdr:nvPicPr>
        <xdr:cNvPr id="149" name="Рисунок 148" descr="13 (2)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92100" y="43776983"/>
          <a:ext cx="552602" cy="3205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63583</xdr:rowOff>
    </xdr:from>
    <xdr:to>
      <xdr:col>1</xdr:col>
      <xdr:colOff>552602</xdr:colOff>
      <xdr:row>57</xdr:row>
      <xdr:rowOff>384092</xdr:rowOff>
    </xdr:to>
    <xdr:pic>
      <xdr:nvPicPr>
        <xdr:cNvPr id="150" name="Рисунок 149" descr="13 (2)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92100" y="44208783"/>
          <a:ext cx="552602" cy="3205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63583</xdr:rowOff>
    </xdr:from>
    <xdr:to>
      <xdr:col>1</xdr:col>
      <xdr:colOff>552602</xdr:colOff>
      <xdr:row>58</xdr:row>
      <xdr:rowOff>384092</xdr:rowOff>
    </xdr:to>
    <xdr:pic>
      <xdr:nvPicPr>
        <xdr:cNvPr id="151" name="Рисунок 150" descr="13 (2)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92100" y="44653283"/>
          <a:ext cx="552602" cy="3205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63583</xdr:rowOff>
    </xdr:from>
    <xdr:to>
      <xdr:col>1</xdr:col>
      <xdr:colOff>552602</xdr:colOff>
      <xdr:row>59</xdr:row>
      <xdr:rowOff>384092</xdr:rowOff>
    </xdr:to>
    <xdr:pic>
      <xdr:nvPicPr>
        <xdr:cNvPr id="152" name="Рисунок 151" descr="13 (2)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92100" y="45097783"/>
          <a:ext cx="552602" cy="3205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63583</xdr:rowOff>
    </xdr:from>
    <xdr:to>
      <xdr:col>1</xdr:col>
      <xdr:colOff>552602</xdr:colOff>
      <xdr:row>60</xdr:row>
      <xdr:rowOff>384092</xdr:rowOff>
    </xdr:to>
    <xdr:pic>
      <xdr:nvPicPr>
        <xdr:cNvPr id="153" name="Рисунок 152" descr="13 (2)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92100" y="45542283"/>
          <a:ext cx="552602" cy="3205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63583</xdr:rowOff>
    </xdr:from>
    <xdr:to>
      <xdr:col>1</xdr:col>
      <xdr:colOff>552602</xdr:colOff>
      <xdr:row>61</xdr:row>
      <xdr:rowOff>384092</xdr:rowOff>
    </xdr:to>
    <xdr:pic>
      <xdr:nvPicPr>
        <xdr:cNvPr id="154" name="Рисунок 153" descr="13 (2)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92100" y="45986783"/>
          <a:ext cx="552602" cy="32050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</xdr:row>
      <xdr:rowOff>16888</xdr:rowOff>
    </xdr:from>
    <xdr:to>
      <xdr:col>1</xdr:col>
      <xdr:colOff>552601</xdr:colOff>
      <xdr:row>63</xdr:row>
      <xdr:rowOff>430786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46829088"/>
          <a:ext cx="552600" cy="4138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15507</xdr:rowOff>
    </xdr:from>
    <xdr:to>
      <xdr:col>1</xdr:col>
      <xdr:colOff>552602</xdr:colOff>
      <xdr:row>64</xdr:row>
      <xdr:rowOff>432168</xdr:rowOff>
    </xdr:to>
    <xdr:pic>
      <xdr:nvPicPr>
        <xdr:cNvPr id="156" name="Рисунок 155" descr="13 (2)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92100" y="47272207"/>
          <a:ext cx="552602" cy="4166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15507</xdr:rowOff>
    </xdr:from>
    <xdr:to>
      <xdr:col>1</xdr:col>
      <xdr:colOff>552602</xdr:colOff>
      <xdr:row>65</xdr:row>
      <xdr:rowOff>432168</xdr:rowOff>
    </xdr:to>
    <xdr:pic>
      <xdr:nvPicPr>
        <xdr:cNvPr id="157" name="Рисунок 156" descr="13 (2)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92100" y="47716707"/>
          <a:ext cx="552602" cy="4166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15507</xdr:rowOff>
    </xdr:from>
    <xdr:to>
      <xdr:col>1</xdr:col>
      <xdr:colOff>552602</xdr:colOff>
      <xdr:row>66</xdr:row>
      <xdr:rowOff>432168</xdr:rowOff>
    </xdr:to>
    <xdr:pic>
      <xdr:nvPicPr>
        <xdr:cNvPr id="158" name="Рисунок 157" descr="13 (2)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92100" y="48161207"/>
          <a:ext cx="552602" cy="4166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15263</xdr:rowOff>
    </xdr:from>
    <xdr:to>
      <xdr:col>1</xdr:col>
      <xdr:colOff>552602</xdr:colOff>
      <xdr:row>67</xdr:row>
      <xdr:rowOff>432412</xdr:rowOff>
    </xdr:to>
    <xdr:pic>
      <xdr:nvPicPr>
        <xdr:cNvPr id="159" name="Рисунок 158" descr="13 (2)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92100" y="48605463"/>
          <a:ext cx="552602" cy="4171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16888</xdr:rowOff>
    </xdr:from>
    <xdr:to>
      <xdr:col>1</xdr:col>
      <xdr:colOff>552602</xdr:colOff>
      <xdr:row>68</xdr:row>
      <xdr:rowOff>430786</xdr:rowOff>
    </xdr:to>
    <xdr:pic>
      <xdr:nvPicPr>
        <xdr:cNvPr id="160" name="Рисунок 159" descr="13 (2)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92100" y="49051588"/>
          <a:ext cx="552602" cy="4138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15507</xdr:rowOff>
    </xdr:from>
    <xdr:to>
      <xdr:col>1</xdr:col>
      <xdr:colOff>552602</xdr:colOff>
      <xdr:row>69</xdr:row>
      <xdr:rowOff>432168</xdr:rowOff>
    </xdr:to>
    <xdr:pic>
      <xdr:nvPicPr>
        <xdr:cNvPr id="161" name="Рисунок 160" descr="13 (2)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92100" y="49494707"/>
          <a:ext cx="552602" cy="416661"/>
        </a:xfrm>
        <a:prstGeom prst="rect">
          <a:avLst/>
        </a:prstGeom>
      </xdr:spPr>
    </xdr:pic>
    <xdr:clientData/>
  </xdr:twoCellAnchor>
  <xdr:twoCellAnchor editAs="oneCell">
    <xdr:from>
      <xdr:col>1</xdr:col>
      <xdr:colOff>358140</xdr:colOff>
      <xdr:row>0</xdr:row>
      <xdr:rowOff>1</xdr:rowOff>
    </xdr:from>
    <xdr:to>
      <xdr:col>2</xdr:col>
      <xdr:colOff>1518920</xdr:colOff>
      <xdr:row>0</xdr:row>
      <xdr:rowOff>736601</xdr:rowOff>
    </xdr:to>
    <xdr:pic>
      <xdr:nvPicPr>
        <xdr:cNvPr id="172" name="Picture 17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240" y="1"/>
          <a:ext cx="2100580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7"/>
  <sheetViews>
    <sheetView topLeftCell="A67" workbookViewId="0">
      <selection activeCell="B74" sqref="B74:G74"/>
    </sheetView>
  </sheetViews>
  <sheetFormatPr baseColWidth="10" defaultColWidth="8.83203125" defaultRowHeight="35" customHeight="1" x14ac:dyDescent="0"/>
  <cols>
    <col min="1" max="1" width="3.83203125" style="18" customWidth="1"/>
    <col min="2" max="2" width="12.33203125" style="1" customWidth="1"/>
    <col min="3" max="3" width="21.83203125" style="12" customWidth="1"/>
    <col min="4" max="4" width="23.83203125" style="13" customWidth="1"/>
    <col min="5" max="5" width="11.83203125" style="10" customWidth="1"/>
    <col min="6" max="6" width="21.83203125" style="3" customWidth="1"/>
    <col min="7" max="7" width="20.83203125" style="12" customWidth="1"/>
    <col min="8" max="8" width="183.5" style="1" customWidth="1"/>
    <col min="9" max="9" width="7.1640625" style="1" customWidth="1"/>
    <col min="10" max="10" width="50.33203125" style="1" customWidth="1"/>
    <col min="11" max="11" width="28.1640625" style="1" customWidth="1"/>
    <col min="12" max="12" width="7.33203125" style="1" customWidth="1"/>
    <col min="13" max="13" width="41.1640625" style="1" customWidth="1"/>
    <col min="14" max="16384" width="8.83203125" style="1"/>
  </cols>
  <sheetData>
    <row r="1" spans="1:13" ht="62" customHeight="1">
      <c r="B1" s="78"/>
      <c r="C1" s="78"/>
      <c r="D1" s="78"/>
      <c r="E1" s="5" t="s">
        <v>4</v>
      </c>
      <c r="F1" s="76" t="s">
        <v>117</v>
      </c>
      <c r="G1" s="77"/>
      <c r="I1" s="20"/>
      <c r="J1" s="20"/>
      <c r="K1" s="20"/>
      <c r="L1" s="20"/>
      <c r="M1" s="20"/>
    </row>
    <row r="2" spans="1:13" s="7" customFormat="1" ht="50" customHeight="1">
      <c r="A2" s="19"/>
      <c r="B2" s="79" t="s">
        <v>5</v>
      </c>
      <c r="C2" s="80"/>
      <c r="D2" s="80"/>
      <c r="E2" s="80"/>
      <c r="F2" s="80"/>
      <c r="G2" s="81"/>
      <c r="I2" s="21"/>
      <c r="J2" s="21"/>
      <c r="K2" s="21"/>
      <c r="L2" s="21"/>
      <c r="M2" s="21"/>
    </row>
    <row r="3" spans="1:13" ht="48" customHeight="1">
      <c r="B3" s="65" t="s">
        <v>116</v>
      </c>
      <c r="C3" s="65"/>
      <c r="D3" s="65"/>
      <c r="E3" s="66"/>
      <c r="F3" s="66"/>
      <c r="G3" s="66"/>
      <c r="H3" s="8"/>
      <c r="I3" s="22"/>
      <c r="J3" s="63" t="s">
        <v>27</v>
      </c>
      <c r="K3" s="63"/>
      <c r="L3" s="63"/>
      <c r="M3" s="63"/>
    </row>
    <row r="4" spans="1:13" ht="35" customHeight="1">
      <c r="B4" s="53" t="s">
        <v>2</v>
      </c>
      <c r="C4" s="53" t="s">
        <v>0</v>
      </c>
      <c r="D4" s="32" t="s">
        <v>26</v>
      </c>
      <c r="E4" s="53" t="s">
        <v>10</v>
      </c>
      <c r="F4" s="55" t="s">
        <v>9</v>
      </c>
      <c r="G4" s="54" t="s">
        <v>8</v>
      </c>
      <c r="I4" s="22"/>
      <c r="J4" s="22"/>
      <c r="K4" s="22"/>
      <c r="L4" s="22"/>
      <c r="M4" s="22"/>
    </row>
    <row r="5" spans="1:13" ht="35" customHeight="1">
      <c r="A5" s="18" t="s">
        <v>37</v>
      </c>
      <c r="B5" s="93" t="s">
        <v>115</v>
      </c>
      <c r="C5" s="94"/>
      <c r="D5" s="94"/>
      <c r="E5" s="94"/>
      <c r="F5" s="94"/>
      <c r="G5" s="40"/>
      <c r="I5" s="30" t="str">
        <f t="shared" ref="I5:I57" si="0">IF(F5&gt;0,A5,"")</f>
        <v/>
      </c>
      <c r="J5" s="30" t="str">
        <f t="shared" ref="J5:J57" si="1">IF(F5&gt;0,CONCATENATE(C5," ",D5),"")</f>
        <v/>
      </c>
      <c r="K5" s="30" t="str">
        <f t="shared" ref="K5:K57" si="2">IF(F5&gt;0,E5,"")</f>
        <v/>
      </c>
      <c r="L5" s="30" t="str">
        <f t="shared" ref="L5:L57" si="3">IF(F5&gt;0,F5,"")</f>
        <v/>
      </c>
      <c r="M5" s="30" t="str">
        <f t="shared" ref="M5:M57" si="4">IF(F5&gt;0,REPT(" O ",L5),"")</f>
        <v/>
      </c>
    </row>
    <row r="6" spans="1:13" ht="35" customHeight="1">
      <c r="A6" s="18" t="s">
        <v>37</v>
      </c>
      <c r="B6" s="49"/>
      <c r="C6" s="50" t="s">
        <v>54</v>
      </c>
      <c r="D6" s="51" t="s">
        <v>11</v>
      </c>
      <c r="E6" s="51">
        <v>2100</v>
      </c>
      <c r="F6" s="56">
        <v>0</v>
      </c>
      <c r="G6" s="50">
        <f>E6*F6</f>
        <v>0</v>
      </c>
      <c r="I6" s="30" t="str">
        <f t="shared" si="0"/>
        <v/>
      </c>
      <c r="J6" s="30" t="str">
        <f t="shared" si="1"/>
        <v/>
      </c>
      <c r="K6" s="30" t="str">
        <f t="shared" si="2"/>
        <v/>
      </c>
      <c r="L6" s="30" t="str">
        <f t="shared" si="3"/>
        <v/>
      </c>
      <c r="M6" s="30" t="str">
        <f t="shared" si="4"/>
        <v/>
      </c>
    </row>
    <row r="7" spans="1:13" ht="35" customHeight="1">
      <c r="A7" s="18" t="s">
        <v>37</v>
      </c>
      <c r="B7" s="52"/>
      <c r="C7" s="50" t="s">
        <v>55</v>
      </c>
      <c r="D7" s="51" t="s">
        <v>12</v>
      </c>
      <c r="E7" s="51">
        <v>2100</v>
      </c>
      <c r="F7" s="56">
        <v>0</v>
      </c>
      <c r="G7" s="50">
        <f t="shared" ref="G7:G18" si="5">E7*F7</f>
        <v>0</v>
      </c>
      <c r="I7" s="30" t="str">
        <f t="shared" si="0"/>
        <v/>
      </c>
      <c r="J7" s="30" t="str">
        <f t="shared" si="1"/>
        <v/>
      </c>
      <c r="K7" s="30" t="str">
        <f t="shared" si="2"/>
        <v/>
      </c>
      <c r="L7" s="30" t="str">
        <f t="shared" si="3"/>
        <v/>
      </c>
      <c r="M7" s="30" t="str">
        <f t="shared" si="4"/>
        <v/>
      </c>
    </row>
    <row r="8" spans="1:13" ht="35" customHeight="1">
      <c r="A8" s="18" t="s">
        <v>37</v>
      </c>
      <c r="B8" s="52"/>
      <c r="C8" s="50" t="s">
        <v>56</v>
      </c>
      <c r="D8" s="51" t="s">
        <v>13</v>
      </c>
      <c r="E8" s="51">
        <v>2100</v>
      </c>
      <c r="F8" s="56">
        <v>0</v>
      </c>
      <c r="G8" s="50">
        <f t="shared" si="5"/>
        <v>0</v>
      </c>
      <c r="I8" s="30" t="str">
        <f t="shared" si="0"/>
        <v/>
      </c>
      <c r="J8" s="30" t="str">
        <f t="shared" si="1"/>
        <v/>
      </c>
      <c r="K8" s="30" t="str">
        <f t="shared" si="2"/>
        <v/>
      </c>
      <c r="L8" s="30" t="str">
        <f t="shared" si="3"/>
        <v/>
      </c>
      <c r="M8" s="30" t="str">
        <f t="shared" si="4"/>
        <v/>
      </c>
    </row>
    <row r="9" spans="1:13" ht="35" customHeight="1">
      <c r="A9" s="18" t="s">
        <v>37</v>
      </c>
      <c r="B9" s="52"/>
      <c r="C9" s="50" t="s">
        <v>57</v>
      </c>
      <c r="D9" s="51" t="s">
        <v>14</v>
      </c>
      <c r="E9" s="51">
        <v>2100</v>
      </c>
      <c r="F9" s="56">
        <v>0</v>
      </c>
      <c r="G9" s="50">
        <f t="shared" si="5"/>
        <v>0</v>
      </c>
      <c r="I9" s="30" t="str">
        <f t="shared" si="0"/>
        <v/>
      </c>
      <c r="J9" s="30" t="str">
        <f t="shared" si="1"/>
        <v/>
      </c>
      <c r="K9" s="30" t="str">
        <f t="shared" si="2"/>
        <v/>
      </c>
      <c r="L9" s="30" t="str">
        <f t="shared" si="3"/>
        <v/>
      </c>
      <c r="M9" s="30" t="str">
        <f t="shared" si="4"/>
        <v/>
      </c>
    </row>
    <row r="10" spans="1:13" ht="35" customHeight="1">
      <c r="A10" s="18" t="s">
        <v>37</v>
      </c>
      <c r="B10" s="52"/>
      <c r="C10" s="50" t="s">
        <v>58</v>
      </c>
      <c r="D10" s="51" t="s">
        <v>15</v>
      </c>
      <c r="E10" s="51">
        <v>2100</v>
      </c>
      <c r="F10" s="56">
        <v>0</v>
      </c>
      <c r="G10" s="50">
        <f t="shared" si="5"/>
        <v>0</v>
      </c>
      <c r="I10" s="30" t="str">
        <f t="shared" si="0"/>
        <v/>
      </c>
      <c r="J10" s="30" t="str">
        <f t="shared" si="1"/>
        <v/>
      </c>
      <c r="K10" s="30" t="str">
        <f t="shared" si="2"/>
        <v/>
      </c>
      <c r="L10" s="30" t="str">
        <f t="shared" si="3"/>
        <v/>
      </c>
      <c r="M10" s="30" t="str">
        <f t="shared" si="4"/>
        <v/>
      </c>
    </row>
    <row r="11" spans="1:13" ht="35" customHeight="1">
      <c r="A11" s="18" t="s">
        <v>37</v>
      </c>
      <c r="B11" s="52"/>
      <c r="C11" s="50" t="s">
        <v>59</v>
      </c>
      <c r="D11" s="51" t="s">
        <v>16</v>
      </c>
      <c r="E11" s="51">
        <v>2100</v>
      </c>
      <c r="F11" s="56">
        <v>0</v>
      </c>
      <c r="G11" s="50">
        <f t="shared" si="5"/>
        <v>0</v>
      </c>
      <c r="I11" s="30" t="str">
        <f t="shared" si="0"/>
        <v/>
      </c>
      <c r="J11" s="30" t="str">
        <f t="shared" si="1"/>
        <v/>
      </c>
      <c r="K11" s="30" t="str">
        <f t="shared" si="2"/>
        <v/>
      </c>
      <c r="L11" s="30" t="str">
        <f t="shared" si="3"/>
        <v/>
      </c>
      <c r="M11" s="30" t="str">
        <f t="shared" si="4"/>
        <v/>
      </c>
    </row>
    <row r="12" spans="1:13" ht="37" customHeight="1">
      <c r="A12" s="18" t="s">
        <v>37</v>
      </c>
      <c r="B12" s="52"/>
      <c r="C12" s="50" t="s">
        <v>60</v>
      </c>
      <c r="D12" s="51" t="s">
        <v>50</v>
      </c>
      <c r="E12" s="51">
        <v>2100</v>
      </c>
      <c r="F12" s="56">
        <v>0</v>
      </c>
      <c r="G12" s="50">
        <f t="shared" si="5"/>
        <v>0</v>
      </c>
      <c r="I12" s="30" t="str">
        <f t="shared" si="0"/>
        <v/>
      </c>
      <c r="J12" s="30" t="str">
        <f t="shared" si="1"/>
        <v/>
      </c>
      <c r="K12" s="30" t="str">
        <f t="shared" si="2"/>
        <v/>
      </c>
      <c r="L12" s="30" t="str">
        <f t="shared" si="3"/>
        <v/>
      </c>
      <c r="M12" s="30" t="str">
        <f t="shared" si="4"/>
        <v/>
      </c>
    </row>
    <row r="13" spans="1:13" ht="35" customHeight="1">
      <c r="A13" s="18" t="s">
        <v>37</v>
      </c>
      <c r="B13" s="52"/>
      <c r="C13" s="50" t="s">
        <v>61</v>
      </c>
      <c r="D13" s="51" t="s">
        <v>51</v>
      </c>
      <c r="E13" s="51">
        <v>2100</v>
      </c>
      <c r="F13" s="56">
        <v>0</v>
      </c>
      <c r="G13" s="50">
        <f t="shared" si="5"/>
        <v>0</v>
      </c>
      <c r="I13" s="30" t="str">
        <f t="shared" si="0"/>
        <v/>
      </c>
      <c r="J13" s="30" t="str">
        <f t="shared" si="1"/>
        <v/>
      </c>
      <c r="K13" s="30" t="str">
        <f t="shared" si="2"/>
        <v/>
      </c>
      <c r="L13" s="30" t="str">
        <f t="shared" si="3"/>
        <v/>
      </c>
      <c r="M13" s="30" t="str">
        <f t="shared" si="4"/>
        <v/>
      </c>
    </row>
    <row r="14" spans="1:13" ht="35" customHeight="1">
      <c r="A14" s="18" t="s">
        <v>37</v>
      </c>
      <c r="B14" s="52"/>
      <c r="C14" s="50" t="s">
        <v>62</v>
      </c>
      <c r="D14" s="51" t="s">
        <v>22</v>
      </c>
      <c r="E14" s="51">
        <v>2100</v>
      </c>
      <c r="F14" s="56">
        <v>0</v>
      </c>
      <c r="G14" s="50">
        <f t="shared" si="5"/>
        <v>0</v>
      </c>
      <c r="I14" s="30" t="str">
        <f t="shared" si="0"/>
        <v/>
      </c>
      <c r="J14" s="30" t="str">
        <f t="shared" si="1"/>
        <v/>
      </c>
      <c r="K14" s="30" t="str">
        <f t="shared" si="2"/>
        <v/>
      </c>
      <c r="L14" s="30" t="str">
        <f t="shared" si="3"/>
        <v/>
      </c>
      <c r="M14" s="30" t="str">
        <f t="shared" si="4"/>
        <v/>
      </c>
    </row>
    <row r="15" spans="1:13" ht="35" customHeight="1">
      <c r="A15" s="18" t="s">
        <v>37</v>
      </c>
      <c r="B15" s="52"/>
      <c r="C15" s="50" t="s">
        <v>63</v>
      </c>
      <c r="D15" s="51" t="s">
        <v>21</v>
      </c>
      <c r="E15" s="51">
        <v>2100</v>
      </c>
      <c r="F15" s="56">
        <v>0</v>
      </c>
      <c r="G15" s="50">
        <f t="shared" si="5"/>
        <v>0</v>
      </c>
      <c r="I15" s="30" t="str">
        <f t="shared" si="0"/>
        <v/>
      </c>
      <c r="J15" s="30" t="str">
        <f t="shared" si="1"/>
        <v/>
      </c>
      <c r="K15" s="30" t="str">
        <f t="shared" si="2"/>
        <v/>
      </c>
      <c r="L15" s="30" t="str">
        <f t="shared" si="3"/>
        <v/>
      </c>
      <c r="M15" s="30" t="str">
        <f t="shared" si="4"/>
        <v/>
      </c>
    </row>
    <row r="16" spans="1:13" ht="35" customHeight="1">
      <c r="A16" s="18" t="s">
        <v>37</v>
      </c>
      <c r="B16" s="52"/>
      <c r="C16" s="50" t="s">
        <v>64</v>
      </c>
      <c r="D16" s="51" t="s">
        <v>20</v>
      </c>
      <c r="E16" s="51">
        <v>2100</v>
      </c>
      <c r="F16" s="56">
        <v>0</v>
      </c>
      <c r="G16" s="50">
        <f t="shared" si="5"/>
        <v>0</v>
      </c>
      <c r="I16" s="30" t="str">
        <f t="shared" si="0"/>
        <v/>
      </c>
      <c r="J16" s="30" t="str">
        <f t="shared" si="1"/>
        <v/>
      </c>
      <c r="K16" s="30" t="str">
        <f t="shared" si="2"/>
        <v/>
      </c>
      <c r="L16" s="30" t="str">
        <f t="shared" si="3"/>
        <v/>
      </c>
      <c r="M16" s="30" t="str">
        <f t="shared" si="4"/>
        <v/>
      </c>
    </row>
    <row r="17" spans="1:13" ht="35" customHeight="1">
      <c r="A17" s="18" t="s">
        <v>37</v>
      </c>
      <c r="B17" s="52"/>
      <c r="C17" s="50" t="s">
        <v>65</v>
      </c>
      <c r="D17" s="51" t="s">
        <v>18</v>
      </c>
      <c r="E17" s="51">
        <v>2100</v>
      </c>
      <c r="F17" s="56">
        <v>0</v>
      </c>
      <c r="G17" s="50">
        <f t="shared" si="5"/>
        <v>0</v>
      </c>
      <c r="I17" s="30" t="str">
        <f t="shared" si="0"/>
        <v/>
      </c>
      <c r="J17" s="30" t="str">
        <f t="shared" si="1"/>
        <v/>
      </c>
      <c r="K17" s="30" t="str">
        <f t="shared" si="2"/>
        <v/>
      </c>
      <c r="L17" s="30" t="str">
        <f t="shared" si="3"/>
        <v/>
      </c>
      <c r="M17" s="30" t="str">
        <f t="shared" si="4"/>
        <v/>
      </c>
    </row>
    <row r="18" spans="1:13" ht="35" customHeight="1">
      <c r="A18" s="18" t="s">
        <v>37</v>
      </c>
      <c r="B18" s="52"/>
      <c r="C18" s="50" t="s">
        <v>66</v>
      </c>
      <c r="D18" s="51" t="s">
        <v>19</v>
      </c>
      <c r="E18" s="51">
        <v>2100</v>
      </c>
      <c r="F18" s="56">
        <v>0</v>
      </c>
      <c r="G18" s="50">
        <f t="shared" si="5"/>
        <v>0</v>
      </c>
      <c r="I18" s="30" t="str">
        <f t="shared" si="0"/>
        <v/>
      </c>
      <c r="J18" s="30" t="str">
        <f t="shared" si="1"/>
        <v/>
      </c>
      <c r="K18" s="30" t="str">
        <f t="shared" si="2"/>
        <v/>
      </c>
      <c r="L18" s="30" t="str">
        <f t="shared" si="3"/>
        <v/>
      </c>
      <c r="M18" s="30" t="str">
        <f t="shared" si="4"/>
        <v/>
      </c>
    </row>
    <row r="19" spans="1:13" ht="35" customHeight="1">
      <c r="A19" s="18" t="s">
        <v>37</v>
      </c>
      <c r="B19" s="95" t="s">
        <v>6</v>
      </c>
      <c r="C19" s="96"/>
      <c r="D19" s="96"/>
      <c r="E19" s="96"/>
      <c r="F19" s="96"/>
      <c r="G19" s="39"/>
      <c r="I19" s="30" t="str">
        <f t="shared" si="0"/>
        <v/>
      </c>
      <c r="J19" s="30" t="str">
        <f t="shared" si="1"/>
        <v/>
      </c>
      <c r="K19" s="30" t="str">
        <f t="shared" si="2"/>
        <v/>
      </c>
      <c r="L19" s="30" t="str">
        <f t="shared" si="3"/>
        <v/>
      </c>
      <c r="M19" s="30" t="str">
        <f t="shared" si="4"/>
        <v/>
      </c>
    </row>
    <row r="20" spans="1:13" ht="35" customHeight="1">
      <c r="A20" s="18" t="s">
        <v>37</v>
      </c>
      <c r="B20" s="45"/>
      <c r="C20" s="46" t="s">
        <v>67</v>
      </c>
      <c r="D20" s="47" t="s">
        <v>11</v>
      </c>
      <c r="E20" s="48">
        <v>2900</v>
      </c>
      <c r="F20" s="57">
        <v>0</v>
      </c>
      <c r="G20" s="46">
        <f>E20*F20</f>
        <v>0</v>
      </c>
      <c r="I20" s="30" t="str">
        <f t="shared" si="0"/>
        <v/>
      </c>
      <c r="J20" s="30" t="str">
        <f t="shared" si="1"/>
        <v/>
      </c>
      <c r="K20" s="30" t="str">
        <f t="shared" si="2"/>
        <v/>
      </c>
      <c r="L20" s="30" t="str">
        <f t="shared" si="3"/>
        <v/>
      </c>
      <c r="M20" s="30" t="str">
        <f t="shared" si="4"/>
        <v/>
      </c>
    </row>
    <row r="21" spans="1:13" ht="35" customHeight="1">
      <c r="A21" s="18" t="s">
        <v>37</v>
      </c>
      <c r="B21" s="45"/>
      <c r="C21" s="46" t="s">
        <v>68</v>
      </c>
      <c r="D21" s="47" t="s">
        <v>13</v>
      </c>
      <c r="E21" s="48">
        <v>2900</v>
      </c>
      <c r="F21" s="57">
        <v>0</v>
      </c>
      <c r="G21" s="46">
        <f t="shared" ref="G21:G29" si="6">E21*F21</f>
        <v>0</v>
      </c>
      <c r="I21" s="30" t="str">
        <f t="shared" si="0"/>
        <v/>
      </c>
      <c r="J21" s="30" t="str">
        <f t="shared" si="1"/>
        <v/>
      </c>
      <c r="K21" s="30" t="str">
        <f t="shared" si="2"/>
        <v/>
      </c>
      <c r="L21" s="30" t="str">
        <f t="shared" si="3"/>
        <v/>
      </c>
      <c r="M21" s="30" t="str">
        <f t="shared" si="4"/>
        <v/>
      </c>
    </row>
    <row r="22" spans="1:13" ht="35" customHeight="1">
      <c r="A22" s="18" t="s">
        <v>37</v>
      </c>
      <c r="B22" s="45"/>
      <c r="C22" s="46" t="s">
        <v>69</v>
      </c>
      <c r="D22" s="47" t="s">
        <v>3</v>
      </c>
      <c r="E22" s="48">
        <v>2900</v>
      </c>
      <c r="F22" s="57">
        <v>0</v>
      </c>
      <c r="G22" s="46">
        <f t="shared" si="6"/>
        <v>0</v>
      </c>
      <c r="I22" s="30" t="str">
        <f t="shared" si="0"/>
        <v/>
      </c>
      <c r="J22" s="30" t="str">
        <f t="shared" si="1"/>
        <v/>
      </c>
      <c r="K22" s="30" t="str">
        <f t="shared" si="2"/>
        <v/>
      </c>
      <c r="L22" s="30" t="str">
        <f t="shared" si="3"/>
        <v/>
      </c>
      <c r="M22" s="30" t="str">
        <f t="shared" si="4"/>
        <v/>
      </c>
    </row>
    <row r="23" spans="1:13" ht="35" customHeight="1">
      <c r="A23" s="18" t="s">
        <v>37</v>
      </c>
      <c r="B23" s="45"/>
      <c r="C23" s="46" t="s">
        <v>70</v>
      </c>
      <c r="D23" s="47" t="s">
        <v>15</v>
      </c>
      <c r="E23" s="48">
        <v>2900</v>
      </c>
      <c r="F23" s="57">
        <v>0</v>
      </c>
      <c r="G23" s="46">
        <f t="shared" si="6"/>
        <v>0</v>
      </c>
      <c r="I23" s="30" t="str">
        <f t="shared" si="0"/>
        <v/>
      </c>
      <c r="J23" s="30" t="str">
        <f t="shared" si="1"/>
        <v/>
      </c>
      <c r="K23" s="30" t="str">
        <f t="shared" si="2"/>
        <v/>
      </c>
      <c r="L23" s="30" t="str">
        <f t="shared" si="3"/>
        <v/>
      </c>
      <c r="M23" s="30" t="str">
        <f t="shared" si="4"/>
        <v/>
      </c>
    </row>
    <row r="24" spans="1:13" ht="35" customHeight="1">
      <c r="A24" s="18" t="s">
        <v>37</v>
      </c>
      <c r="B24" s="45"/>
      <c r="C24" s="46" t="s">
        <v>71</v>
      </c>
      <c r="D24" s="47" t="s">
        <v>23</v>
      </c>
      <c r="E24" s="48">
        <v>2900</v>
      </c>
      <c r="F24" s="57">
        <v>0</v>
      </c>
      <c r="G24" s="46">
        <f t="shared" si="6"/>
        <v>0</v>
      </c>
      <c r="I24" s="30" t="str">
        <f t="shared" si="0"/>
        <v/>
      </c>
      <c r="J24" s="30" t="str">
        <f t="shared" si="1"/>
        <v/>
      </c>
      <c r="K24" s="30" t="str">
        <f t="shared" si="2"/>
        <v/>
      </c>
      <c r="L24" s="30" t="str">
        <f t="shared" si="3"/>
        <v/>
      </c>
      <c r="M24" s="30" t="str">
        <f t="shared" si="4"/>
        <v/>
      </c>
    </row>
    <row r="25" spans="1:13" ht="35" customHeight="1">
      <c r="A25" s="18" t="s">
        <v>37</v>
      </c>
      <c r="B25" s="45"/>
      <c r="C25" s="46" t="s">
        <v>72</v>
      </c>
      <c r="D25" s="47" t="s">
        <v>17</v>
      </c>
      <c r="E25" s="48">
        <v>2900</v>
      </c>
      <c r="F25" s="57">
        <v>0</v>
      </c>
      <c r="G25" s="46">
        <f t="shared" si="6"/>
        <v>0</v>
      </c>
      <c r="I25" s="30" t="str">
        <f t="shared" si="0"/>
        <v/>
      </c>
      <c r="J25" s="30" t="str">
        <f t="shared" si="1"/>
        <v/>
      </c>
      <c r="K25" s="30" t="str">
        <f t="shared" si="2"/>
        <v/>
      </c>
      <c r="L25" s="30" t="str">
        <f t="shared" si="3"/>
        <v/>
      </c>
      <c r="M25" s="30" t="str">
        <f t="shared" si="4"/>
        <v/>
      </c>
    </row>
    <row r="26" spans="1:13" ht="35" customHeight="1">
      <c r="A26" s="18" t="s">
        <v>37</v>
      </c>
      <c r="B26" s="45"/>
      <c r="C26" s="46" t="s">
        <v>73</v>
      </c>
      <c r="D26" s="47" t="s">
        <v>22</v>
      </c>
      <c r="E26" s="48">
        <v>2900</v>
      </c>
      <c r="F26" s="57">
        <v>0</v>
      </c>
      <c r="G26" s="46">
        <f t="shared" si="6"/>
        <v>0</v>
      </c>
      <c r="I26" s="30" t="str">
        <f t="shared" si="0"/>
        <v/>
      </c>
      <c r="J26" s="30" t="str">
        <f t="shared" si="1"/>
        <v/>
      </c>
      <c r="K26" s="30" t="str">
        <f t="shared" si="2"/>
        <v/>
      </c>
      <c r="L26" s="30" t="str">
        <f t="shared" si="3"/>
        <v/>
      </c>
      <c r="M26" s="30" t="str">
        <f t="shared" si="4"/>
        <v/>
      </c>
    </row>
    <row r="27" spans="1:13" ht="35" customHeight="1">
      <c r="A27" s="18" t="s">
        <v>37</v>
      </c>
      <c r="B27" s="45"/>
      <c r="C27" s="46" t="s">
        <v>74</v>
      </c>
      <c r="D27" s="47" t="s">
        <v>21</v>
      </c>
      <c r="E27" s="48">
        <v>2900</v>
      </c>
      <c r="F27" s="57">
        <v>0</v>
      </c>
      <c r="G27" s="46">
        <f t="shared" si="6"/>
        <v>0</v>
      </c>
      <c r="I27" s="30" t="str">
        <f t="shared" si="0"/>
        <v/>
      </c>
      <c r="J27" s="30" t="str">
        <f t="shared" si="1"/>
        <v/>
      </c>
      <c r="K27" s="30" t="str">
        <f t="shared" si="2"/>
        <v/>
      </c>
      <c r="L27" s="30" t="str">
        <f t="shared" si="3"/>
        <v/>
      </c>
      <c r="M27" s="30" t="str">
        <f t="shared" si="4"/>
        <v/>
      </c>
    </row>
    <row r="28" spans="1:13" ht="35" customHeight="1">
      <c r="A28" s="18" t="s">
        <v>37</v>
      </c>
      <c r="B28" s="45"/>
      <c r="C28" s="46" t="s">
        <v>75</v>
      </c>
      <c r="D28" s="47" t="s">
        <v>20</v>
      </c>
      <c r="E28" s="48">
        <v>2900</v>
      </c>
      <c r="F28" s="57">
        <v>0</v>
      </c>
      <c r="G28" s="46">
        <f t="shared" si="6"/>
        <v>0</v>
      </c>
      <c r="I28" s="30" t="str">
        <f t="shared" si="0"/>
        <v/>
      </c>
      <c r="J28" s="30" t="str">
        <f t="shared" si="1"/>
        <v/>
      </c>
      <c r="K28" s="30" t="str">
        <f t="shared" si="2"/>
        <v/>
      </c>
      <c r="L28" s="30" t="str">
        <f t="shared" si="3"/>
        <v/>
      </c>
      <c r="M28" s="30" t="str">
        <f t="shared" si="4"/>
        <v/>
      </c>
    </row>
    <row r="29" spans="1:13" ht="35" customHeight="1">
      <c r="A29" s="18" t="s">
        <v>37</v>
      </c>
      <c r="B29" s="45"/>
      <c r="C29" s="46" t="s">
        <v>76</v>
      </c>
      <c r="D29" s="47" t="s">
        <v>19</v>
      </c>
      <c r="E29" s="48">
        <v>2900</v>
      </c>
      <c r="F29" s="57">
        <v>0</v>
      </c>
      <c r="G29" s="46">
        <f t="shared" si="6"/>
        <v>0</v>
      </c>
      <c r="I29" s="30" t="str">
        <f t="shared" si="0"/>
        <v/>
      </c>
      <c r="J29" s="30" t="str">
        <f t="shared" si="1"/>
        <v/>
      </c>
      <c r="K29" s="30" t="str">
        <f t="shared" si="2"/>
        <v/>
      </c>
      <c r="L29" s="30" t="str">
        <f t="shared" si="3"/>
        <v/>
      </c>
      <c r="M29" s="30" t="str">
        <f t="shared" si="4"/>
        <v/>
      </c>
    </row>
    <row r="30" spans="1:13" ht="35" customHeight="1">
      <c r="A30" s="18" t="s">
        <v>37</v>
      </c>
      <c r="B30" s="97" t="s">
        <v>7</v>
      </c>
      <c r="C30" s="98"/>
      <c r="D30" s="98"/>
      <c r="E30" s="98"/>
      <c r="F30" s="98"/>
      <c r="G30" s="38"/>
      <c r="I30" s="30" t="str">
        <f t="shared" si="0"/>
        <v/>
      </c>
      <c r="J30" s="30" t="str">
        <f t="shared" si="1"/>
        <v/>
      </c>
      <c r="K30" s="30" t="str">
        <f t="shared" si="2"/>
        <v/>
      </c>
      <c r="L30" s="30" t="str">
        <f t="shared" si="3"/>
        <v/>
      </c>
      <c r="M30" s="30" t="str">
        <f t="shared" si="4"/>
        <v/>
      </c>
    </row>
    <row r="31" spans="1:13" ht="35" customHeight="1">
      <c r="A31" s="18" t="s">
        <v>37</v>
      </c>
      <c r="B31" s="41"/>
      <c r="C31" s="42" t="s">
        <v>77</v>
      </c>
      <c r="D31" s="43" t="s">
        <v>1</v>
      </c>
      <c r="E31" s="44">
        <v>2980</v>
      </c>
      <c r="F31" s="58">
        <v>0</v>
      </c>
      <c r="G31" s="42">
        <f>E31*F31</f>
        <v>0</v>
      </c>
      <c r="I31" s="30" t="str">
        <f t="shared" si="0"/>
        <v/>
      </c>
      <c r="J31" s="30" t="str">
        <f t="shared" si="1"/>
        <v/>
      </c>
      <c r="K31" s="30" t="str">
        <f t="shared" si="2"/>
        <v/>
      </c>
      <c r="L31" s="30" t="str">
        <f t="shared" si="3"/>
        <v/>
      </c>
      <c r="M31" s="30" t="str">
        <f t="shared" si="4"/>
        <v/>
      </c>
    </row>
    <row r="32" spans="1:13" ht="35" customHeight="1">
      <c r="A32" s="18" t="s">
        <v>37</v>
      </c>
      <c r="B32" s="41"/>
      <c r="C32" s="42" t="s">
        <v>78</v>
      </c>
      <c r="D32" s="43" t="s">
        <v>11</v>
      </c>
      <c r="E32" s="44">
        <v>2980</v>
      </c>
      <c r="F32" s="58">
        <v>0</v>
      </c>
      <c r="G32" s="42">
        <f t="shared" ref="G32:G40" si="7">E32*F32</f>
        <v>0</v>
      </c>
      <c r="I32" s="30" t="str">
        <f t="shared" si="0"/>
        <v/>
      </c>
      <c r="J32" s="30" t="str">
        <f t="shared" si="1"/>
        <v/>
      </c>
      <c r="K32" s="30" t="str">
        <f t="shared" si="2"/>
        <v/>
      </c>
      <c r="L32" s="30" t="str">
        <f t="shared" si="3"/>
        <v/>
      </c>
      <c r="M32" s="30" t="str">
        <f t="shared" si="4"/>
        <v/>
      </c>
    </row>
    <row r="33" spans="1:13" ht="35" customHeight="1">
      <c r="A33" s="18" t="s">
        <v>37</v>
      </c>
      <c r="B33" s="41"/>
      <c r="C33" s="42" t="s">
        <v>79</v>
      </c>
      <c r="D33" s="43" t="s">
        <v>13</v>
      </c>
      <c r="E33" s="44">
        <v>2980</v>
      </c>
      <c r="F33" s="58">
        <v>0</v>
      </c>
      <c r="G33" s="42">
        <f t="shared" si="7"/>
        <v>0</v>
      </c>
      <c r="I33" s="30" t="str">
        <f t="shared" si="0"/>
        <v/>
      </c>
      <c r="J33" s="30" t="str">
        <f t="shared" si="1"/>
        <v/>
      </c>
      <c r="K33" s="30" t="str">
        <f t="shared" si="2"/>
        <v/>
      </c>
      <c r="L33" s="30" t="str">
        <f t="shared" si="3"/>
        <v/>
      </c>
      <c r="M33" s="30" t="str">
        <f t="shared" si="4"/>
        <v/>
      </c>
    </row>
    <row r="34" spans="1:13" ht="35" customHeight="1">
      <c r="A34" s="18" t="s">
        <v>37</v>
      </c>
      <c r="B34" s="41"/>
      <c r="C34" s="42" t="s">
        <v>80</v>
      </c>
      <c r="D34" s="43" t="s">
        <v>15</v>
      </c>
      <c r="E34" s="44">
        <v>2980</v>
      </c>
      <c r="F34" s="58">
        <v>0</v>
      </c>
      <c r="G34" s="42">
        <f t="shared" si="7"/>
        <v>0</v>
      </c>
      <c r="I34" s="30" t="str">
        <f t="shared" si="0"/>
        <v/>
      </c>
      <c r="J34" s="30" t="str">
        <f t="shared" si="1"/>
        <v/>
      </c>
      <c r="K34" s="30" t="str">
        <f t="shared" si="2"/>
        <v/>
      </c>
      <c r="L34" s="30" t="str">
        <f t="shared" si="3"/>
        <v/>
      </c>
      <c r="M34" s="30" t="str">
        <f t="shared" si="4"/>
        <v/>
      </c>
    </row>
    <row r="35" spans="1:13" ht="35" customHeight="1">
      <c r="A35" s="18" t="s">
        <v>37</v>
      </c>
      <c r="B35" s="41"/>
      <c r="C35" s="42" t="s">
        <v>81</v>
      </c>
      <c r="D35" s="43" t="s">
        <v>25</v>
      </c>
      <c r="E35" s="44">
        <v>2980</v>
      </c>
      <c r="F35" s="58">
        <v>0</v>
      </c>
      <c r="G35" s="42">
        <f t="shared" si="7"/>
        <v>0</v>
      </c>
      <c r="I35" s="30" t="str">
        <f t="shared" si="0"/>
        <v/>
      </c>
      <c r="J35" s="30" t="str">
        <f t="shared" si="1"/>
        <v/>
      </c>
      <c r="K35" s="30" t="str">
        <f t="shared" si="2"/>
        <v/>
      </c>
      <c r="L35" s="30" t="str">
        <f t="shared" si="3"/>
        <v/>
      </c>
      <c r="M35" s="30" t="str">
        <f t="shared" si="4"/>
        <v/>
      </c>
    </row>
    <row r="36" spans="1:13" ht="35" customHeight="1">
      <c r="A36" s="18" t="s">
        <v>37</v>
      </c>
      <c r="B36" s="41"/>
      <c r="C36" s="42" t="s">
        <v>82</v>
      </c>
      <c r="D36" s="43" t="s">
        <v>50</v>
      </c>
      <c r="E36" s="44">
        <v>2980</v>
      </c>
      <c r="F36" s="58">
        <v>0</v>
      </c>
      <c r="G36" s="42">
        <f t="shared" si="7"/>
        <v>0</v>
      </c>
      <c r="I36" s="30" t="str">
        <f t="shared" si="0"/>
        <v/>
      </c>
      <c r="J36" s="30" t="str">
        <f t="shared" si="1"/>
        <v/>
      </c>
      <c r="K36" s="30" t="str">
        <f t="shared" si="2"/>
        <v/>
      </c>
      <c r="L36" s="30" t="str">
        <f t="shared" si="3"/>
        <v/>
      </c>
      <c r="M36" s="30" t="str">
        <f t="shared" si="4"/>
        <v/>
      </c>
    </row>
    <row r="37" spans="1:13" ht="35" customHeight="1">
      <c r="A37" s="18" t="s">
        <v>37</v>
      </c>
      <c r="B37" s="41"/>
      <c r="C37" s="42" t="s">
        <v>83</v>
      </c>
      <c r="D37" s="43" t="s">
        <v>51</v>
      </c>
      <c r="E37" s="44">
        <v>2980</v>
      </c>
      <c r="F37" s="58">
        <v>0</v>
      </c>
      <c r="G37" s="42">
        <f t="shared" si="7"/>
        <v>0</v>
      </c>
      <c r="I37" s="30" t="str">
        <f t="shared" si="0"/>
        <v/>
      </c>
      <c r="J37" s="30" t="str">
        <f t="shared" si="1"/>
        <v/>
      </c>
      <c r="K37" s="30" t="str">
        <f t="shared" si="2"/>
        <v/>
      </c>
      <c r="L37" s="30" t="str">
        <f t="shared" si="3"/>
        <v/>
      </c>
      <c r="M37" s="30" t="str">
        <f t="shared" si="4"/>
        <v/>
      </c>
    </row>
    <row r="38" spans="1:13" ht="35" customHeight="1">
      <c r="A38" s="18" t="s">
        <v>37</v>
      </c>
      <c r="B38" s="41"/>
      <c r="C38" s="42" t="s">
        <v>84</v>
      </c>
      <c r="D38" s="43" t="s">
        <v>21</v>
      </c>
      <c r="E38" s="44">
        <v>2980</v>
      </c>
      <c r="F38" s="58">
        <v>0</v>
      </c>
      <c r="G38" s="42">
        <f t="shared" si="7"/>
        <v>0</v>
      </c>
      <c r="I38" s="30" t="str">
        <f t="shared" si="0"/>
        <v/>
      </c>
      <c r="J38" s="30" t="str">
        <f t="shared" si="1"/>
        <v/>
      </c>
      <c r="K38" s="30" t="str">
        <f t="shared" si="2"/>
        <v/>
      </c>
      <c r="L38" s="30" t="str">
        <f t="shared" si="3"/>
        <v/>
      </c>
      <c r="M38" s="30" t="str">
        <f t="shared" si="4"/>
        <v/>
      </c>
    </row>
    <row r="39" spans="1:13" ht="35" customHeight="1">
      <c r="A39" s="18" t="s">
        <v>37</v>
      </c>
      <c r="B39" s="41"/>
      <c r="C39" s="42" t="s">
        <v>85</v>
      </c>
      <c r="D39" s="43" t="s">
        <v>18</v>
      </c>
      <c r="E39" s="44">
        <v>2980</v>
      </c>
      <c r="F39" s="58">
        <v>0</v>
      </c>
      <c r="G39" s="42">
        <f t="shared" si="7"/>
        <v>0</v>
      </c>
      <c r="I39" s="30" t="str">
        <f t="shared" si="0"/>
        <v/>
      </c>
      <c r="J39" s="30" t="str">
        <f t="shared" si="1"/>
        <v/>
      </c>
      <c r="K39" s="30" t="str">
        <f t="shared" si="2"/>
        <v/>
      </c>
      <c r="L39" s="30" t="str">
        <f t="shared" si="3"/>
        <v/>
      </c>
      <c r="M39" s="30" t="str">
        <f t="shared" si="4"/>
        <v/>
      </c>
    </row>
    <row r="40" spans="1:13" ht="35" customHeight="1">
      <c r="A40" s="18" t="s">
        <v>37</v>
      </c>
      <c r="B40" s="41"/>
      <c r="C40" s="42" t="s">
        <v>86</v>
      </c>
      <c r="D40" s="43" t="s">
        <v>19</v>
      </c>
      <c r="E40" s="44">
        <v>2980</v>
      </c>
      <c r="F40" s="58">
        <v>0</v>
      </c>
      <c r="G40" s="42">
        <f t="shared" si="7"/>
        <v>0</v>
      </c>
      <c r="I40" s="30" t="str">
        <f t="shared" si="0"/>
        <v/>
      </c>
      <c r="J40" s="30" t="str">
        <f t="shared" si="1"/>
        <v/>
      </c>
      <c r="K40" s="30" t="str">
        <f t="shared" si="2"/>
        <v/>
      </c>
      <c r="L40" s="30" t="str">
        <f t="shared" si="3"/>
        <v/>
      </c>
      <c r="M40" s="30" t="str">
        <f t="shared" si="4"/>
        <v/>
      </c>
    </row>
    <row r="41" spans="1:13" ht="35" customHeight="1">
      <c r="A41" s="18" t="s">
        <v>37</v>
      </c>
      <c r="B41" s="97" t="s">
        <v>33</v>
      </c>
      <c r="C41" s="98"/>
      <c r="D41" s="98"/>
      <c r="E41" s="98"/>
      <c r="F41" s="98"/>
      <c r="G41" s="38"/>
      <c r="I41" s="30" t="str">
        <f t="shared" si="0"/>
        <v/>
      </c>
      <c r="J41" s="30" t="str">
        <f t="shared" si="1"/>
        <v/>
      </c>
      <c r="K41" s="30" t="str">
        <f t="shared" si="2"/>
        <v/>
      </c>
      <c r="L41" s="30" t="str">
        <f t="shared" si="3"/>
        <v/>
      </c>
      <c r="M41" s="30" t="str">
        <f t="shared" si="4"/>
        <v/>
      </c>
    </row>
    <row r="42" spans="1:13" ht="35" customHeight="1">
      <c r="A42" s="18" t="s">
        <v>37</v>
      </c>
      <c r="B42" s="41"/>
      <c r="C42" s="42" t="s">
        <v>87</v>
      </c>
      <c r="D42" s="43" t="s">
        <v>1</v>
      </c>
      <c r="E42" s="44">
        <v>3800</v>
      </c>
      <c r="F42" s="58">
        <v>0</v>
      </c>
      <c r="G42" s="42">
        <f>E42*F42</f>
        <v>0</v>
      </c>
      <c r="I42" s="30" t="str">
        <f t="shared" si="0"/>
        <v/>
      </c>
      <c r="J42" s="30" t="str">
        <f t="shared" si="1"/>
        <v/>
      </c>
      <c r="K42" s="30" t="str">
        <f t="shared" si="2"/>
        <v/>
      </c>
      <c r="L42" s="30" t="str">
        <f t="shared" si="3"/>
        <v/>
      </c>
      <c r="M42" s="30" t="str">
        <f t="shared" si="4"/>
        <v/>
      </c>
    </row>
    <row r="43" spans="1:13" ht="35" customHeight="1">
      <c r="A43" s="18" t="s">
        <v>37</v>
      </c>
      <c r="B43" s="41"/>
      <c r="C43" s="42" t="s">
        <v>88</v>
      </c>
      <c r="D43" s="43" t="s">
        <v>11</v>
      </c>
      <c r="E43" s="44">
        <v>3800</v>
      </c>
      <c r="F43" s="58">
        <v>0</v>
      </c>
      <c r="G43" s="42">
        <f t="shared" ref="G43:G51" si="8">E43*F43</f>
        <v>0</v>
      </c>
      <c r="I43" s="30" t="str">
        <f t="shared" si="0"/>
        <v/>
      </c>
      <c r="J43" s="30" t="str">
        <f t="shared" si="1"/>
        <v/>
      </c>
      <c r="K43" s="30" t="str">
        <f t="shared" si="2"/>
        <v/>
      </c>
      <c r="L43" s="30" t="str">
        <f t="shared" si="3"/>
        <v/>
      </c>
      <c r="M43" s="30" t="str">
        <f t="shared" si="4"/>
        <v/>
      </c>
    </row>
    <row r="44" spans="1:13" ht="35" customHeight="1">
      <c r="A44" s="18" t="s">
        <v>37</v>
      </c>
      <c r="B44" s="41"/>
      <c r="C44" s="42" t="s">
        <v>89</v>
      </c>
      <c r="D44" s="43" t="s">
        <v>13</v>
      </c>
      <c r="E44" s="44">
        <v>3800</v>
      </c>
      <c r="F44" s="58">
        <v>0</v>
      </c>
      <c r="G44" s="42">
        <f t="shared" si="8"/>
        <v>0</v>
      </c>
      <c r="I44" s="30" t="str">
        <f t="shared" si="0"/>
        <v/>
      </c>
      <c r="J44" s="30" t="str">
        <f t="shared" si="1"/>
        <v/>
      </c>
      <c r="K44" s="30" t="str">
        <f t="shared" si="2"/>
        <v/>
      </c>
      <c r="L44" s="30" t="str">
        <f t="shared" si="3"/>
        <v/>
      </c>
      <c r="M44" s="30" t="str">
        <f t="shared" si="4"/>
        <v/>
      </c>
    </row>
    <row r="45" spans="1:13" ht="35" customHeight="1">
      <c r="A45" s="18" t="s">
        <v>37</v>
      </c>
      <c r="B45" s="41"/>
      <c r="C45" s="42" t="s">
        <v>90</v>
      </c>
      <c r="D45" s="43" t="s">
        <v>15</v>
      </c>
      <c r="E45" s="44">
        <v>3800</v>
      </c>
      <c r="F45" s="58">
        <v>0</v>
      </c>
      <c r="G45" s="42">
        <f t="shared" si="8"/>
        <v>0</v>
      </c>
      <c r="I45" s="30" t="str">
        <f t="shared" si="0"/>
        <v/>
      </c>
      <c r="J45" s="30" t="str">
        <f t="shared" si="1"/>
        <v/>
      </c>
      <c r="K45" s="30" t="str">
        <f t="shared" si="2"/>
        <v/>
      </c>
      <c r="L45" s="30" t="str">
        <f t="shared" si="3"/>
        <v/>
      </c>
      <c r="M45" s="30" t="str">
        <f t="shared" si="4"/>
        <v/>
      </c>
    </row>
    <row r="46" spans="1:13" ht="35" customHeight="1">
      <c r="A46" s="18" t="s">
        <v>37</v>
      </c>
      <c r="B46" s="41"/>
      <c r="C46" s="42" t="s">
        <v>91</v>
      </c>
      <c r="D46" s="43" t="s">
        <v>25</v>
      </c>
      <c r="E46" s="44">
        <v>3800</v>
      </c>
      <c r="F46" s="58">
        <v>0</v>
      </c>
      <c r="G46" s="42">
        <f t="shared" si="8"/>
        <v>0</v>
      </c>
      <c r="I46" s="30" t="str">
        <f t="shared" si="0"/>
        <v/>
      </c>
      <c r="J46" s="30" t="str">
        <f t="shared" si="1"/>
        <v/>
      </c>
      <c r="K46" s="30" t="str">
        <f t="shared" si="2"/>
        <v/>
      </c>
      <c r="L46" s="30" t="str">
        <f t="shared" si="3"/>
        <v/>
      </c>
      <c r="M46" s="30" t="str">
        <f t="shared" si="4"/>
        <v/>
      </c>
    </row>
    <row r="47" spans="1:13" ht="35" customHeight="1">
      <c r="A47" s="18" t="s">
        <v>37</v>
      </c>
      <c r="B47" s="41"/>
      <c r="C47" s="42" t="s">
        <v>92</v>
      </c>
      <c r="D47" s="43" t="s">
        <v>52</v>
      </c>
      <c r="E47" s="44">
        <v>3800</v>
      </c>
      <c r="F47" s="58">
        <v>0</v>
      </c>
      <c r="G47" s="42">
        <f t="shared" si="8"/>
        <v>0</v>
      </c>
      <c r="I47" s="30" t="str">
        <f t="shared" si="0"/>
        <v/>
      </c>
      <c r="J47" s="30" t="str">
        <f t="shared" si="1"/>
        <v/>
      </c>
      <c r="K47" s="30" t="str">
        <f t="shared" si="2"/>
        <v/>
      </c>
      <c r="L47" s="30" t="str">
        <f t="shared" si="3"/>
        <v/>
      </c>
      <c r="M47" s="30" t="str">
        <f t="shared" si="4"/>
        <v/>
      </c>
    </row>
    <row r="48" spans="1:13" ht="35" customHeight="1">
      <c r="A48" s="18" t="s">
        <v>37</v>
      </c>
      <c r="B48" s="41"/>
      <c r="C48" s="42" t="s">
        <v>93</v>
      </c>
      <c r="D48" s="43" t="s">
        <v>51</v>
      </c>
      <c r="E48" s="44">
        <v>3800</v>
      </c>
      <c r="F48" s="58">
        <v>0</v>
      </c>
      <c r="G48" s="42">
        <f t="shared" si="8"/>
        <v>0</v>
      </c>
      <c r="I48" s="30" t="str">
        <f t="shared" si="0"/>
        <v/>
      </c>
      <c r="J48" s="30" t="str">
        <f t="shared" si="1"/>
        <v/>
      </c>
      <c r="K48" s="30" t="str">
        <f t="shared" si="2"/>
        <v/>
      </c>
      <c r="L48" s="30" t="str">
        <f t="shared" si="3"/>
        <v/>
      </c>
      <c r="M48" s="30" t="str">
        <f t="shared" si="4"/>
        <v/>
      </c>
    </row>
    <row r="49" spans="1:13" ht="35" customHeight="1">
      <c r="A49" s="18" t="s">
        <v>37</v>
      </c>
      <c r="B49" s="41"/>
      <c r="C49" s="42" t="s">
        <v>94</v>
      </c>
      <c r="D49" s="43" t="s">
        <v>21</v>
      </c>
      <c r="E49" s="44">
        <v>3800</v>
      </c>
      <c r="F49" s="58">
        <v>0</v>
      </c>
      <c r="G49" s="42">
        <f t="shared" si="8"/>
        <v>0</v>
      </c>
      <c r="I49" s="30" t="str">
        <f t="shared" si="0"/>
        <v/>
      </c>
      <c r="J49" s="30" t="str">
        <f t="shared" si="1"/>
        <v/>
      </c>
      <c r="K49" s="30" t="str">
        <f t="shared" si="2"/>
        <v/>
      </c>
      <c r="L49" s="30" t="str">
        <f t="shared" si="3"/>
        <v/>
      </c>
      <c r="M49" s="30" t="str">
        <f t="shared" si="4"/>
        <v/>
      </c>
    </row>
    <row r="50" spans="1:13" ht="35" customHeight="1">
      <c r="A50" s="18" t="s">
        <v>37</v>
      </c>
      <c r="B50" s="41"/>
      <c r="C50" s="42" t="s">
        <v>95</v>
      </c>
      <c r="D50" s="43" t="s">
        <v>18</v>
      </c>
      <c r="E50" s="44">
        <v>3800</v>
      </c>
      <c r="F50" s="58">
        <v>0</v>
      </c>
      <c r="G50" s="42">
        <f t="shared" si="8"/>
        <v>0</v>
      </c>
      <c r="I50" s="30" t="str">
        <f t="shared" si="0"/>
        <v/>
      </c>
      <c r="J50" s="30" t="str">
        <f t="shared" si="1"/>
        <v/>
      </c>
      <c r="K50" s="30" t="str">
        <f t="shared" si="2"/>
        <v/>
      </c>
      <c r="L50" s="30" t="str">
        <f t="shared" si="3"/>
        <v/>
      </c>
      <c r="M50" s="30" t="str">
        <f t="shared" si="4"/>
        <v/>
      </c>
    </row>
    <row r="51" spans="1:13" ht="35" customHeight="1">
      <c r="A51" s="18" t="s">
        <v>37</v>
      </c>
      <c r="B51" s="41"/>
      <c r="C51" s="42" t="s">
        <v>96</v>
      </c>
      <c r="D51" s="43" t="s">
        <v>19</v>
      </c>
      <c r="E51" s="44">
        <v>3800</v>
      </c>
      <c r="F51" s="58">
        <v>0</v>
      </c>
      <c r="G51" s="42">
        <f t="shared" si="8"/>
        <v>0</v>
      </c>
      <c r="I51" s="30" t="str">
        <f t="shared" si="0"/>
        <v/>
      </c>
      <c r="J51" s="30" t="str">
        <f t="shared" si="1"/>
        <v/>
      </c>
      <c r="K51" s="30" t="str">
        <f t="shared" si="2"/>
        <v/>
      </c>
      <c r="L51" s="30" t="str">
        <f t="shared" si="3"/>
        <v/>
      </c>
      <c r="M51" s="30" t="str">
        <f t="shared" si="4"/>
        <v/>
      </c>
    </row>
    <row r="52" spans="1:13" ht="35" customHeight="1">
      <c r="A52" s="18" t="s">
        <v>37</v>
      </c>
      <c r="B52" s="99" t="s">
        <v>114</v>
      </c>
      <c r="C52" s="100"/>
      <c r="D52" s="100"/>
      <c r="E52" s="100"/>
      <c r="F52" s="100"/>
      <c r="G52" s="37"/>
      <c r="I52" s="30" t="str">
        <f t="shared" si="0"/>
        <v/>
      </c>
      <c r="J52" s="30" t="str">
        <f t="shared" si="1"/>
        <v/>
      </c>
      <c r="K52" s="30" t="str">
        <f t="shared" si="2"/>
        <v/>
      </c>
      <c r="L52" s="30" t="str">
        <f t="shared" si="3"/>
        <v/>
      </c>
      <c r="M52" s="30" t="str">
        <f t="shared" si="4"/>
        <v/>
      </c>
    </row>
    <row r="53" spans="1:13" ht="35" customHeight="1">
      <c r="A53" s="18" t="s">
        <v>37</v>
      </c>
      <c r="B53" s="33"/>
      <c r="C53" s="34" t="s">
        <v>97</v>
      </c>
      <c r="D53" s="35" t="s">
        <v>11</v>
      </c>
      <c r="E53" s="36">
        <v>2980</v>
      </c>
      <c r="F53" s="59">
        <v>0</v>
      </c>
      <c r="G53" s="34">
        <f>E53*F53</f>
        <v>0</v>
      </c>
      <c r="I53" s="30" t="str">
        <f t="shared" si="0"/>
        <v/>
      </c>
      <c r="J53" s="30" t="str">
        <f t="shared" si="1"/>
        <v/>
      </c>
      <c r="K53" s="30" t="str">
        <f t="shared" si="2"/>
        <v/>
      </c>
      <c r="L53" s="30" t="str">
        <f t="shared" si="3"/>
        <v/>
      </c>
      <c r="M53" s="30" t="str">
        <f t="shared" si="4"/>
        <v/>
      </c>
    </row>
    <row r="54" spans="1:13" ht="35" customHeight="1">
      <c r="A54" s="18" t="s">
        <v>37</v>
      </c>
      <c r="B54" s="33"/>
      <c r="C54" s="34" t="s">
        <v>98</v>
      </c>
      <c r="D54" s="35" t="s">
        <v>12</v>
      </c>
      <c r="E54" s="36">
        <v>2980</v>
      </c>
      <c r="F54" s="59">
        <v>0</v>
      </c>
      <c r="G54" s="34">
        <f t="shared" ref="G54:G62" si="9">E54*F54</f>
        <v>0</v>
      </c>
      <c r="I54" s="30" t="str">
        <f t="shared" si="0"/>
        <v/>
      </c>
      <c r="J54" s="30" t="str">
        <f t="shared" si="1"/>
        <v/>
      </c>
      <c r="K54" s="30" t="str">
        <f t="shared" si="2"/>
        <v/>
      </c>
      <c r="L54" s="30" t="str">
        <f t="shared" si="3"/>
        <v/>
      </c>
      <c r="M54" s="30" t="str">
        <f t="shared" si="4"/>
        <v/>
      </c>
    </row>
    <row r="55" spans="1:13" ht="35" customHeight="1">
      <c r="A55" s="18" t="s">
        <v>37</v>
      </c>
      <c r="B55" s="33"/>
      <c r="C55" s="34" t="s">
        <v>99</v>
      </c>
      <c r="D55" s="35" t="s">
        <v>13</v>
      </c>
      <c r="E55" s="36">
        <v>2980</v>
      </c>
      <c r="F55" s="59">
        <v>0</v>
      </c>
      <c r="G55" s="34">
        <f t="shared" si="9"/>
        <v>0</v>
      </c>
      <c r="I55" s="30" t="str">
        <f t="shared" si="0"/>
        <v/>
      </c>
      <c r="J55" s="30" t="str">
        <f t="shared" si="1"/>
        <v/>
      </c>
      <c r="K55" s="30" t="str">
        <f t="shared" si="2"/>
        <v/>
      </c>
      <c r="L55" s="30" t="str">
        <f t="shared" si="3"/>
        <v/>
      </c>
      <c r="M55" s="30" t="str">
        <f t="shared" si="4"/>
        <v/>
      </c>
    </row>
    <row r="56" spans="1:13" ht="35" customHeight="1">
      <c r="A56" s="18" t="s">
        <v>37</v>
      </c>
      <c r="B56" s="33"/>
      <c r="C56" s="34" t="s">
        <v>100</v>
      </c>
      <c r="D56" s="35" t="s">
        <v>15</v>
      </c>
      <c r="E56" s="36">
        <v>2980</v>
      </c>
      <c r="F56" s="59">
        <v>0</v>
      </c>
      <c r="G56" s="34">
        <f t="shared" si="9"/>
        <v>0</v>
      </c>
      <c r="I56" s="30" t="str">
        <f t="shared" si="0"/>
        <v/>
      </c>
      <c r="J56" s="30" t="str">
        <f t="shared" si="1"/>
        <v/>
      </c>
      <c r="K56" s="30" t="str">
        <f t="shared" si="2"/>
        <v/>
      </c>
      <c r="L56" s="30" t="str">
        <f t="shared" si="3"/>
        <v/>
      </c>
      <c r="M56" s="30" t="str">
        <f t="shared" si="4"/>
        <v/>
      </c>
    </row>
    <row r="57" spans="1:13" ht="35" customHeight="1">
      <c r="A57" s="18" t="s">
        <v>37</v>
      </c>
      <c r="B57" s="33"/>
      <c r="C57" s="34" t="s">
        <v>101</v>
      </c>
      <c r="D57" s="35" t="s">
        <v>23</v>
      </c>
      <c r="E57" s="36">
        <v>2980</v>
      </c>
      <c r="F57" s="59">
        <v>0</v>
      </c>
      <c r="G57" s="34">
        <f t="shared" si="9"/>
        <v>0</v>
      </c>
      <c r="I57" s="30" t="str">
        <f t="shared" si="0"/>
        <v/>
      </c>
      <c r="J57" s="30" t="str">
        <f t="shared" si="1"/>
        <v/>
      </c>
      <c r="K57" s="30" t="str">
        <f t="shared" si="2"/>
        <v/>
      </c>
      <c r="L57" s="30" t="str">
        <f t="shared" si="3"/>
        <v/>
      </c>
      <c r="M57" s="30" t="str">
        <f t="shared" si="4"/>
        <v/>
      </c>
    </row>
    <row r="58" spans="1:13" ht="35" customHeight="1">
      <c r="A58" s="18" t="s">
        <v>37</v>
      </c>
      <c r="B58" s="33"/>
      <c r="C58" s="34" t="s">
        <v>102</v>
      </c>
      <c r="D58" s="35" t="s">
        <v>50</v>
      </c>
      <c r="E58" s="36">
        <v>2980</v>
      </c>
      <c r="F58" s="59">
        <v>0</v>
      </c>
      <c r="G58" s="34">
        <f t="shared" si="9"/>
        <v>0</v>
      </c>
      <c r="I58" s="30" t="str">
        <f t="shared" ref="I58:I75" si="10">IF(F58&gt;0,A58,"")</f>
        <v/>
      </c>
      <c r="J58" s="30" t="str">
        <f t="shared" ref="J58:J75" si="11">IF(F58&gt;0,CONCATENATE(C58," ",D58),"")</f>
        <v/>
      </c>
      <c r="K58" s="30" t="str">
        <f t="shared" ref="K58:K75" si="12">IF(F58&gt;0,E58,"")</f>
        <v/>
      </c>
      <c r="L58" s="30" t="str">
        <f t="shared" ref="L58:L75" si="13">IF(F58&gt;0,F58,"")</f>
        <v/>
      </c>
      <c r="M58" s="30" t="str">
        <f t="shared" ref="M58:M75" si="14">IF(F58&gt;0,REPT(" O ",L58),"")</f>
        <v/>
      </c>
    </row>
    <row r="59" spans="1:13" ht="35" customHeight="1">
      <c r="A59" s="18" t="s">
        <v>37</v>
      </c>
      <c r="B59" s="33"/>
      <c r="C59" s="34" t="s">
        <v>103</v>
      </c>
      <c r="D59" s="35" t="s">
        <v>22</v>
      </c>
      <c r="E59" s="36">
        <v>2980</v>
      </c>
      <c r="F59" s="59">
        <v>0</v>
      </c>
      <c r="G59" s="34">
        <f t="shared" si="9"/>
        <v>0</v>
      </c>
      <c r="I59" s="30" t="str">
        <f t="shared" si="10"/>
        <v/>
      </c>
      <c r="J59" s="30" t="str">
        <f t="shared" si="11"/>
        <v/>
      </c>
      <c r="K59" s="30" t="str">
        <f t="shared" si="12"/>
        <v/>
      </c>
      <c r="L59" s="30" t="str">
        <f t="shared" si="13"/>
        <v/>
      </c>
      <c r="M59" s="30" t="str">
        <f t="shared" si="14"/>
        <v/>
      </c>
    </row>
    <row r="60" spans="1:13" ht="35" customHeight="1">
      <c r="A60" s="18" t="s">
        <v>37</v>
      </c>
      <c r="B60" s="33"/>
      <c r="C60" s="34" t="s">
        <v>104</v>
      </c>
      <c r="D60" s="35" t="s">
        <v>21</v>
      </c>
      <c r="E60" s="36">
        <v>2980</v>
      </c>
      <c r="F60" s="59">
        <v>0</v>
      </c>
      <c r="G60" s="34">
        <f t="shared" si="9"/>
        <v>0</v>
      </c>
      <c r="I60" s="30" t="str">
        <f t="shared" si="10"/>
        <v/>
      </c>
      <c r="J60" s="30" t="str">
        <f t="shared" si="11"/>
        <v/>
      </c>
      <c r="K60" s="30" t="str">
        <f t="shared" si="12"/>
        <v/>
      </c>
      <c r="L60" s="30" t="str">
        <f t="shared" si="13"/>
        <v/>
      </c>
      <c r="M60" s="30" t="str">
        <f t="shared" si="14"/>
        <v/>
      </c>
    </row>
    <row r="61" spans="1:13" ht="35" customHeight="1">
      <c r="A61" s="18" t="s">
        <v>37</v>
      </c>
      <c r="B61" s="33"/>
      <c r="C61" s="34" t="s">
        <v>105</v>
      </c>
      <c r="D61" s="35" t="s">
        <v>20</v>
      </c>
      <c r="E61" s="36">
        <v>2980</v>
      </c>
      <c r="F61" s="59">
        <v>0</v>
      </c>
      <c r="G61" s="34">
        <f t="shared" si="9"/>
        <v>0</v>
      </c>
      <c r="I61" s="30" t="str">
        <f t="shared" si="10"/>
        <v/>
      </c>
      <c r="J61" s="30" t="str">
        <f t="shared" si="11"/>
        <v/>
      </c>
      <c r="K61" s="30" t="str">
        <f t="shared" si="12"/>
        <v/>
      </c>
      <c r="L61" s="30" t="str">
        <f t="shared" si="13"/>
        <v/>
      </c>
      <c r="M61" s="30" t="str">
        <f t="shared" si="14"/>
        <v/>
      </c>
    </row>
    <row r="62" spans="1:13" ht="35" customHeight="1">
      <c r="A62" s="18" t="s">
        <v>37</v>
      </c>
      <c r="B62" s="33"/>
      <c r="C62" s="34" t="s">
        <v>106</v>
      </c>
      <c r="D62" s="35" t="s">
        <v>19</v>
      </c>
      <c r="E62" s="36">
        <v>2980</v>
      </c>
      <c r="F62" s="59">
        <v>0</v>
      </c>
      <c r="G62" s="34">
        <f t="shared" si="9"/>
        <v>0</v>
      </c>
      <c r="I62" s="30" t="str">
        <f t="shared" si="10"/>
        <v/>
      </c>
      <c r="J62" s="30" t="str">
        <f t="shared" si="11"/>
        <v/>
      </c>
      <c r="K62" s="30" t="str">
        <f t="shared" si="12"/>
        <v/>
      </c>
      <c r="L62" s="30" t="str">
        <f t="shared" si="13"/>
        <v/>
      </c>
      <c r="M62" s="30" t="str">
        <f t="shared" si="14"/>
        <v/>
      </c>
    </row>
    <row r="63" spans="1:13" ht="35" customHeight="1">
      <c r="A63" s="18" t="s">
        <v>37</v>
      </c>
      <c r="B63" s="101" t="s">
        <v>53</v>
      </c>
      <c r="C63" s="102"/>
      <c r="D63" s="102"/>
      <c r="E63" s="102"/>
      <c r="F63" s="102"/>
      <c r="G63" s="60"/>
      <c r="I63" s="30" t="str">
        <f t="shared" si="10"/>
        <v/>
      </c>
      <c r="J63" s="30" t="str">
        <f t="shared" si="11"/>
        <v/>
      </c>
      <c r="K63" s="30" t="str">
        <f t="shared" si="12"/>
        <v/>
      </c>
      <c r="L63" s="30" t="str">
        <f t="shared" si="13"/>
        <v/>
      </c>
      <c r="M63" s="30" t="str">
        <f t="shared" si="14"/>
        <v/>
      </c>
    </row>
    <row r="64" spans="1:13" ht="35" customHeight="1">
      <c r="A64" s="18" t="s">
        <v>37</v>
      </c>
      <c r="B64" s="33"/>
      <c r="C64" s="34" t="s">
        <v>107</v>
      </c>
      <c r="D64" s="35" t="s">
        <v>11</v>
      </c>
      <c r="E64" s="61">
        <v>0</v>
      </c>
      <c r="F64" s="36">
        <v>0</v>
      </c>
      <c r="G64" s="34">
        <f>E64*F64</f>
        <v>0</v>
      </c>
      <c r="I64" s="30" t="str">
        <f t="shared" si="10"/>
        <v/>
      </c>
      <c r="J64" s="30" t="str">
        <f t="shared" si="11"/>
        <v/>
      </c>
      <c r="K64" s="30" t="str">
        <f t="shared" si="12"/>
        <v/>
      </c>
      <c r="L64" s="30" t="str">
        <f t="shared" si="13"/>
        <v/>
      </c>
      <c r="M64" s="30" t="str">
        <f t="shared" si="14"/>
        <v/>
      </c>
    </row>
    <row r="65" spans="1:13" ht="35" customHeight="1">
      <c r="A65" s="18" t="s">
        <v>37</v>
      </c>
      <c r="B65" s="33"/>
      <c r="C65" s="34" t="s">
        <v>108</v>
      </c>
      <c r="D65" s="35" t="s">
        <v>15</v>
      </c>
      <c r="E65" s="61">
        <v>0</v>
      </c>
      <c r="F65" s="36">
        <v>0</v>
      </c>
      <c r="G65" s="34">
        <f t="shared" ref="G65:G70" si="15">E65*F65</f>
        <v>0</v>
      </c>
      <c r="I65" s="30" t="str">
        <f t="shared" si="10"/>
        <v/>
      </c>
      <c r="J65" s="30" t="str">
        <f t="shared" si="11"/>
        <v/>
      </c>
      <c r="K65" s="30" t="str">
        <f t="shared" si="12"/>
        <v/>
      </c>
      <c r="L65" s="30" t="str">
        <f t="shared" si="13"/>
        <v/>
      </c>
      <c r="M65" s="30" t="str">
        <f t="shared" si="14"/>
        <v/>
      </c>
    </row>
    <row r="66" spans="1:13" ht="35" customHeight="1">
      <c r="A66" s="18" t="s">
        <v>37</v>
      </c>
      <c r="B66" s="33"/>
      <c r="C66" s="34" t="s">
        <v>109</v>
      </c>
      <c r="D66" s="35" t="s">
        <v>17</v>
      </c>
      <c r="E66" s="61">
        <v>0</v>
      </c>
      <c r="F66" s="36">
        <v>0</v>
      </c>
      <c r="G66" s="34">
        <f t="shared" si="15"/>
        <v>0</v>
      </c>
      <c r="I66" s="30" t="str">
        <f t="shared" si="10"/>
        <v/>
      </c>
      <c r="J66" s="30" t="str">
        <f t="shared" si="11"/>
        <v/>
      </c>
      <c r="K66" s="30" t="str">
        <f t="shared" si="12"/>
        <v/>
      </c>
      <c r="L66" s="30" t="str">
        <f t="shared" si="13"/>
        <v/>
      </c>
      <c r="M66" s="30" t="str">
        <f t="shared" si="14"/>
        <v/>
      </c>
    </row>
    <row r="67" spans="1:13" ht="35" customHeight="1">
      <c r="A67" s="18" t="s">
        <v>37</v>
      </c>
      <c r="B67" s="33"/>
      <c r="C67" s="34" t="s">
        <v>110</v>
      </c>
      <c r="D67" s="35" t="s">
        <v>51</v>
      </c>
      <c r="E67" s="61">
        <v>0</v>
      </c>
      <c r="F67" s="36">
        <v>0</v>
      </c>
      <c r="G67" s="34">
        <f t="shared" si="15"/>
        <v>0</v>
      </c>
      <c r="I67" s="30" t="str">
        <f t="shared" si="10"/>
        <v/>
      </c>
      <c r="J67" s="30" t="str">
        <f t="shared" si="11"/>
        <v/>
      </c>
      <c r="K67" s="30" t="str">
        <f t="shared" si="12"/>
        <v/>
      </c>
      <c r="L67" s="30" t="str">
        <f t="shared" si="13"/>
        <v/>
      </c>
      <c r="M67" s="30" t="str">
        <f t="shared" si="14"/>
        <v/>
      </c>
    </row>
    <row r="68" spans="1:13" ht="35" customHeight="1">
      <c r="A68" s="18" t="s">
        <v>37</v>
      </c>
      <c r="B68" s="33"/>
      <c r="C68" s="34" t="s">
        <v>111</v>
      </c>
      <c r="D68" s="35" t="s">
        <v>24</v>
      </c>
      <c r="E68" s="61">
        <v>0</v>
      </c>
      <c r="F68" s="36">
        <v>0</v>
      </c>
      <c r="G68" s="34">
        <f t="shared" si="15"/>
        <v>0</v>
      </c>
      <c r="I68" s="30" t="str">
        <f t="shared" si="10"/>
        <v/>
      </c>
      <c r="J68" s="30" t="str">
        <f t="shared" si="11"/>
        <v/>
      </c>
      <c r="K68" s="30" t="str">
        <f t="shared" si="12"/>
        <v/>
      </c>
      <c r="L68" s="30" t="str">
        <f t="shared" si="13"/>
        <v/>
      </c>
      <c r="M68" s="30" t="str">
        <f t="shared" si="14"/>
        <v/>
      </c>
    </row>
    <row r="69" spans="1:13" ht="35" customHeight="1">
      <c r="A69" s="18" t="s">
        <v>37</v>
      </c>
      <c r="B69" s="33"/>
      <c r="C69" s="34" t="s">
        <v>112</v>
      </c>
      <c r="D69" s="35" t="s">
        <v>21</v>
      </c>
      <c r="E69" s="61">
        <v>0</v>
      </c>
      <c r="F69" s="36">
        <v>0</v>
      </c>
      <c r="G69" s="34">
        <f t="shared" si="15"/>
        <v>0</v>
      </c>
      <c r="I69" s="30" t="str">
        <f t="shared" si="10"/>
        <v/>
      </c>
      <c r="J69" s="30" t="str">
        <f t="shared" si="11"/>
        <v/>
      </c>
      <c r="K69" s="30" t="str">
        <f t="shared" si="12"/>
        <v/>
      </c>
      <c r="L69" s="30" t="str">
        <f t="shared" si="13"/>
        <v/>
      </c>
      <c r="M69" s="30" t="str">
        <f t="shared" si="14"/>
        <v/>
      </c>
    </row>
    <row r="70" spans="1:13" ht="35" customHeight="1">
      <c r="A70" s="18" t="s">
        <v>37</v>
      </c>
      <c r="B70" s="33"/>
      <c r="C70" s="34" t="s">
        <v>113</v>
      </c>
      <c r="D70" s="35" t="s">
        <v>18</v>
      </c>
      <c r="E70" s="61">
        <v>0</v>
      </c>
      <c r="F70" s="36">
        <v>0</v>
      </c>
      <c r="G70" s="34">
        <f t="shared" si="15"/>
        <v>0</v>
      </c>
      <c r="I70" s="30" t="str">
        <f t="shared" si="10"/>
        <v/>
      </c>
      <c r="J70" s="30" t="str">
        <f t="shared" si="11"/>
        <v/>
      </c>
      <c r="K70" s="30" t="str">
        <f t="shared" si="12"/>
        <v/>
      </c>
      <c r="L70" s="30" t="str">
        <f t="shared" si="13"/>
        <v/>
      </c>
      <c r="M70" s="30" t="str">
        <f t="shared" si="14"/>
        <v/>
      </c>
    </row>
    <row r="71" spans="1:13" ht="35" customHeight="1">
      <c r="A71" s="18" t="s">
        <v>37</v>
      </c>
      <c r="B71" s="82" t="s">
        <v>40</v>
      </c>
      <c r="C71" s="83"/>
      <c r="D71" s="83"/>
      <c r="E71" s="83"/>
      <c r="F71" s="84"/>
      <c r="G71" s="6">
        <f>SUM(G5:G70)</f>
        <v>0</v>
      </c>
      <c r="I71" s="30" t="str">
        <f t="shared" si="10"/>
        <v/>
      </c>
      <c r="J71" s="30" t="str">
        <f t="shared" si="11"/>
        <v/>
      </c>
      <c r="K71" s="30" t="str">
        <f t="shared" si="12"/>
        <v/>
      </c>
      <c r="L71" s="30" t="str">
        <f t="shared" si="13"/>
        <v/>
      </c>
      <c r="M71" s="30" t="str">
        <f t="shared" si="14"/>
        <v/>
      </c>
    </row>
    <row r="72" spans="1:13" ht="35" hidden="1" customHeight="1">
      <c r="A72" s="18" t="s">
        <v>37</v>
      </c>
      <c r="B72" s="68" t="s">
        <v>47</v>
      </c>
      <c r="C72" s="69"/>
      <c r="D72" s="69"/>
      <c r="E72" s="70"/>
      <c r="F72" s="29">
        <v>0</v>
      </c>
      <c r="G72" s="6">
        <v>0</v>
      </c>
      <c r="I72" s="30" t="str">
        <f t="shared" si="10"/>
        <v/>
      </c>
      <c r="J72" s="30" t="str">
        <f t="shared" si="11"/>
        <v/>
      </c>
      <c r="K72" s="30" t="str">
        <f t="shared" si="12"/>
        <v/>
      </c>
      <c r="L72" s="30" t="str">
        <f t="shared" si="13"/>
        <v/>
      </c>
      <c r="M72" s="30" t="str">
        <f t="shared" si="14"/>
        <v/>
      </c>
    </row>
    <row r="73" spans="1:13" ht="35" customHeight="1">
      <c r="A73" s="18" t="s">
        <v>37</v>
      </c>
      <c r="B73" s="67" t="s">
        <v>48</v>
      </c>
      <c r="C73" s="67"/>
      <c r="D73" s="67"/>
      <c r="E73" s="67"/>
      <c r="F73" s="67"/>
      <c r="G73" s="24">
        <f>G71-G72</f>
        <v>0</v>
      </c>
      <c r="I73" s="30" t="str">
        <f t="shared" si="10"/>
        <v/>
      </c>
      <c r="J73" s="30" t="str">
        <f t="shared" si="11"/>
        <v/>
      </c>
      <c r="K73" s="30" t="str">
        <f t="shared" si="12"/>
        <v/>
      </c>
      <c r="L73" s="30" t="str">
        <f t="shared" si="13"/>
        <v/>
      </c>
      <c r="M73" s="30" t="str">
        <f t="shared" si="14"/>
        <v/>
      </c>
    </row>
    <row r="74" spans="1:13" ht="35" customHeight="1">
      <c r="A74" s="18" t="s">
        <v>37</v>
      </c>
      <c r="B74" s="73" t="s">
        <v>49</v>
      </c>
      <c r="C74" s="74"/>
      <c r="D74" s="74"/>
      <c r="E74" s="74"/>
      <c r="F74" s="74"/>
      <c r="G74" s="75"/>
      <c r="I74" s="30" t="str">
        <f t="shared" si="10"/>
        <v/>
      </c>
      <c r="J74" s="30" t="str">
        <f t="shared" si="11"/>
        <v/>
      </c>
      <c r="K74" s="30" t="str">
        <f t="shared" si="12"/>
        <v/>
      </c>
      <c r="L74" s="30" t="str">
        <f t="shared" si="13"/>
        <v/>
      </c>
      <c r="M74" s="30" t="str">
        <f t="shared" si="14"/>
        <v/>
      </c>
    </row>
    <row r="75" spans="1:13" ht="35" customHeight="1">
      <c r="A75" s="18" t="s">
        <v>37</v>
      </c>
      <c r="B75" s="71" t="s">
        <v>28</v>
      </c>
      <c r="C75" s="72"/>
      <c r="D75" s="85"/>
      <c r="E75" s="86"/>
      <c r="F75" s="86"/>
      <c r="G75" s="87"/>
      <c r="I75" s="30" t="str">
        <f t="shared" si="10"/>
        <v/>
      </c>
      <c r="J75" s="30" t="str">
        <f t="shared" si="11"/>
        <v/>
      </c>
      <c r="K75" s="30" t="str">
        <f t="shared" si="12"/>
        <v/>
      </c>
      <c r="L75" s="30" t="str">
        <f t="shared" si="13"/>
        <v/>
      </c>
      <c r="M75" s="30" t="str">
        <f t="shared" si="14"/>
        <v/>
      </c>
    </row>
    <row r="76" spans="1:13" ht="35" customHeight="1">
      <c r="A76" s="18" t="s">
        <v>37</v>
      </c>
      <c r="B76" s="71" t="s">
        <v>29</v>
      </c>
      <c r="C76" s="72"/>
      <c r="D76" s="85"/>
      <c r="E76" s="86"/>
      <c r="F76" s="86"/>
      <c r="G76" s="87"/>
      <c r="I76" s="26"/>
      <c r="J76" s="26"/>
      <c r="K76" s="26"/>
      <c r="L76" s="26"/>
      <c r="M76" s="26"/>
    </row>
    <row r="77" spans="1:13" ht="35" customHeight="1">
      <c r="A77" s="18" t="s">
        <v>37</v>
      </c>
      <c r="B77" s="71" t="s">
        <v>30</v>
      </c>
      <c r="C77" s="72"/>
      <c r="D77" s="104"/>
      <c r="E77" s="86"/>
      <c r="F77" s="86"/>
      <c r="G77" s="87"/>
      <c r="I77" s="26"/>
      <c r="J77" s="26"/>
      <c r="K77" s="26"/>
      <c r="L77" s="26"/>
      <c r="M77" s="26"/>
    </row>
    <row r="78" spans="1:13" ht="35" customHeight="1">
      <c r="A78" s="18" t="s">
        <v>37</v>
      </c>
      <c r="B78" s="89" t="s">
        <v>31</v>
      </c>
      <c r="C78" s="90"/>
      <c r="D78" s="85"/>
      <c r="E78" s="86"/>
      <c r="F78" s="86"/>
      <c r="G78" s="87"/>
      <c r="I78" s="22"/>
      <c r="J78" s="22"/>
      <c r="K78" s="22"/>
      <c r="L78" s="22"/>
      <c r="M78" s="22"/>
    </row>
    <row r="79" spans="1:13" ht="35" customHeight="1">
      <c r="B79" s="91" t="s">
        <v>32</v>
      </c>
      <c r="C79" s="91"/>
      <c r="D79" s="88"/>
      <c r="E79" s="88"/>
      <c r="F79" s="88"/>
      <c r="G79" s="88"/>
      <c r="I79" s="22"/>
      <c r="J79" s="22"/>
      <c r="K79" s="22"/>
      <c r="L79" s="22"/>
      <c r="M79" s="22"/>
    </row>
    <row r="80" spans="1:13" ht="85" customHeight="1">
      <c r="A80" s="18" t="s">
        <v>37</v>
      </c>
      <c r="B80" s="103" t="s">
        <v>45</v>
      </c>
      <c r="C80" s="103"/>
      <c r="D80" s="88"/>
      <c r="E80" s="88"/>
      <c r="F80" s="88"/>
      <c r="G80" s="88"/>
      <c r="I80" s="22"/>
      <c r="J80" s="22"/>
      <c r="K80" s="22"/>
      <c r="L80" s="22"/>
      <c r="M80" s="22"/>
    </row>
    <row r="81" spans="1:13" ht="81" customHeight="1">
      <c r="C81" s="1"/>
      <c r="D81" s="9"/>
      <c r="E81" s="7"/>
      <c r="F81" s="2"/>
      <c r="G81" s="1"/>
      <c r="H81" s="10"/>
      <c r="I81" s="22"/>
      <c r="J81" s="64">
        <f>D80</f>
        <v>0</v>
      </c>
      <c r="K81" s="64"/>
      <c r="L81" s="64"/>
      <c r="M81" s="64"/>
    </row>
    <row r="82" spans="1:13" ht="35" customHeight="1">
      <c r="A82" s="18" t="s">
        <v>37</v>
      </c>
      <c r="C82" s="1"/>
      <c r="D82" s="9"/>
      <c r="E82" s="7"/>
      <c r="F82" s="2"/>
      <c r="G82" s="1"/>
      <c r="I82" s="22"/>
      <c r="J82" s="92"/>
      <c r="K82" s="92"/>
      <c r="L82" s="92"/>
      <c r="M82" s="92"/>
    </row>
    <row r="83" spans="1:13" ht="35" customHeight="1">
      <c r="C83" s="1"/>
      <c r="D83" s="9"/>
      <c r="E83" s="7"/>
      <c r="F83" s="2"/>
      <c r="G83" s="1"/>
      <c r="I83" s="22"/>
      <c r="J83" s="22"/>
      <c r="K83" s="22"/>
      <c r="L83" s="22"/>
      <c r="M83" s="22"/>
    </row>
    <row r="84" spans="1:13" ht="35" customHeight="1">
      <c r="C84" s="1"/>
      <c r="D84" s="9"/>
      <c r="E84" s="7"/>
      <c r="F84" s="2"/>
      <c r="G84" s="1"/>
      <c r="I84" s="22"/>
      <c r="J84" s="22"/>
      <c r="K84" s="22"/>
      <c r="L84" s="22"/>
      <c r="M84" s="22"/>
    </row>
    <row r="85" spans="1:13" ht="35" customHeight="1">
      <c r="C85" s="1"/>
      <c r="D85" s="9"/>
      <c r="E85" s="7"/>
      <c r="F85" s="2"/>
      <c r="G85" s="1"/>
      <c r="H85" s="11"/>
      <c r="I85" s="23"/>
      <c r="J85" s="23"/>
      <c r="K85" s="23"/>
      <c r="L85" s="23"/>
      <c r="M85" s="23"/>
    </row>
    <row r="86" spans="1:13" ht="35" customHeight="1">
      <c r="C86" s="1"/>
      <c r="D86" s="9"/>
      <c r="E86" s="7"/>
      <c r="F86" s="2"/>
      <c r="G86" s="1"/>
      <c r="H86" s="8"/>
    </row>
    <row r="87" spans="1:13" ht="35" customHeight="1">
      <c r="C87" s="1"/>
      <c r="D87" s="9"/>
      <c r="E87" s="7"/>
      <c r="F87" s="2"/>
      <c r="G87" s="1"/>
    </row>
    <row r="88" spans="1:13" ht="35" customHeight="1">
      <c r="C88" s="1"/>
      <c r="D88" s="9"/>
      <c r="E88" s="7"/>
      <c r="F88" s="2"/>
      <c r="G88" s="1"/>
    </row>
    <row r="89" spans="1:13" ht="35" customHeight="1">
      <c r="C89" s="1"/>
      <c r="D89" s="9"/>
      <c r="E89" s="7"/>
      <c r="F89" s="2"/>
      <c r="G89" s="1"/>
    </row>
    <row r="90" spans="1:13" ht="35" customHeight="1">
      <c r="C90" s="1"/>
      <c r="D90" s="9"/>
      <c r="E90" s="7"/>
      <c r="F90" s="2"/>
      <c r="G90" s="1"/>
    </row>
    <row r="91" spans="1:13" ht="35" customHeight="1">
      <c r="C91" s="1"/>
      <c r="D91" s="9"/>
      <c r="E91" s="7"/>
      <c r="F91" s="2"/>
      <c r="G91" s="1"/>
    </row>
    <row r="92" spans="1:13" ht="35" customHeight="1">
      <c r="C92" s="1"/>
      <c r="D92" s="9"/>
      <c r="E92" s="7"/>
      <c r="F92" s="2"/>
      <c r="G92" s="1"/>
    </row>
    <row r="93" spans="1:13" ht="35" customHeight="1">
      <c r="C93" s="1"/>
      <c r="D93" s="9"/>
      <c r="E93" s="7"/>
      <c r="F93" s="2"/>
      <c r="G93" s="1"/>
    </row>
    <row r="94" spans="1:13" ht="35" customHeight="1">
      <c r="C94" s="1"/>
      <c r="D94" s="9"/>
      <c r="E94" s="7"/>
      <c r="F94" s="2"/>
      <c r="G94" s="1"/>
    </row>
    <row r="95" spans="1:13" ht="35" customHeight="1">
      <c r="C95" s="1"/>
      <c r="D95" s="9"/>
      <c r="E95" s="7"/>
      <c r="F95" s="2"/>
      <c r="G95" s="1"/>
    </row>
    <row r="96" spans="1:13" ht="35" customHeight="1">
      <c r="C96" s="1"/>
      <c r="D96" s="9"/>
      <c r="E96" s="7"/>
      <c r="F96" s="2"/>
      <c r="G96" s="1"/>
    </row>
    <row r="97" spans="3:7" ht="35" customHeight="1">
      <c r="C97" s="1"/>
      <c r="D97" s="9"/>
      <c r="E97" s="7"/>
      <c r="F97" s="2"/>
      <c r="G97" s="1"/>
    </row>
    <row r="98" spans="3:7" ht="35" customHeight="1">
      <c r="C98" s="1"/>
      <c r="D98" s="9"/>
      <c r="E98" s="7"/>
      <c r="F98" s="2"/>
      <c r="G98" s="1"/>
    </row>
    <row r="99" spans="3:7" ht="35" customHeight="1">
      <c r="C99" s="1"/>
      <c r="D99" s="9"/>
      <c r="E99" s="7"/>
      <c r="F99" s="2"/>
      <c r="G99" s="1"/>
    </row>
    <row r="100" spans="3:7" ht="35" customHeight="1">
      <c r="C100" s="1"/>
      <c r="D100" s="9"/>
      <c r="E100" s="7"/>
      <c r="F100" s="2"/>
      <c r="G100" s="1"/>
    </row>
    <row r="101" spans="3:7" ht="35" customHeight="1">
      <c r="C101" s="1"/>
      <c r="D101" s="9"/>
      <c r="E101" s="7"/>
      <c r="F101" s="2"/>
      <c r="G101" s="1"/>
    </row>
    <row r="102" spans="3:7" ht="35" customHeight="1">
      <c r="C102" s="1"/>
      <c r="D102" s="9"/>
      <c r="E102" s="7"/>
      <c r="F102" s="2"/>
      <c r="G102" s="1"/>
    </row>
    <row r="103" spans="3:7" ht="35" customHeight="1">
      <c r="C103" s="1"/>
      <c r="D103" s="9"/>
      <c r="E103" s="7"/>
      <c r="F103" s="2"/>
      <c r="G103" s="1"/>
    </row>
    <row r="104" spans="3:7" ht="35" customHeight="1">
      <c r="F104" s="4"/>
    </row>
    <row r="105" spans="3:7" ht="35" customHeight="1">
      <c r="F105" s="4"/>
    </row>
    <row r="106" spans="3:7" ht="35" customHeight="1">
      <c r="F106" s="4"/>
    </row>
    <row r="107" spans="3:7" ht="35" customHeight="1">
      <c r="F107" s="4"/>
    </row>
    <row r="108" spans="3:7" ht="35" customHeight="1">
      <c r="F108" s="4"/>
    </row>
    <row r="109" spans="3:7" ht="35" customHeight="1">
      <c r="F109" s="4"/>
    </row>
    <row r="110" spans="3:7" ht="35" customHeight="1">
      <c r="F110" s="4"/>
    </row>
    <row r="111" spans="3:7" ht="35" customHeight="1">
      <c r="F111" s="4"/>
    </row>
    <row r="112" spans="3:7" ht="35" customHeight="1">
      <c r="F112" s="4"/>
    </row>
    <row r="113" spans="6:6" ht="35" customHeight="1">
      <c r="F113" s="4"/>
    </row>
    <row r="114" spans="6:6" ht="35" customHeight="1">
      <c r="F114" s="4"/>
    </row>
    <row r="115" spans="6:6" ht="35" customHeight="1">
      <c r="F115" s="4"/>
    </row>
    <row r="116" spans="6:6" ht="35" customHeight="1">
      <c r="F116" s="4"/>
    </row>
    <row r="117" spans="6:6" ht="35" customHeight="1">
      <c r="F117" s="4"/>
    </row>
    <row r="118" spans="6:6" ht="35" customHeight="1">
      <c r="F118" s="4"/>
    </row>
    <row r="119" spans="6:6" ht="35" customHeight="1">
      <c r="F119" s="4"/>
    </row>
    <row r="120" spans="6:6" ht="35" customHeight="1">
      <c r="F120" s="4"/>
    </row>
    <row r="121" spans="6:6" ht="35" customHeight="1">
      <c r="F121" s="4"/>
    </row>
    <row r="122" spans="6:6" ht="35" customHeight="1">
      <c r="F122" s="4"/>
    </row>
    <row r="123" spans="6:6" ht="35" customHeight="1">
      <c r="F123" s="4"/>
    </row>
    <row r="124" spans="6:6" ht="35" customHeight="1">
      <c r="F124" s="4"/>
    </row>
    <row r="125" spans="6:6" ht="35" customHeight="1">
      <c r="F125" s="4"/>
    </row>
    <row r="126" spans="6:6" ht="35" customHeight="1">
      <c r="F126" s="4"/>
    </row>
    <row r="127" spans="6:6" ht="35" customHeight="1">
      <c r="F127" s="4"/>
    </row>
    <row r="128" spans="6:6" ht="35" customHeight="1">
      <c r="F128" s="4"/>
    </row>
    <row r="129" spans="6:6" ht="35" customHeight="1">
      <c r="F129" s="4"/>
    </row>
    <row r="130" spans="6:6" ht="35" customHeight="1">
      <c r="F130" s="4"/>
    </row>
    <row r="131" spans="6:6" ht="35" customHeight="1">
      <c r="F131" s="4"/>
    </row>
    <row r="132" spans="6:6" ht="35" customHeight="1">
      <c r="F132" s="4"/>
    </row>
    <row r="133" spans="6:6" ht="35" customHeight="1">
      <c r="F133" s="4"/>
    </row>
    <row r="134" spans="6:6" ht="35" customHeight="1">
      <c r="F134" s="4"/>
    </row>
    <row r="135" spans="6:6" ht="35" customHeight="1">
      <c r="F135" s="4"/>
    </row>
    <row r="136" spans="6:6" ht="35" customHeight="1">
      <c r="F136" s="4"/>
    </row>
    <row r="137" spans="6:6" ht="35" customHeight="1">
      <c r="F137" s="4"/>
    </row>
    <row r="138" spans="6:6" ht="35" customHeight="1">
      <c r="F138" s="4"/>
    </row>
    <row r="139" spans="6:6" ht="35" customHeight="1">
      <c r="F139" s="4"/>
    </row>
    <row r="140" spans="6:6" ht="35" customHeight="1">
      <c r="F140" s="4"/>
    </row>
    <row r="141" spans="6:6" ht="35" customHeight="1">
      <c r="F141" s="4"/>
    </row>
    <row r="142" spans="6:6" ht="35" customHeight="1">
      <c r="F142" s="4"/>
    </row>
    <row r="143" spans="6:6" ht="35" customHeight="1">
      <c r="F143" s="4"/>
    </row>
    <row r="144" spans="6:6" ht="35" customHeight="1">
      <c r="F144" s="4"/>
    </row>
    <row r="145" spans="6:6" ht="35" customHeight="1">
      <c r="F145" s="4"/>
    </row>
    <row r="146" spans="6:6" ht="35" customHeight="1">
      <c r="F146" s="4"/>
    </row>
    <row r="147" spans="6:6" ht="35" customHeight="1">
      <c r="F147" s="4"/>
    </row>
    <row r="148" spans="6:6" ht="35" customHeight="1">
      <c r="F148" s="4"/>
    </row>
    <row r="149" spans="6:6" ht="35" customHeight="1">
      <c r="F149" s="4"/>
    </row>
    <row r="150" spans="6:6" ht="35" customHeight="1">
      <c r="F150" s="4"/>
    </row>
    <row r="151" spans="6:6" ht="35" customHeight="1">
      <c r="F151" s="4"/>
    </row>
    <row r="152" spans="6:6" ht="35" customHeight="1">
      <c r="F152" s="4"/>
    </row>
    <row r="153" spans="6:6" ht="35" customHeight="1">
      <c r="F153" s="4"/>
    </row>
    <row r="154" spans="6:6" ht="35" customHeight="1">
      <c r="F154" s="4"/>
    </row>
    <row r="155" spans="6:6" ht="35" customHeight="1">
      <c r="F155" s="4"/>
    </row>
    <row r="156" spans="6:6" ht="35" customHeight="1">
      <c r="F156" s="4"/>
    </row>
    <row r="157" spans="6:6" ht="35" customHeight="1">
      <c r="F157" s="4"/>
    </row>
    <row r="158" spans="6:6" ht="35" customHeight="1">
      <c r="F158" s="4"/>
    </row>
    <row r="159" spans="6:6" ht="35" customHeight="1">
      <c r="F159" s="4"/>
    </row>
    <row r="160" spans="6:6" ht="35" customHeight="1">
      <c r="F160" s="4"/>
    </row>
    <row r="161" spans="6:6" ht="35" customHeight="1">
      <c r="F161" s="4"/>
    </row>
    <row r="162" spans="6:6" ht="35" customHeight="1">
      <c r="F162" s="4"/>
    </row>
    <row r="163" spans="6:6" ht="35" customHeight="1">
      <c r="F163" s="4"/>
    </row>
    <row r="164" spans="6:6" ht="35" customHeight="1">
      <c r="F164" s="4"/>
    </row>
    <row r="165" spans="6:6" ht="35" customHeight="1">
      <c r="F165" s="4"/>
    </row>
    <row r="166" spans="6:6" ht="35" customHeight="1">
      <c r="F166" s="4"/>
    </row>
    <row r="167" spans="6:6" ht="35" customHeight="1">
      <c r="F167" s="4"/>
    </row>
    <row r="168" spans="6:6" ht="35" customHeight="1">
      <c r="F168" s="4"/>
    </row>
    <row r="169" spans="6:6" ht="35" customHeight="1">
      <c r="F169" s="4"/>
    </row>
    <row r="170" spans="6:6" ht="35" customHeight="1">
      <c r="F170" s="4"/>
    </row>
    <row r="171" spans="6:6" ht="35" customHeight="1">
      <c r="F171" s="4"/>
    </row>
    <row r="172" spans="6:6" ht="35" customHeight="1">
      <c r="F172" s="4"/>
    </row>
    <row r="173" spans="6:6" ht="35" customHeight="1">
      <c r="F173" s="4"/>
    </row>
    <row r="174" spans="6:6" ht="35" customHeight="1">
      <c r="F174" s="4"/>
    </row>
    <row r="175" spans="6:6" ht="35" customHeight="1">
      <c r="F175" s="4"/>
    </row>
    <row r="176" spans="6:6" ht="35" customHeight="1">
      <c r="F176" s="4"/>
    </row>
    <row r="177" spans="6:6" ht="35" customHeight="1">
      <c r="F177" s="4"/>
    </row>
    <row r="178" spans="6:6" ht="35" customHeight="1">
      <c r="F178" s="4"/>
    </row>
    <row r="179" spans="6:6" ht="35" customHeight="1">
      <c r="F179" s="4"/>
    </row>
    <row r="180" spans="6:6" ht="35" customHeight="1">
      <c r="F180" s="4"/>
    </row>
    <row r="181" spans="6:6" ht="35" customHeight="1">
      <c r="F181" s="4"/>
    </row>
    <row r="182" spans="6:6" ht="35" customHeight="1">
      <c r="F182" s="4"/>
    </row>
    <row r="183" spans="6:6" ht="35" customHeight="1">
      <c r="F183" s="4"/>
    </row>
    <row r="184" spans="6:6" ht="35" customHeight="1">
      <c r="F184" s="4"/>
    </row>
    <row r="185" spans="6:6" ht="35" customHeight="1">
      <c r="F185" s="4"/>
    </row>
    <row r="186" spans="6:6" ht="35" customHeight="1">
      <c r="F186" s="4"/>
    </row>
    <row r="187" spans="6:6" ht="35" customHeight="1">
      <c r="F187" s="4"/>
    </row>
    <row r="188" spans="6:6" ht="35" customHeight="1">
      <c r="F188" s="4"/>
    </row>
    <row r="189" spans="6:6" ht="35" customHeight="1">
      <c r="F189" s="4"/>
    </row>
    <row r="190" spans="6:6" ht="35" customHeight="1">
      <c r="F190" s="4"/>
    </row>
    <row r="191" spans="6:6" ht="35" customHeight="1">
      <c r="F191" s="4"/>
    </row>
    <row r="192" spans="6:6" ht="35" customHeight="1">
      <c r="F192" s="4"/>
    </row>
    <row r="193" spans="6:6" ht="35" customHeight="1">
      <c r="F193" s="4"/>
    </row>
    <row r="194" spans="6:6" ht="35" customHeight="1">
      <c r="F194" s="4"/>
    </row>
    <row r="195" spans="6:6" ht="35" customHeight="1">
      <c r="F195" s="4"/>
    </row>
    <row r="196" spans="6:6" ht="35" customHeight="1">
      <c r="F196" s="4"/>
    </row>
    <row r="197" spans="6:6" ht="35" customHeight="1">
      <c r="F197" s="4"/>
    </row>
    <row r="198" spans="6:6" ht="35" customHeight="1">
      <c r="F198" s="4"/>
    </row>
    <row r="199" spans="6:6" ht="35" customHeight="1">
      <c r="F199" s="4"/>
    </row>
    <row r="200" spans="6:6" ht="35" customHeight="1">
      <c r="F200" s="4"/>
    </row>
    <row r="201" spans="6:6" ht="35" customHeight="1">
      <c r="F201" s="4"/>
    </row>
    <row r="202" spans="6:6" ht="35" customHeight="1">
      <c r="F202" s="4"/>
    </row>
    <row r="203" spans="6:6" ht="35" customHeight="1">
      <c r="F203" s="4"/>
    </row>
    <row r="204" spans="6:6" ht="35" customHeight="1">
      <c r="F204" s="4"/>
    </row>
    <row r="205" spans="6:6" ht="35" customHeight="1">
      <c r="F205" s="4"/>
    </row>
    <row r="206" spans="6:6" ht="35" customHeight="1">
      <c r="F206" s="4"/>
    </row>
    <row r="207" spans="6:6" ht="35" customHeight="1">
      <c r="F207" s="4"/>
    </row>
    <row r="208" spans="6:6" ht="35" customHeight="1">
      <c r="F208" s="4"/>
    </row>
    <row r="209" spans="6:6" ht="35" customHeight="1">
      <c r="F209" s="4"/>
    </row>
    <row r="210" spans="6:6" ht="35" customHeight="1">
      <c r="F210" s="4"/>
    </row>
    <row r="211" spans="6:6" ht="35" customHeight="1">
      <c r="F211" s="4"/>
    </row>
    <row r="212" spans="6:6" ht="35" customHeight="1">
      <c r="F212" s="4"/>
    </row>
    <row r="213" spans="6:6" ht="35" customHeight="1">
      <c r="F213" s="4"/>
    </row>
    <row r="214" spans="6:6" ht="35" customHeight="1">
      <c r="F214" s="4"/>
    </row>
    <row r="215" spans="6:6" ht="35" customHeight="1">
      <c r="F215" s="4"/>
    </row>
    <row r="216" spans="6:6" ht="35" customHeight="1">
      <c r="F216" s="4"/>
    </row>
    <row r="217" spans="6:6" ht="35" customHeight="1">
      <c r="F217" s="4"/>
    </row>
    <row r="218" spans="6:6" ht="35" customHeight="1">
      <c r="F218" s="4"/>
    </row>
    <row r="219" spans="6:6" ht="35" customHeight="1">
      <c r="F219" s="4"/>
    </row>
    <row r="220" spans="6:6" ht="35" customHeight="1">
      <c r="F220" s="4"/>
    </row>
    <row r="221" spans="6:6" ht="35" customHeight="1">
      <c r="F221" s="4"/>
    </row>
    <row r="222" spans="6:6" ht="35" customHeight="1">
      <c r="F222" s="4"/>
    </row>
    <row r="223" spans="6:6" ht="35" customHeight="1">
      <c r="F223" s="4"/>
    </row>
    <row r="224" spans="6:6" ht="35" customHeight="1">
      <c r="F224" s="4"/>
    </row>
    <row r="225" spans="6:6" ht="35" customHeight="1">
      <c r="F225" s="4"/>
    </row>
    <row r="226" spans="6:6" ht="35" customHeight="1">
      <c r="F226" s="4"/>
    </row>
    <row r="227" spans="6:6" ht="35" customHeight="1">
      <c r="F227" s="4"/>
    </row>
    <row r="228" spans="6:6" ht="35" customHeight="1">
      <c r="F228" s="4"/>
    </row>
    <row r="229" spans="6:6" ht="35" customHeight="1">
      <c r="F229" s="4"/>
    </row>
    <row r="230" spans="6:6" ht="35" customHeight="1">
      <c r="F230" s="4"/>
    </row>
    <row r="231" spans="6:6" ht="35" customHeight="1">
      <c r="F231" s="4"/>
    </row>
    <row r="232" spans="6:6" ht="35" customHeight="1">
      <c r="F232" s="4"/>
    </row>
    <row r="233" spans="6:6" ht="35" customHeight="1">
      <c r="F233" s="4"/>
    </row>
    <row r="234" spans="6:6" ht="35" customHeight="1">
      <c r="F234" s="4"/>
    </row>
    <row r="235" spans="6:6" ht="35" customHeight="1">
      <c r="F235" s="4"/>
    </row>
    <row r="236" spans="6:6" ht="35" customHeight="1">
      <c r="F236" s="4"/>
    </row>
    <row r="237" spans="6:6" ht="35" customHeight="1">
      <c r="F237" s="4"/>
    </row>
    <row r="238" spans="6:6" ht="35" customHeight="1">
      <c r="F238" s="4"/>
    </row>
    <row r="239" spans="6:6" ht="35" customHeight="1">
      <c r="F239" s="4"/>
    </row>
    <row r="240" spans="6:6" ht="35" customHeight="1">
      <c r="F240" s="4"/>
    </row>
    <row r="241" spans="6:6" ht="35" customHeight="1">
      <c r="F241" s="4"/>
    </row>
    <row r="242" spans="6:6" ht="35" customHeight="1">
      <c r="F242" s="4"/>
    </row>
    <row r="243" spans="6:6" ht="35" customHeight="1">
      <c r="F243" s="4"/>
    </row>
    <row r="244" spans="6:6" ht="35" customHeight="1">
      <c r="F244" s="4"/>
    </row>
    <row r="245" spans="6:6" ht="35" customHeight="1">
      <c r="F245" s="4"/>
    </row>
    <row r="246" spans="6:6" ht="35" customHeight="1">
      <c r="F246" s="4"/>
    </row>
    <row r="247" spans="6:6" ht="35" customHeight="1">
      <c r="F247" s="4"/>
    </row>
    <row r="248" spans="6:6" ht="35" customHeight="1">
      <c r="F248" s="4"/>
    </row>
    <row r="249" spans="6:6" ht="35" customHeight="1">
      <c r="F249" s="4"/>
    </row>
    <row r="250" spans="6:6" ht="35" customHeight="1">
      <c r="F250" s="4"/>
    </row>
    <row r="251" spans="6:6" ht="35" customHeight="1">
      <c r="F251" s="4"/>
    </row>
    <row r="252" spans="6:6" ht="35" customHeight="1">
      <c r="F252" s="4"/>
    </row>
    <row r="253" spans="6:6" ht="35" customHeight="1">
      <c r="F253" s="4"/>
    </row>
    <row r="254" spans="6:6" ht="35" customHeight="1">
      <c r="F254" s="4"/>
    </row>
    <row r="255" spans="6:6" ht="35" customHeight="1">
      <c r="F255" s="4"/>
    </row>
    <row r="256" spans="6:6" ht="35" customHeight="1">
      <c r="F256" s="4"/>
    </row>
    <row r="257" spans="6:6" ht="35" customHeight="1">
      <c r="F257" s="4"/>
    </row>
    <row r="258" spans="6:6" ht="35" customHeight="1">
      <c r="F258" s="4"/>
    </row>
    <row r="259" spans="6:6" ht="35" customHeight="1">
      <c r="F259" s="4"/>
    </row>
    <row r="260" spans="6:6" ht="35" customHeight="1">
      <c r="F260" s="4"/>
    </row>
    <row r="261" spans="6:6" ht="35" customHeight="1">
      <c r="F261" s="4"/>
    </row>
    <row r="262" spans="6:6" ht="35" customHeight="1">
      <c r="F262" s="4"/>
    </row>
    <row r="263" spans="6:6" ht="35" customHeight="1">
      <c r="F263" s="4"/>
    </row>
    <row r="264" spans="6:6" ht="35" customHeight="1">
      <c r="F264" s="4"/>
    </row>
    <row r="265" spans="6:6" ht="35" customHeight="1">
      <c r="F265" s="4"/>
    </row>
    <row r="266" spans="6:6" ht="35" customHeight="1">
      <c r="F266" s="4"/>
    </row>
    <row r="267" spans="6:6" ht="35" customHeight="1">
      <c r="F267" s="4"/>
    </row>
  </sheetData>
  <mergeCells count="29">
    <mergeCell ref="J82:M82"/>
    <mergeCell ref="B5:F5"/>
    <mergeCell ref="B19:F19"/>
    <mergeCell ref="B30:F30"/>
    <mergeCell ref="B41:F41"/>
    <mergeCell ref="B52:F52"/>
    <mergeCell ref="B63:F63"/>
    <mergeCell ref="B80:C80"/>
    <mergeCell ref="D80:G80"/>
    <mergeCell ref="J81:M81"/>
    <mergeCell ref="D76:G76"/>
    <mergeCell ref="D77:G77"/>
    <mergeCell ref="B77:C77"/>
    <mergeCell ref="B78:C78"/>
    <mergeCell ref="B79:C79"/>
    <mergeCell ref="F1:G1"/>
    <mergeCell ref="B1:D1"/>
    <mergeCell ref="B2:G2"/>
    <mergeCell ref="J3:M3"/>
    <mergeCell ref="B3:G3"/>
    <mergeCell ref="B73:F73"/>
    <mergeCell ref="B72:E72"/>
    <mergeCell ref="B76:C76"/>
    <mergeCell ref="B74:G74"/>
    <mergeCell ref="B75:C75"/>
    <mergeCell ref="B71:F71"/>
    <mergeCell ref="D78:G78"/>
    <mergeCell ref="D79:G79"/>
    <mergeCell ref="D75:G75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"/>
  <sheetViews>
    <sheetView workbookViewId="0">
      <selection activeCell="B73" sqref="B73"/>
    </sheetView>
  </sheetViews>
  <sheetFormatPr baseColWidth="10" defaultColWidth="8.83203125" defaultRowHeight="14" x14ac:dyDescent="0"/>
  <cols>
    <col min="1" max="1" width="3.5" customWidth="1"/>
    <col min="2" max="2" width="36" customWidth="1"/>
    <col min="3" max="3" width="7.83203125" customWidth="1"/>
    <col min="4" max="4" width="4.83203125" customWidth="1"/>
    <col min="5" max="5" width="40.33203125" customWidth="1"/>
  </cols>
  <sheetData>
    <row r="1" spans="1:5" ht="36">
      <c r="A1" t="s">
        <v>37</v>
      </c>
      <c r="B1" s="106">
        <f>Заказ!D75</f>
        <v>0</v>
      </c>
      <c r="C1" s="106"/>
      <c r="D1" s="106"/>
      <c r="E1" s="106"/>
    </row>
    <row r="2" spans="1:5" ht="36">
      <c r="A2" t="s">
        <v>37</v>
      </c>
      <c r="B2" s="106">
        <f>Заказ!D76</f>
        <v>0</v>
      </c>
      <c r="C2" s="106"/>
      <c r="D2" s="106"/>
      <c r="E2" s="106"/>
    </row>
    <row r="3" spans="1:5" ht="36">
      <c r="A3" t="s">
        <v>37</v>
      </c>
      <c r="B3" s="106">
        <f>Заказ!D77</f>
        <v>0</v>
      </c>
      <c r="C3" s="106"/>
      <c r="D3" s="106"/>
      <c r="E3" s="106"/>
    </row>
    <row r="4" spans="1:5" ht="36">
      <c r="A4" t="s">
        <v>37</v>
      </c>
      <c r="B4" s="106">
        <f>Заказ!D78</f>
        <v>0</v>
      </c>
      <c r="C4" s="106"/>
      <c r="D4" s="106"/>
      <c r="E4" s="106"/>
    </row>
    <row r="5" spans="1:5" ht="36">
      <c r="A5" t="s">
        <v>37</v>
      </c>
      <c r="B5" s="106">
        <f>Заказ!D79</f>
        <v>0</v>
      </c>
      <c r="C5" s="106"/>
      <c r="D5" s="106"/>
      <c r="E5" s="106"/>
    </row>
    <row r="6" spans="1:5" ht="36">
      <c r="A6" t="s">
        <v>37</v>
      </c>
      <c r="B6" s="106">
        <f>Заказ!D80</f>
        <v>0</v>
      </c>
      <c r="C6" s="106"/>
      <c r="D6" s="106"/>
      <c r="E6" s="106"/>
    </row>
    <row r="7" spans="1:5">
      <c r="A7" t="s">
        <v>37</v>
      </c>
      <c r="B7" s="14"/>
      <c r="C7" s="14"/>
      <c r="D7" s="14"/>
      <c r="E7" s="14"/>
    </row>
    <row r="8" spans="1:5" ht="20">
      <c r="A8" t="s">
        <v>37</v>
      </c>
      <c r="B8" s="105" t="s">
        <v>34</v>
      </c>
      <c r="C8" s="105"/>
      <c r="D8" s="105"/>
      <c r="E8" s="105"/>
    </row>
    <row r="9" spans="1:5" ht="20">
      <c r="A9" t="s">
        <v>37</v>
      </c>
      <c r="B9" s="105" t="s">
        <v>35</v>
      </c>
      <c r="C9" s="105"/>
      <c r="D9" s="15" t="s">
        <v>36</v>
      </c>
      <c r="E9" s="15"/>
    </row>
    <row r="10" spans="1:5" s="62" customFormat="1">
      <c r="A10" s="62" t="s">
        <v>37</v>
      </c>
      <c r="B10" s="115" t="str">
        <f>Заказ!B5</f>
        <v>Чехлы на отдельный диван трехместный, оптом</v>
      </c>
      <c r="C10" s="110"/>
      <c r="D10" s="110"/>
      <c r="E10" s="111"/>
    </row>
    <row r="11" spans="1:5">
      <c r="A11" s="31" t="str">
        <f>Заказ!I6</f>
        <v/>
      </c>
      <c r="B11" s="17" t="str">
        <f>Заказ!J6</f>
        <v/>
      </c>
      <c r="C11" s="16" t="str">
        <f>Заказ!K6</f>
        <v/>
      </c>
      <c r="D11" s="16" t="str">
        <f>Заказ!L6</f>
        <v/>
      </c>
      <c r="E11" s="16" t="str">
        <f>Заказ!M6</f>
        <v/>
      </c>
    </row>
    <row r="12" spans="1:5">
      <c r="A12" s="31" t="str">
        <f>Заказ!I7</f>
        <v/>
      </c>
      <c r="B12" s="17" t="str">
        <f>Заказ!J7</f>
        <v/>
      </c>
      <c r="C12" s="16" t="str">
        <f>Заказ!K7</f>
        <v/>
      </c>
      <c r="D12" s="16" t="str">
        <f>Заказ!L7</f>
        <v/>
      </c>
      <c r="E12" s="16" t="str">
        <f>Заказ!M7</f>
        <v/>
      </c>
    </row>
    <row r="13" spans="1:5">
      <c r="A13" s="31" t="str">
        <f>Заказ!I8</f>
        <v/>
      </c>
      <c r="B13" s="17" t="str">
        <f>Заказ!J8</f>
        <v/>
      </c>
      <c r="C13" s="16" t="str">
        <f>Заказ!K8</f>
        <v/>
      </c>
      <c r="D13" s="16" t="str">
        <f>Заказ!L8</f>
        <v/>
      </c>
      <c r="E13" s="16" t="str">
        <f>Заказ!M8</f>
        <v/>
      </c>
    </row>
    <row r="14" spans="1:5">
      <c r="A14" s="31" t="str">
        <f>Заказ!I9</f>
        <v/>
      </c>
      <c r="B14" s="17" t="str">
        <f>Заказ!J9</f>
        <v/>
      </c>
      <c r="C14" s="16" t="str">
        <f>Заказ!K9</f>
        <v/>
      </c>
      <c r="D14" s="16" t="str">
        <f>Заказ!L9</f>
        <v/>
      </c>
      <c r="E14" s="16" t="str">
        <f>Заказ!M9</f>
        <v/>
      </c>
    </row>
    <row r="15" spans="1:5">
      <c r="A15" s="31" t="str">
        <f>Заказ!I10</f>
        <v/>
      </c>
      <c r="B15" s="17" t="str">
        <f>Заказ!J10</f>
        <v/>
      </c>
      <c r="C15" s="16" t="str">
        <f>Заказ!K10</f>
        <v/>
      </c>
      <c r="D15" s="16" t="str">
        <f>Заказ!L10</f>
        <v/>
      </c>
      <c r="E15" s="16" t="str">
        <f>Заказ!M10</f>
        <v/>
      </c>
    </row>
    <row r="16" spans="1:5">
      <c r="A16" s="31" t="str">
        <f>Заказ!I11</f>
        <v/>
      </c>
      <c r="B16" s="17" t="str">
        <f>Заказ!J11</f>
        <v/>
      </c>
      <c r="C16" s="16" t="str">
        <f>Заказ!K11</f>
        <v/>
      </c>
      <c r="D16" s="16" t="str">
        <f>Заказ!L11</f>
        <v/>
      </c>
      <c r="E16" s="16" t="str">
        <f>Заказ!M11</f>
        <v/>
      </c>
    </row>
    <row r="17" spans="1:5">
      <c r="A17" s="31" t="str">
        <f>Заказ!I12</f>
        <v/>
      </c>
      <c r="B17" s="17" t="str">
        <f>Заказ!J12</f>
        <v/>
      </c>
      <c r="C17" s="16" t="str">
        <f>Заказ!K12</f>
        <v/>
      </c>
      <c r="D17" s="16" t="str">
        <f>Заказ!L12</f>
        <v/>
      </c>
      <c r="E17" s="16" t="str">
        <f>Заказ!M12</f>
        <v/>
      </c>
    </row>
    <row r="18" spans="1:5">
      <c r="A18" s="31" t="str">
        <f>Заказ!I13</f>
        <v/>
      </c>
      <c r="B18" s="17" t="str">
        <f>Заказ!J13</f>
        <v/>
      </c>
      <c r="C18" s="16" t="str">
        <f>Заказ!K13</f>
        <v/>
      </c>
      <c r="D18" s="16" t="str">
        <f>Заказ!L13</f>
        <v/>
      </c>
      <c r="E18" s="16" t="str">
        <f>Заказ!M13</f>
        <v/>
      </c>
    </row>
    <row r="19" spans="1:5">
      <c r="A19" s="31" t="str">
        <f>Заказ!I14</f>
        <v/>
      </c>
      <c r="B19" s="17" t="str">
        <f>Заказ!J14</f>
        <v/>
      </c>
      <c r="C19" s="16" t="str">
        <f>Заказ!K14</f>
        <v/>
      </c>
      <c r="D19" s="16" t="str">
        <f>Заказ!L14</f>
        <v/>
      </c>
      <c r="E19" s="16" t="str">
        <f>Заказ!M14</f>
        <v/>
      </c>
    </row>
    <row r="20" spans="1:5">
      <c r="A20" s="31" t="str">
        <f>Заказ!I15</f>
        <v/>
      </c>
      <c r="B20" s="17" t="str">
        <f>Заказ!J15</f>
        <v/>
      </c>
      <c r="C20" s="16" t="str">
        <f>Заказ!K15</f>
        <v/>
      </c>
      <c r="D20" s="16" t="str">
        <f>Заказ!L15</f>
        <v/>
      </c>
      <c r="E20" s="16" t="str">
        <f>Заказ!M15</f>
        <v/>
      </c>
    </row>
    <row r="21" spans="1:5">
      <c r="A21" s="31" t="str">
        <f>Заказ!I16</f>
        <v/>
      </c>
      <c r="B21" s="17" t="str">
        <f>Заказ!J16</f>
        <v/>
      </c>
      <c r="C21" s="16" t="str">
        <f>Заказ!K16</f>
        <v/>
      </c>
      <c r="D21" s="16" t="str">
        <f>Заказ!L16</f>
        <v/>
      </c>
      <c r="E21" s="16" t="str">
        <f>Заказ!M16</f>
        <v/>
      </c>
    </row>
    <row r="22" spans="1:5">
      <c r="A22" s="31" t="str">
        <f>Заказ!I17</f>
        <v/>
      </c>
      <c r="B22" s="17" t="str">
        <f>Заказ!J17</f>
        <v/>
      </c>
      <c r="C22" s="16" t="str">
        <f>Заказ!K17</f>
        <v/>
      </c>
      <c r="D22" s="16" t="str">
        <f>Заказ!L17</f>
        <v/>
      </c>
      <c r="E22" s="16" t="str">
        <f>Заказ!M17</f>
        <v/>
      </c>
    </row>
    <row r="23" spans="1:5">
      <c r="A23" s="31" t="str">
        <f>Заказ!I18</f>
        <v/>
      </c>
      <c r="B23" s="17" t="str">
        <f>Заказ!J18</f>
        <v/>
      </c>
      <c r="C23" s="16" t="str">
        <f>Заказ!K18</f>
        <v/>
      </c>
      <c r="D23" s="16" t="str">
        <f>Заказ!L18</f>
        <v/>
      </c>
      <c r="E23" s="16" t="str">
        <f>Заказ!M18</f>
        <v/>
      </c>
    </row>
    <row r="24" spans="1:5">
      <c r="A24" s="31" t="s">
        <v>37</v>
      </c>
      <c r="B24" s="112" t="str">
        <f>Заказ!B19</f>
        <v>Чехлы на комплект 6 стульев, оптом</v>
      </c>
      <c r="C24" s="113"/>
      <c r="D24" s="113"/>
      <c r="E24" s="114"/>
    </row>
    <row r="25" spans="1:5">
      <c r="A25" s="31" t="str">
        <f>Заказ!I20</f>
        <v/>
      </c>
      <c r="B25" s="17" t="str">
        <f>Заказ!J20</f>
        <v/>
      </c>
      <c r="C25" s="16" t="str">
        <f>Заказ!K20</f>
        <v/>
      </c>
      <c r="D25" s="16" t="str">
        <f>Заказ!L20</f>
        <v/>
      </c>
      <c r="E25" s="16" t="str">
        <f>Заказ!M20</f>
        <v/>
      </c>
    </row>
    <row r="26" spans="1:5">
      <c r="A26" s="31" t="str">
        <f>Заказ!I21</f>
        <v/>
      </c>
      <c r="B26" s="17" t="str">
        <f>Заказ!J21</f>
        <v/>
      </c>
      <c r="C26" s="16" t="str">
        <f>Заказ!K21</f>
        <v/>
      </c>
      <c r="D26" s="16" t="str">
        <f>Заказ!L21</f>
        <v/>
      </c>
      <c r="E26" s="16" t="str">
        <f>Заказ!M21</f>
        <v/>
      </c>
    </row>
    <row r="27" spans="1:5">
      <c r="A27" s="31" t="str">
        <f>Заказ!I22</f>
        <v/>
      </c>
      <c r="B27" s="17" t="str">
        <f>Заказ!J22</f>
        <v/>
      </c>
      <c r="C27" s="16" t="str">
        <f>Заказ!K22</f>
        <v/>
      </c>
      <c r="D27" s="16" t="str">
        <f>Заказ!L22</f>
        <v/>
      </c>
      <c r="E27" s="16" t="str">
        <f>Заказ!M22</f>
        <v/>
      </c>
    </row>
    <row r="28" spans="1:5">
      <c r="A28" s="31" t="str">
        <f>Заказ!I23</f>
        <v/>
      </c>
      <c r="B28" s="17" t="str">
        <f>Заказ!J23</f>
        <v/>
      </c>
      <c r="C28" s="16" t="str">
        <f>Заказ!K23</f>
        <v/>
      </c>
      <c r="D28" s="16" t="str">
        <f>Заказ!L23</f>
        <v/>
      </c>
      <c r="E28" s="16" t="str">
        <f>Заказ!M23</f>
        <v/>
      </c>
    </row>
    <row r="29" spans="1:5">
      <c r="A29" s="31" t="str">
        <f>Заказ!I24</f>
        <v/>
      </c>
      <c r="B29" s="17" t="str">
        <f>Заказ!J24</f>
        <v/>
      </c>
      <c r="C29" s="16" t="str">
        <f>Заказ!K24</f>
        <v/>
      </c>
      <c r="D29" s="16" t="str">
        <f>Заказ!L24</f>
        <v/>
      </c>
      <c r="E29" s="16" t="str">
        <f>Заказ!M24</f>
        <v/>
      </c>
    </row>
    <row r="30" spans="1:5">
      <c r="A30" s="31" t="str">
        <f>Заказ!I25</f>
        <v/>
      </c>
      <c r="B30" s="17" t="str">
        <f>Заказ!J25</f>
        <v/>
      </c>
      <c r="C30" s="16" t="str">
        <f>Заказ!K25</f>
        <v/>
      </c>
      <c r="D30" s="16" t="str">
        <f>Заказ!L25</f>
        <v/>
      </c>
      <c r="E30" s="16" t="str">
        <f>Заказ!M25</f>
        <v/>
      </c>
    </row>
    <row r="31" spans="1:5">
      <c r="A31" s="31" t="str">
        <f>Заказ!I26</f>
        <v/>
      </c>
      <c r="B31" s="17" t="str">
        <f>Заказ!J26</f>
        <v/>
      </c>
      <c r="C31" s="16" t="str">
        <f>Заказ!K26</f>
        <v/>
      </c>
      <c r="D31" s="16" t="str">
        <f>Заказ!L26</f>
        <v/>
      </c>
      <c r="E31" s="16" t="str">
        <f>Заказ!M26</f>
        <v/>
      </c>
    </row>
    <row r="32" spans="1:5">
      <c r="A32" s="31" t="str">
        <f>Заказ!I27</f>
        <v/>
      </c>
      <c r="B32" s="17" t="str">
        <f>Заказ!J27</f>
        <v/>
      </c>
      <c r="C32" s="16" t="str">
        <f>Заказ!K27</f>
        <v/>
      </c>
      <c r="D32" s="16" t="str">
        <f>Заказ!L27</f>
        <v/>
      </c>
      <c r="E32" s="16" t="str">
        <f>Заказ!M27</f>
        <v/>
      </c>
    </row>
    <row r="33" spans="1:5">
      <c r="A33" s="31" t="str">
        <f>Заказ!I28</f>
        <v/>
      </c>
      <c r="B33" s="17" t="str">
        <f>Заказ!J28</f>
        <v/>
      </c>
      <c r="C33" s="16" t="str">
        <f>Заказ!K28</f>
        <v/>
      </c>
      <c r="D33" s="16" t="str">
        <f>Заказ!L28</f>
        <v/>
      </c>
      <c r="E33" s="16" t="str">
        <f>Заказ!M28</f>
        <v/>
      </c>
    </row>
    <row r="34" spans="1:5">
      <c r="A34" s="31" t="str">
        <f>Заказ!I29</f>
        <v/>
      </c>
      <c r="B34" s="17" t="str">
        <f>Заказ!J29</f>
        <v/>
      </c>
      <c r="C34" s="16" t="str">
        <f>Заказ!K29</f>
        <v/>
      </c>
      <c r="D34" s="16" t="str">
        <f>Заказ!L29</f>
        <v/>
      </c>
      <c r="E34" s="16" t="str">
        <f>Заказ!M29</f>
        <v/>
      </c>
    </row>
    <row r="35" spans="1:5">
      <c r="A35" s="31" t="s">
        <v>37</v>
      </c>
      <c r="B35" s="112" t="str">
        <f>Заказ!B30</f>
        <v>Чехлы на угловой диван, оптом</v>
      </c>
      <c r="C35" s="113"/>
      <c r="D35" s="113"/>
      <c r="E35" s="114"/>
    </row>
    <row r="36" spans="1:5">
      <c r="A36" s="31" t="str">
        <f>Заказ!I31</f>
        <v/>
      </c>
      <c r="B36" s="17" t="str">
        <f>Заказ!J31</f>
        <v/>
      </c>
      <c r="C36" s="16" t="str">
        <f>Заказ!K31</f>
        <v/>
      </c>
      <c r="D36" s="16" t="str">
        <f>Заказ!L31</f>
        <v/>
      </c>
      <c r="E36" s="16" t="str">
        <f>Заказ!M31</f>
        <v/>
      </c>
    </row>
    <row r="37" spans="1:5">
      <c r="A37" s="31" t="str">
        <f>Заказ!I32</f>
        <v/>
      </c>
      <c r="B37" s="17" t="str">
        <f>Заказ!J32</f>
        <v/>
      </c>
      <c r="C37" s="16" t="str">
        <f>Заказ!K32</f>
        <v/>
      </c>
      <c r="D37" s="16" t="str">
        <f>Заказ!L32</f>
        <v/>
      </c>
      <c r="E37" s="16" t="str">
        <f>Заказ!M32</f>
        <v/>
      </c>
    </row>
    <row r="38" spans="1:5">
      <c r="A38" s="31" t="str">
        <f>Заказ!I33</f>
        <v/>
      </c>
      <c r="B38" s="17" t="str">
        <f>Заказ!J33</f>
        <v/>
      </c>
      <c r="C38" s="16" t="str">
        <f>Заказ!K33</f>
        <v/>
      </c>
      <c r="D38" s="16" t="str">
        <f>Заказ!L33</f>
        <v/>
      </c>
      <c r="E38" s="16" t="str">
        <f>Заказ!M33</f>
        <v/>
      </c>
    </row>
    <row r="39" spans="1:5">
      <c r="A39" s="31" t="str">
        <f>Заказ!I34</f>
        <v/>
      </c>
      <c r="B39" s="17" t="str">
        <f>Заказ!J34</f>
        <v/>
      </c>
      <c r="C39" s="16" t="str">
        <f>Заказ!K34</f>
        <v/>
      </c>
      <c r="D39" s="16" t="str">
        <f>Заказ!L34</f>
        <v/>
      </c>
      <c r="E39" s="16" t="str">
        <f>Заказ!M34</f>
        <v/>
      </c>
    </row>
    <row r="40" spans="1:5">
      <c r="A40" s="31" t="str">
        <f>Заказ!I35</f>
        <v/>
      </c>
      <c r="B40" s="17" t="str">
        <f>Заказ!J35</f>
        <v/>
      </c>
      <c r="C40" s="16" t="str">
        <f>Заказ!K35</f>
        <v/>
      </c>
      <c r="D40" s="16" t="str">
        <f>Заказ!L35</f>
        <v/>
      </c>
      <c r="E40" s="16" t="str">
        <f>Заказ!M35</f>
        <v/>
      </c>
    </row>
    <row r="41" spans="1:5">
      <c r="A41" s="31" t="str">
        <f>Заказ!I36</f>
        <v/>
      </c>
      <c r="B41" s="17" t="str">
        <f>Заказ!J36</f>
        <v/>
      </c>
      <c r="C41" s="16" t="str">
        <f>Заказ!K36</f>
        <v/>
      </c>
      <c r="D41" s="16" t="str">
        <f>Заказ!L36</f>
        <v/>
      </c>
      <c r="E41" s="16" t="str">
        <f>Заказ!M36</f>
        <v/>
      </c>
    </row>
    <row r="42" spans="1:5">
      <c r="A42" s="31" t="str">
        <f>Заказ!I37</f>
        <v/>
      </c>
      <c r="B42" s="17" t="str">
        <f>Заказ!J37</f>
        <v/>
      </c>
      <c r="C42" s="16" t="str">
        <f>Заказ!K37</f>
        <v/>
      </c>
      <c r="D42" s="16" t="str">
        <f>Заказ!L37</f>
        <v/>
      </c>
      <c r="E42" s="16" t="str">
        <f>Заказ!M37</f>
        <v/>
      </c>
    </row>
    <row r="43" spans="1:5">
      <c r="A43" s="31" t="str">
        <f>Заказ!I38</f>
        <v/>
      </c>
      <c r="B43" s="17" t="str">
        <f>Заказ!J38</f>
        <v/>
      </c>
      <c r="C43" s="16" t="str">
        <f>Заказ!K38</f>
        <v/>
      </c>
      <c r="D43" s="16" t="str">
        <f>Заказ!L38</f>
        <v/>
      </c>
      <c r="E43" s="16" t="str">
        <f>Заказ!M38</f>
        <v/>
      </c>
    </row>
    <row r="44" spans="1:5">
      <c r="A44" s="31" t="str">
        <f>Заказ!I39</f>
        <v/>
      </c>
      <c r="B44" s="17" t="str">
        <f>Заказ!J39</f>
        <v/>
      </c>
      <c r="C44" s="16" t="str">
        <f>Заказ!K39</f>
        <v/>
      </c>
      <c r="D44" s="16" t="str">
        <f>Заказ!L39</f>
        <v/>
      </c>
      <c r="E44" s="16" t="str">
        <f>Заказ!M39</f>
        <v/>
      </c>
    </row>
    <row r="45" spans="1:5">
      <c r="A45" s="31" t="str">
        <f>Заказ!I40</f>
        <v/>
      </c>
      <c r="B45" s="17" t="str">
        <f>Заказ!J40</f>
        <v/>
      </c>
      <c r="C45" s="16" t="str">
        <f>Заказ!K40</f>
        <v/>
      </c>
      <c r="D45" s="16" t="str">
        <f>Заказ!L40</f>
        <v/>
      </c>
      <c r="E45" s="16" t="str">
        <f>Заказ!M40</f>
        <v/>
      </c>
    </row>
    <row r="46" spans="1:5">
      <c r="A46" s="31" t="s">
        <v>37</v>
      </c>
      <c r="B46" s="112" t="str">
        <f>Заказ!B41</f>
        <v>Чехлы на угловой диван + кресло, оптом</v>
      </c>
      <c r="C46" s="113"/>
      <c r="D46" s="113"/>
      <c r="E46" s="114"/>
    </row>
    <row r="47" spans="1:5">
      <c r="A47" s="31" t="str">
        <f>Заказ!I42</f>
        <v/>
      </c>
      <c r="B47" s="17" t="str">
        <f>Заказ!J42</f>
        <v/>
      </c>
      <c r="C47" s="16" t="str">
        <f>Заказ!K42</f>
        <v/>
      </c>
      <c r="D47" s="16" t="str">
        <f>Заказ!L42</f>
        <v/>
      </c>
      <c r="E47" s="16" t="str">
        <f>Заказ!M42</f>
        <v/>
      </c>
    </row>
    <row r="48" spans="1:5">
      <c r="A48" s="31" t="str">
        <f>Заказ!I43</f>
        <v/>
      </c>
      <c r="B48" s="17" t="str">
        <f>Заказ!J43</f>
        <v/>
      </c>
      <c r="C48" s="16" t="str">
        <f>Заказ!K43</f>
        <v/>
      </c>
      <c r="D48" s="16" t="str">
        <f>Заказ!L43</f>
        <v/>
      </c>
      <c r="E48" s="16" t="str">
        <f>Заказ!M43</f>
        <v/>
      </c>
    </row>
    <row r="49" spans="1:5">
      <c r="A49" s="31" t="str">
        <f>Заказ!I44</f>
        <v/>
      </c>
      <c r="B49" s="17" t="str">
        <f>Заказ!J44</f>
        <v/>
      </c>
      <c r="C49" s="16" t="str">
        <f>Заказ!K44</f>
        <v/>
      </c>
      <c r="D49" s="16" t="str">
        <f>Заказ!L44</f>
        <v/>
      </c>
      <c r="E49" s="16" t="str">
        <f>Заказ!M44</f>
        <v/>
      </c>
    </row>
    <row r="50" spans="1:5">
      <c r="A50" s="31" t="str">
        <f>Заказ!I45</f>
        <v/>
      </c>
      <c r="B50" s="17" t="str">
        <f>Заказ!J45</f>
        <v/>
      </c>
      <c r="C50" s="16" t="str">
        <f>Заказ!K45</f>
        <v/>
      </c>
      <c r="D50" s="16" t="str">
        <f>Заказ!L45</f>
        <v/>
      </c>
      <c r="E50" s="16" t="str">
        <f>Заказ!M45</f>
        <v/>
      </c>
    </row>
    <row r="51" spans="1:5">
      <c r="A51" s="31" t="str">
        <f>Заказ!I46</f>
        <v/>
      </c>
      <c r="B51" s="17" t="str">
        <f>Заказ!J46</f>
        <v/>
      </c>
      <c r="C51" s="16" t="str">
        <f>Заказ!K46</f>
        <v/>
      </c>
      <c r="D51" s="16" t="str">
        <f>Заказ!L46</f>
        <v/>
      </c>
      <c r="E51" s="16" t="str">
        <f>Заказ!M46</f>
        <v/>
      </c>
    </row>
    <row r="52" spans="1:5">
      <c r="A52" s="31" t="str">
        <f>Заказ!I47</f>
        <v/>
      </c>
      <c r="B52" s="17" t="str">
        <f>Заказ!J47</f>
        <v/>
      </c>
      <c r="C52" s="16" t="str">
        <f>Заказ!K47</f>
        <v/>
      </c>
      <c r="D52" s="16" t="str">
        <f>Заказ!L47</f>
        <v/>
      </c>
      <c r="E52" s="16" t="str">
        <f>Заказ!M47</f>
        <v/>
      </c>
    </row>
    <row r="53" spans="1:5">
      <c r="A53" s="31" t="str">
        <f>Заказ!I48</f>
        <v/>
      </c>
      <c r="B53" s="17" t="str">
        <f>Заказ!J48</f>
        <v/>
      </c>
      <c r="C53" s="16" t="str">
        <f>Заказ!K48</f>
        <v/>
      </c>
      <c r="D53" s="16" t="str">
        <f>Заказ!L48</f>
        <v/>
      </c>
      <c r="E53" s="16" t="str">
        <f>Заказ!M48</f>
        <v/>
      </c>
    </row>
    <row r="54" spans="1:5">
      <c r="A54" s="31" t="str">
        <f>Заказ!I49</f>
        <v/>
      </c>
      <c r="B54" s="17" t="str">
        <f>Заказ!J49</f>
        <v/>
      </c>
      <c r="C54" s="16" t="str">
        <f>Заказ!K49</f>
        <v/>
      </c>
      <c r="D54" s="16" t="str">
        <f>Заказ!L49</f>
        <v/>
      </c>
      <c r="E54" s="16" t="str">
        <f>Заказ!M49</f>
        <v/>
      </c>
    </row>
    <row r="55" spans="1:5">
      <c r="A55" s="31" t="str">
        <f>Заказ!I50</f>
        <v/>
      </c>
      <c r="B55" s="17" t="str">
        <f>Заказ!J50</f>
        <v/>
      </c>
      <c r="C55" s="16" t="str">
        <f>Заказ!K50</f>
        <v/>
      </c>
      <c r="D55" s="16" t="str">
        <f>Заказ!L50</f>
        <v/>
      </c>
      <c r="E55" s="16" t="str">
        <f>Заказ!M50</f>
        <v/>
      </c>
    </row>
    <row r="56" spans="1:5">
      <c r="A56" s="31" t="str">
        <f>Заказ!I51</f>
        <v/>
      </c>
      <c r="B56" s="17" t="str">
        <f>Заказ!J51</f>
        <v/>
      </c>
      <c r="C56" s="16" t="str">
        <f>Заказ!K51</f>
        <v/>
      </c>
      <c r="D56" s="16" t="str">
        <f>Заказ!L51</f>
        <v/>
      </c>
      <c r="E56" s="16" t="str">
        <f>Заказ!M51</f>
        <v/>
      </c>
    </row>
    <row r="57" spans="1:5">
      <c r="A57" s="31" t="s">
        <v>37</v>
      </c>
      <c r="B57" s="112" t="str">
        <f>Заказ!B52</f>
        <v>Чехлы комплект 3х-местный диван, 2 кресла</v>
      </c>
      <c r="C57" s="113"/>
      <c r="D57" s="113"/>
      <c r="E57" s="114"/>
    </row>
    <row r="58" spans="1:5">
      <c r="A58" s="31" t="str">
        <f>Заказ!I53</f>
        <v/>
      </c>
      <c r="B58" s="17" t="str">
        <f>Заказ!J53</f>
        <v/>
      </c>
      <c r="C58" s="16" t="str">
        <f>Заказ!K53</f>
        <v/>
      </c>
      <c r="D58" s="16" t="str">
        <f>Заказ!L53</f>
        <v/>
      </c>
      <c r="E58" s="16" t="str">
        <f>Заказ!M53</f>
        <v/>
      </c>
    </row>
    <row r="59" spans="1:5">
      <c r="A59" s="31" t="str">
        <f>Заказ!I54</f>
        <v/>
      </c>
      <c r="B59" s="17" t="str">
        <f>Заказ!J54</f>
        <v/>
      </c>
      <c r="C59" s="16" t="str">
        <f>Заказ!K54</f>
        <v/>
      </c>
      <c r="D59" s="16" t="str">
        <f>Заказ!L54</f>
        <v/>
      </c>
      <c r="E59" s="16" t="str">
        <f>Заказ!M54</f>
        <v/>
      </c>
    </row>
    <row r="60" spans="1:5">
      <c r="A60" s="31" t="str">
        <f>Заказ!I55</f>
        <v/>
      </c>
      <c r="B60" s="17" t="str">
        <f>Заказ!J55</f>
        <v/>
      </c>
      <c r="C60" s="16" t="str">
        <f>Заказ!K55</f>
        <v/>
      </c>
      <c r="D60" s="16" t="str">
        <f>Заказ!L55</f>
        <v/>
      </c>
      <c r="E60" s="16" t="str">
        <f>Заказ!M55</f>
        <v/>
      </c>
    </row>
    <row r="61" spans="1:5">
      <c r="A61" s="31" t="str">
        <f>Заказ!I56</f>
        <v/>
      </c>
      <c r="B61" s="17" t="str">
        <f>Заказ!J56</f>
        <v/>
      </c>
      <c r="C61" s="16" t="str">
        <f>Заказ!K56</f>
        <v/>
      </c>
      <c r="D61" s="16" t="str">
        <f>Заказ!L56</f>
        <v/>
      </c>
      <c r="E61" s="16" t="str">
        <f>Заказ!M56</f>
        <v/>
      </c>
    </row>
    <row r="62" spans="1:5">
      <c r="A62" s="31" t="str">
        <f>Заказ!I57</f>
        <v/>
      </c>
      <c r="B62" s="17" t="str">
        <f>Заказ!J57</f>
        <v/>
      </c>
      <c r="C62" s="16" t="str">
        <f>Заказ!K57</f>
        <v/>
      </c>
      <c r="D62" s="16" t="str">
        <f>Заказ!L57</f>
        <v/>
      </c>
      <c r="E62" s="16" t="str">
        <f>Заказ!M57</f>
        <v/>
      </c>
    </row>
    <row r="63" spans="1:5">
      <c r="A63" s="31" t="str">
        <f>Заказ!I58</f>
        <v/>
      </c>
      <c r="B63" s="17" t="str">
        <f>Заказ!J58</f>
        <v/>
      </c>
      <c r="C63" s="16" t="str">
        <f>Заказ!K58</f>
        <v/>
      </c>
      <c r="D63" s="16" t="str">
        <f>Заказ!L58</f>
        <v/>
      </c>
      <c r="E63" s="16" t="str">
        <f>Заказ!M58</f>
        <v/>
      </c>
    </row>
    <row r="64" spans="1:5">
      <c r="A64" s="31" t="str">
        <f>Заказ!I59</f>
        <v/>
      </c>
      <c r="B64" s="17" t="str">
        <f>Заказ!J59</f>
        <v/>
      </c>
      <c r="C64" s="16" t="str">
        <f>Заказ!K59</f>
        <v/>
      </c>
      <c r="D64" s="16" t="str">
        <f>Заказ!L59</f>
        <v/>
      </c>
      <c r="E64" s="16" t="str">
        <f>Заказ!M59</f>
        <v/>
      </c>
    </row>
    <row r="65" spans="1:5">
      <c r="A65" s="31" t="str">
        <f>Заказ!I60</f>
        <v/>
      </c>
      <c r="B65" s="17" t="str">
        <f>Заказ!J60</f>
        <v/>
      </c>
      <c r="C65" s="16" t="str">
        <f>Заказ!K60</f>
        <v/>
      </c>
      <c r="D65" s="16" t="str">
        <f>Заказ!L60</f>
        <v/>
      </c>
      <c r="E65" s="16" t="str">
        <f>Заказ!M60</f>
        <v/>
      </c>
    </row>
    <row r="66" spans="1:5">
      <c r="A66" s="31" t="str">
        <f>Заказ!I61</f>
        <v/>
      </c>
      <c r="B66" s="17" t="str">
        <f>Заказ!J61</f>
        <v/>
      </c>
      <c r="C66" s="16" t="str">
        <f>Заказ!K61</f>
        <v/>
      </c>
      <c r="D66" s="16" t="str">
        <f>Заказ!L61</f>
        <v/>
      </c>
      <c r="E66" s="16" t="str">
        <f>Заказ!M61</f>
        <v/>
      </c>
    </row>
    <row r="67" spans="1:5">
      <c r="A67" s="31" t="str">
        <f>Заказ!I62</f>
        <v/>
      </c>
      <c r="B67" s="17" t="str">
        <f>Заказ!J62</f>
        <v/>
      </c>
      <c r="C67" s="16" t="str">
        <f>Заказ!K62</f>
        <v/>
      </c>
      <c r="D67" s="16" t="str">
        <f>Заказ!L62</f>
        <v/>
      </c>
      <c r="E67" s="16" t="str">
        <f>Заказ!M62</f>
        <v/>
      </c>
    </row>
    <row r="68" spans="1:5">
      <c r="A68" s="31" t="str">
        <f>Заказ!I63</f>
        <v/>
      </c>
      <c r="B68" s="17" t="str">
        <f>Заказ!J63</f>
        <v/>
      </c>
      <c r="C68" s="16" t="str">
        <f>Заказ!K63</f>
        <v/>
      </c>
      <c r="D68" s="16" t="str">
        <f>Заказ!L63</f>
        <v/>
      </c>
      <c r="E68" s="16" t="str">
        <f>Заказ!M63</f>
        <v/>
      </c>
    </row>
    <row r="69" spans="1:5">
      <c r="A69" s="31" t="str">
        <f>Заказ!I64</f>
        <v/>
      </c>
      <c r="B69" s="17" t="str">
        <f>Заказ!J64</f>
        <v/>
      </c>
      <c r="C69" s="16" t="str">
        <f>Заказ!K64</f>
        <v/>
      </c>
      <c r="D69" s="16" t="str">
        <f>Заказ!L64</f>
        <v/>
      </c>
      <c r="E69" s="16" t="str">
        <f>Заказ!M64</f>
        <v/>
      </c>
    </row>
    <row r="70" spans="1:5">
      <c r="A70" s="31" t="str">
        <f>Заказ!I65</f>
        <v/>
      </c>
      <c r="B70" s="17" t="str">
        <f>Заказ!J65</f>
        <v/>
      </c>
      <c r="C70" s="16" t="str">
        <f>Заказ!K65</f>
        <v/>
      </c>
      <c r="D70" s="16" t="str">
        <f>Заказ!L65</f>
        <v/>
      </c>
      <c r="E70" s="16" t="str">
        <f>Заказ!M65</f>
        <v/>
      </c>
    </row>
    <row r="71" spans="1:5">
      <c r="A71" s="31" t="str">
        <f>Заказ!I66</f>
        <v/>
      </c>
      <c r="B71" s="17" t="str">
        <f>Заказ!J66</f>
        <v/>
      </c>
      <c r="C71" s="16" t="str">
        <f>Заказ!K66</f>
        <v/>
      </c>
      <c r="D71" s="16" t="str">
        <f>Заказ!L66</f>
        <v/>
      </c>
      <c r="E71" s="16" t="str">
        <f>Заказ!M66</f>
        <v/>
      </c>
    </row>
    <row r="72" spans="1:5">
      <c r="A72" s="31" t="str">
        <f>Заказ!I67</f>
        <v/>
      </c>
      <c r="B72" s="17" t="str">
        <f>Заказ!J67</f>
        <v/>
      </c>
      <c r="C72" s="16" t="str">
        <f>Заказ!K67</f>
        <v/>
      </c>
      <c r="D72" s="16" t="str">
        <f>Заказ!L67</f>
        <v/>
      </c>
      <c r="E72" s="16" t="str">
        <f>Заказ!M67</f>
        <v/>
      </c>
    </row>
    <row r="73" spans="1:5">
      <c r="A73" s="31" t="str">
        <f>Заказ!I68</f>
        <v/>
      </c>
      <c r="B73" s="17" t="str">
        <f>Заказ!J68</f>
        <v/>
      </c>
      <c r="C73" s="16" t="str">
        <f>Заказ!K68</f>
        <v/>
      </c>
      <c r="D73" s="16" t="str">
        <f>Заказ!L68</f>
        <v/>
      </c>
      <c r="E73" s="16" t="str">
        <f>Заказ!M68</f>
        <v/>
      </c>
    </row>
    <row r="74" spans="1:5">
      <c r="A74" s="31" t="str">
        <f>Заказ!I69</f>
        <v/>
      </c>
      <c r="B74" s="17" t="str">
        <f>Заказ!J69</f>
        <v/>
      </c>
      <c r="C74" s="16" t="str">
        <f>Заказ!K69</f>
        <v/>
      </c>
      <c r="D74" s="16" t="str">
        <f>Заказ!L69</f>
        <v/>
      </c>
      <c r="E74" s="16" t="str">
        <f>Заказ!M69</f>
        <v/>
      </c>
    </row>
    <row r="75" spans="1:5">
      <c r="A75" s="31" t="str">
        <f>Заказ!I70</f>
        <v/>
      </c>
      <c r="B75" s="17" t="str">
        <f>Заказ!J70</f>
        <v/>
      </c>
      <c r="C75" s="16" t="str">
        <f>Заказ!K70</f>
        <v/>
      </c>
      <c r="D75" s="16" t="str">
        <f>Заказ!L70</f>
        <v/>
      </c>
      <c r="E75" s="16" t="str">
        <f>Заказ!M70</f>
        <v/>
      </c>
    </row>
    <row r="76" spans="1:5">
      <c r="A76" s="31" t="str">
        <f>Заказ!I71</f>
        <v/>
      </c>
      <c r="B76" s="17" t="str">
        <f>Заказ!J71</f>
        <v/>
      </c>
      <c r="C76" s="16" t="str">
        <f>Заказ!K71</f>
        <v/>
      </c>
      <c r="D76" s="16" t="str">
        <f>Заказ!L71</f>
        <v/>
      </c>
      <c r="E76" s="16" t="str">
        <f>Заказ!M71</f>
        <v/>
      </c>
    </row>
    <row r="77" spans="1:5">
      <c r="A77" s="31" t="str">
        <f>Заказ!I72</f>
        <v/>
      </c>
      <c r="B77" s="17" t="str">
        <f>Заказ!J72</f>
        <v/>
      </c>
      <c r="C77" s="16" t="str">
        <f>Заказ!K72</f>
        <v/>
      </c>
      <c r="D77" s="16" t="str">
        <f>Заказ!L72</f>
        <v/>
      </c>
      <c r="E77" s="16" t="str">
        <f>Заказ!M72</f>
        <v/>
      </c>
    </row>
    <row r="78" spans="1:5">
      <c r="A78" s="31" t="str">
        <f>Заказ!I73</f>
        <v/>
      </c>
      <c r="B78" s="17" t="str">
        <f>Заказ!J73</f>
        <v/>
      </c>
      <c r="C78" s="16" t="str">
        <f>Заказ!K73</f>
        <v/>
      </c>
      <c r="D78" s="16" t="str">
        <f>Заказ!L73</f>
        <v/>
      </c>
      <c r="E78" s="16" t="str">
        <f>Заказ!M73</f>
        <v/>
      </c>
    </row>
    <row r="79" spans="1:5">
      <c r="A79" s="31" t="str">
        <f>Заказ!I74</f>
        <v/>
      </c>
      <c r="B79" s="17" t="str">
        <f>Заказ!J74</f>
        <v/>
      </c>
      <c r="C79" s="16" t="str">
        <f>Заказ!K74</f>
        <v/>
      </c>
      <c r="D79" s="16" t="str">
        <f>Заказ!L74</f>
        <v/>
      </c>
      <c r="E79" s="16" t="str">
        <f>Заказ!M74</f>
        <v/>
      </c>
    </row>
    <row r="80" spans="1:5">
      <c r="A80" s="31" t="str">
        <f>Заказ!I75</f>
        <v/>
      </c>
      <c r="B80" s="17"/>
      <c r="C80" s="16"/>
      <c r="D80" s="16"/>
      <c r="E80" s="16"/>
    </row>
    <row r="81" spans="1:5">
      <c r="A81" s="31"/>
      <c r="B81" s="17"/>
      <c r="C81" s="16"/>
      <c r="D81" s="16"/>
      <c r="E81" s="16"/>
    </row>
    <row r="82" spans="1:5">
      <c r="A82" s="31"/>
      <c r="B82" s="17"/>
      <c r="C82" s="16"/>
      <c r="D82" s="16"/>
      <c r="E82" s="16"/>
    </row>
    <row r="83" spans="1:5">
      <c r="A83" s="31"/>
      <c r="B83" s="17"/>
      <c r="C83" s="16"/>
      <c r="D83" s="16"/>
      <c r="E83" s="16"/>
    </row>
    <row r="84" spans="1:5">
      <c r="A84" s="31"/>
      <c r="B84" s="17"/>
      <c r="C84" s="16"/>
      <c r="D84" s="16"/>
      <c r="E84" s="16"/>
    </row>
    <row r="85" spans="1:5">
      <c r="A85" s="31"/>
      <c r="B85" s="17"/>
      <c r="C85" s="16"/>
      <c r="D85" s="16"/>
      <c r="E85" s="16"/>
    </row>
    <row r="86" spans="1:5">
      <c r="A86" s="31"/>
      <c r="B86" s="17"/>
      <c r="C86" s="16"/>
      <c r="D86" s="16"/>
      <c r="E86" s="16"/>
    </row>
    <row r="87" spans="1:5">
      <c r="A87" s="31"/>
      <c r="B87" s="17"/>
      <c r="C87" s="16"/>
      <c r="D87" s="16"/>
      <c r="E87" s="16"/>
    </row>
    <row r="88" spans="1:5">
      <c r="A88" s="31"/>
      <c r="B88" s="17"/>
      <c r="C88" s="16"/>
      <c r="D88" s="16"/>
      <c r="E88" s="16"/>
    </row>
    <row r="89" spans="1:5">
      <c r="A89" s="31"/>
      <c r="B89" s="17"/>
      <c r="C89" s="16"/>
      <c r="D89" s="16"/>
      <c r="E89" s="16"/>
    </row>
    <row r="90" spans="1:5">
      <c r="A90" s="31"/>
      <c r="B90" s="17"/>
      <c r="C90" s="16"/>
      <c r="D90" s="16"/>
      <c r="E90" s="16"/>
    </row>
    <row r="91" spans="1:5">
      <c r="A91" s="31"/>
      <c r="B91" s="17"/>
      <c r="C91" s="16"/>
      <c r="D91" s="16"/>
      <c r="E91" s="16"/>
    </row>
    <row r="92" spans="1:5">
      <c r="A92" s="31"/>
      <c r="B92" s="17"/>
      <c r="C92" s="16"/>
      <c r="D92" s="16"/>
      <c r="E92" s="16"/>
    </row>
    <row r="93" spans="1:5">
      <c r="A93" s="31"/>
      <c r="B93" s="17"/>
      <c r="C93" s="16"/>
      <c r="D93" s="16"/>
      <c r="E93" s="16"/>
    </row>
    <row r="94" spans="1:5">
      <c r="A94" s="31"/>
      <c r="B94" s="17"/>
      <c r="C94" s="16"/>
      <c r="D94" s="16"/>
      <c r="E94" s="16"/>
    </row>
    <row r="95" spans="1:5">
      <c r="A95" s="31"/>
      <c r="B95" s="17"/>
      <c r="C95" s="16"/>
      <c r="D95" s="16"/>
      <c r="E95" s="16"/>
    </row>
    <row r="96" spans="1:5">
      <c r="A96" s="31"/>
      <c r="B96" s="17"/>
      <c r="C96" s="16"/>
      <c r="D96" s="16"/>
      <c r="E96" s="16"/>
    </row>
    <row r="97" spans="1:5">
      <c r="A97" s="31"/>
      <c r="B97" s="17"/>
      <c r="C97" s="16"/>
      <c r="D97" s="16"/>
      <c r="E97" s="16"/>
    </row>
  </sheetData>
  <autoFilter ref="A1:A97"/>
  <sortState ref="B1:D131">
    <sortCondition descending="1" ref="B1"/>
  </sortState>
  <mergeCells count="13">
    <mergeCell ref="B10:E10"/>
    <mergeCell ref="B24:E24"/>
    <mergeCell ref="B35:E35"/>
    <mergeCell ref="B46:E46"/>
    <mergeCell ref="B57:E57"/>
    <mergeCell ref="B8:E8"/>
    <mergeCell ref="B9:C9"/>
    <mergeCell ref="B1:E1"/>
    <mergeCell ref="B2:E2"/>
    <mergeCell ref="B3:E3"/>
    <mergeCell ref="B4:E4"/>
    <mergeCell ref="B5:E5"/>
    <mergeCell ref="B6:E6"/>
  </mergeCells>
  <phoneticPr fontId="18" type="noConversion"/>
  <pageMargins left="0.7" right="0.7" top="0.75" bottom="0.75" header="0.3" footer="0.3"/>
  <colBreaks count="1" manualBreakCount="1">
    <brk id="5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E139"/>
  <sheetViews>
    <sheetView tabSelected="1" topLeftCell="A34" workbookViewId="0">
      <selection activeCell="B84" sqref="B84:E84"/>
    </sheetView>
  </sheetViews>
  <sheetFormatPr baseColWidth="10" defaultColWidth="8.83203125" defaultRowHeight="14" x14ac:dyDescent="0"/>
  <cols>
    <col min="1" max="1" width="4.5" customWidth="1"/>
    <col min="2" max="2" width="38.33203125" customWidth="1"/>
    <col min="5" max="5" width="8.1640625" customWidth="1"/>
  </cols>
  <sheetData>
    <row r="1" spans="1:5">
      <c r="A1" t="s">
        <v>37</v>
      </c>
      <c r="B1" t="s">
        <v>0</v>
      </c>
      <c r="C1" t="s">
        <v>38</v>
      </c>
      <c r="D1" t="s">
        <v>39</v>
      </c>
    </row>
    <row r="2" spans="1:5">
      <c r="A2" s="31" t="s">
        <v>37</v>
      </c>
      <c r="B2" s="117" t="str">
        <f>Заказ!B5</f>
        <v>Чехлы на отдельный диван трехместный, оптом</v>
      </c>
      <c r="C2" s="116"/>
      <c r="D2" s="116"/>
      <c r="E2" s="116"/>
    </row>
    <row r="3" spans="1:5">
      <c r="A3" s="31" t="str">
        <f>Заказ!I6</f>
        <v/>
      </c>
      <c r="B3" s="31" t="str">
        <f>Заказ!J6</f>
        <v/>
      </c>
      <c r="C3" s="31" t="str">
        <f>Заказ!K6</f>
        <v/>
      </c>
      <c r="D3" s="31" t="str">
        <f>Заказ!L6</f>
        <v/>
      </c>
      <c r="E3" s="31">
        <f t="shared" ref="E2:E24" si="0">IF(A3&lt;&gt;"",C3*D3,0)</f>
        <v>0</v>
      </c>
    </row>
    <row r="4" spans="1:5">
      <c r="A4" s="31" t="str">
        <f>Заказ!I7</f>
        <v/>
      </c>
      <c r="B4" s="31" t="str">
        <f>Заказ!J7</f>
        <v/>
      </c>
      <c r="C4" s="31" t="str">
        <f>Заказ!K7</f>
        <v/>
      </c>
      <c r="D4" s="31" t="str">
        <f>Заказ!L7</f>
        <v/>
      </c>
      <c r="E4" s="31">
        <f t="shared" si="0"/>
        <v>0</v>
      </c>
    </row>
    <row r="5" spans="1:5">
      <c r="A5" s="31" t="str">
        <f>Заказ!I8</f>
        <v/>
      </c>
      <c r="B5" s="31" t="str">
        <f>Заказ!J8</f>
        <v/>
      </c>
      <c r="C5" s="31" t="str">
        <f>Заказ!K8</f>
        <v/>
      </c>
      <c r="D5" s="31" t="str">
        <f>Заказ!L8</f>
        <v/>
      </c>
      <c r="E5" s="31">
        <f t="shared" si="0"/>
        <v>0</v>
      </c>
    </row>
    <row r="6" spans="1:5">
      <c r="A6" s="31" t="str">
        <f>Заказ!I9</f>
        <v/>
      </c>
      <c r="B6" s="31" t="str">
        <f>Заказ!J9</f>
        <v/>
      </c>
      <c r="C6" s="31" t="str">
        <f>Заказ!K9</f>
        <v/>
      </c>
      <c r="D6" s="31" t="str">
        <f>Заказ!L9</f>
        <v/>
      </c>
      <c r="E6" s="31">
        <f t="shared" si="0"/>
        <v>0</v>
      </c>
    </row>
    <row r="7" spans="1:5">
      <c r="A7" s="31" t="str">
        <f>Заказ!I10</f>
        <v/>
      </c>
      <c r="B7" s="31" t="str">
        <f>Заказ!J10</f>
        <v/>
      </c>
      <c r="C7" s="31" t="str">
        <f>Заказ!K10</f>
        <v/>
      </c>
      <c r="D7" s="31" t="str">
        <f>Заказ!L10</f>
        <v/>
      </c>
      <c r="E7" s="31">
        <f t="shared" si="0"/>
        <v>0</v>
      </c>
    </row>
    <row r="8" spans="1:5">
      <c r="A8" s="31" t="str">
        <f>Заказ!I11</f>
        <v/>
      </c>
      <c r="B8" s="31" t="str">
        <f>Заказ!J11</f>
        <v/>
      </c>
      <c r="C8" s="31" t="str">
        <f>Заказ!K11</f>
        <v/>
      </c>
      <c r="D8" s="31" t="str">
        <f>Заказ!L11</f>
        <v/>
      </c>
      <c r="E8" s="31">
        <f t="shared" si="0"/>
        <v>0</v>
      </c>
    </row>
    <row r="9" spans="1:5">
      <c r="A9" s="31" t="str">
        <f>Заказ!I12</f>
        <v/>
      </c>
      <c r="B9" s="31" t="str">
        <f>Заказ!J12</f>
        <v/>
      </c>
      <c r="C9" s="31" t="str">
        <f>Заказ!K12</f>
        <v/>
      </c>
      <c r="D9" s="31" t="str">
        <f>Заказ!L12</f>
        <v/>
      </c>
      <c r="E9" s="31">
        <f t="shared" si="0"/>
        <v>0</v>
      </c>
    </row>
    <row r="10" spans="1:5">
      <c r="A10" s="31" t="str">
        <f>Заказ!I13</f>
        <v/>
      </c>
      <c r="B10" s="31" t="str">
        <f>Заказ!J13</f>
        <v/>
      </c>
      <c r="C10" s="31" t="str">
        <f>Заказ!K13</f>
        <v/>
      </c>
      <c r="D10" s="31" t="str">
        <f>Заказ!L13</f>
        <v/>
      </c>
      <c r="E10" s="31">
        <f t="shared" si="0"/>
        <v>0</v>
      </c>
    </row>
    <row r="11" spans="1:5">
      <c r="A11" s="31" t="str">
        <f>Заказ!I14</f>
        <v/>
      </c>
      <c r="B11" s="31" t="str">
        <f>Заказ!J14</f>
        <v/>
      </c>
      <c r="C11" s="31" t="str">
        <f>Заказ!K14</f>
        <v/>
      </c>
      <c r="D11" s="31" t="str">
        <f>Заказ!L14</f>
        <v/>
      </c>
      <c r="E11" s="31">
        <f t="shared" si="0"/>
        <v>0</v>
      </c>
    </row>
    <row r="12" spans="1:5">
      <c r="A12" s="31" t="str">
        <f>Заказ!I15</f>
        <v/>
      </c>
      <c r="B12" s="31" t="str">
        <f>Заказ!J15</f>
        <v/>
      </c>
      <c r="C12" s="31" t="str">
        <f>Заказ!K15</f>
        <v/>
      </c>
      <c r="D12" s="31" t="str">
        <f>Заказ!L15</f>
        <v/>
      </c>
      <c r="E12" s="31">
        <f t="shared" si="0"/>
        <v>0</v>
      </c>
    </row>
    <row r="13" spans="1:5">
      <c r="A13" s="31" t="str">
        <f>Заказ!I16</f>
        <v/>
      </c>
      <c r="B13" s="31" t="str">
        <f>Заказ!J16</f>
        <v/>
      </c>
      <c r="C13" s="31" t="str">
        <f>Заказ!K16</f>
        <v/>
      </c>
      <c r="D13" s="31" t="str">
        <f>Заказ!L16</f>
        <v/>
      </c>
      <c r="E13" s="31">
        <f t="shared" si="0"/>
        <v>0</v>
      </c>
    </row>
    <row r="14" spans="1:5">
      <c r="A14" s="31" t="str">
        <f>Заказ!I17</f>
        <v/>
      </c>
      <c r="B14" s="31" t="str">
        <f>Заказ!J17</f>
        <v/>
      </c>
      <c r="C14" s="31" t="str">
        <f>Заказ!K17</f>
        <v/>
      </c>
      <c r="D14" s="31" t="str">
        <f>Заказ!L17</f>
        <v/>
      </c>
      <c r="E14" s="31">
        <f t="shared" si="0"/>
        <v>0</v>
      </c>
    </row>
    <row r="15" spans="1:5">
      <c r="A15" s="31" t="str">
        <f>Заказ!I18</f>
        <v/>
      </c>
      <c r="B15" s="31" t="str">
        <f>Заказ!J18</f>
        <v/>
      </c>
      <c r="C15" s="31" t="str">
        <f>Заказ!K18</f>
        <v/>
      </c>
      <c r="D15" s="31" t="str">
        <f>Заказ!L18</f>
        <v/>
      </c>
      <c r="E15" s="31">
        <f t="shared" si="0"/>
        <v>0</v>
      </c>
    </row>
    <row r="16" spans="1:5">
      <c r="A16" s="62" t="s">
        <v>37</v>
      </c>
      <c r="B16" s="116" t="str">
        <f>Заказ!B19</f>
        <v>Чехлы на комплект 6 стульев, оптом</v>
      </c>
      <c r="C16" s="116"/>
      <c r="D16" s="116"/>
      <c r="E16" s="116"/>
    </row>
    <row r="17" spans="1:5">
      <c r="A17" s="31" t="str">
        <f>Заказ!I20</f>
        <v/>
      </c>
      <c r="B17" s="31" t="str">
        <f>Заказ!J20</f>
        <v/>
      </c>
      <c r="C17" s="31" t="str">
        <f>Заказ!K20</f>
        <v/>
      </c>
      <c r="D17" s="31" t="str">
        <f>Заказ!L20</f>
        <v/>
      </c>
      <c r="E17" s="31">
        <f t="shared" si="0"/>
        <v>0</v>
      </c>
    </row>
    <row r="18" spans="1:5">
      <c r="A18" s="31" t="str">
        <f>Заказ!I21</f>
        <v/>
      </c>
      <c r="B18" s="31" t="str">
        <f>Заказ!J21</f>
        <v/>
      </c>
      <c r="C18" s="31" t="str">
        <f>Заказ!K21</f>
        <v/>
      </c>
      <c r="D18" s="31" t="str">
        <f>Заказ!L21</f>
        <v/>
      </c>
      <c r="E18" s="31">
        <f t="shared" si="0"/>
        <v>0</v>
      </c>
    </row>
    <row r="19" spans="1:5">
      <c r="A19" s="31" t="str">
        <f>Заказ!I22</f>
        <v/>
      </c>
      <c r="B19" s="31" t="str">
        <f>Заказ!J22</f>
        <v/>
      </c>
      <c r="C19" s="31" t="str">
        <f>Заказ!K22</f>
        <v/>
      </c>
      <c r="D19" s="31" t="str">
        <f>Заказ!L22</f>
        <v/>
      </c>
      <c r="E19" s="31">
        <f t="shared" si="0"/>
        <v>0</v>
      </c>
    </row>
    <row r="20" spans="1:5">
      <c r="A20" s="31" t="str">
        <f>Заказ!I23</f>
        <v/>
      </c>
      <c r="B20" s="31" t="str">
        <f>Заказ!J23</f>
        <v/>
      </c>
      <c r="C20" s="31" t="str">
        <f>Заказ!K23</f>
        <v/>
      </c>
      <c r="D20" s="31" t="str">
        <f>Заказ!L23</f>
        <v/>
      </c>
      <c r="E20" s="31">
        <f t="shared" si="0"/>
        <v>0</v>
      </c>
    </row>
    <row r="21" spans="1:5">
      <c r="A21" s="31" t="str">
        <f>Заказ!I24</f>
        <v/>
      </c>
      <c r="B21" s="31" t="str">
        <f>Заказ!J24</f>
        <v/>
      </c>
      <c r="C21" s="31" t="str">
        <f>Заказ!K24</f>
        <v/>
      </c>
      <c r="D21" s="31" t="str">
        <f>Заказ!L24</f>
        <v/>
      </c>
      <c r="E21" s="31">
        <f t="shared" si="0"/>
        <v>0</v>
      </c>
    </row>
    <row r="22" spans="1:5">
      <c r="A22" s="31" t="str">
        <f>Заказ!I25</f>
        <v/>
      </c>
      <c r="B22" s="31" t="str">
        <f>Заказ!J25</f>
        <v/>
      </c>
      <c r="C22" s="31" t="str">
        <f>Заказ!K25</f>
        <v/>
      </c>
      <c r="D22" s="31" t="str">
        <f>Заказ!L25</f>
        <v/>
      </c>
      <c r="E22" s="31">
        <f t="shared" si="0"/>
        <v>0</v>
      </c>
    </row>
    <row r="23" spans="1:5">
      <c r="A23" s="31" t="str">
        <f>Заказ!I26</f>
        <v/>
      </c>
      <c r="B23" s="31" t="str">
        <f>Заказ!J26</f>
        <v/>
      </c>
      <c r="C23" s="31" t="str">
        <f>Заказ!K26</f>
        <v/>
      </c>
      <c r="D23" s="31" t="str">
        <f>Заказ!L26</f>
        <v/>
      </c>
      <c r="E23" s="31">
        <f t="shared" si="0"/>
        <v>0</v>
      </c>
    </row>
    <row r="24" spans="1:5">
      <c r="A24" s="31" t="str">
        <f>Заказ!I27</f>
        <v/>
      </c>
      <c r="B24" s="31" t="str">
        <f>Заказ!J27</f>
        <v/>
      </c>
      <c r="C24" s="31" t="str">
        <f>Заказ!K27</f>
        <v/>
      </c>
      <c r="D24" s="31" t="str">
        <f>Заказ!L27</f>
        <v/>
      </c>
      <c r="E24" s="31">
        <f t="shared" si="0"/>
        <v>0</v>
      </c>
    </row>
    <row r="25" spans="1:5">
      <c r="A25" s="31" t="str">
        <f>Заказ!I28</f>
        <v/>
      </c>
      <c r="B25" s="31" t="str">
        <f>Заказ!J28</f>
        <v/>
      </c>
      <c r="C25" s="31" t="str">
        <f>Заказ!K28</f>
        <v/>
      </c>
      <c r="D25" s="31" t="str">
        <f>Заказ!L28</f>
        <v/>
      </c>
      <c r="E25" s="31">
        <f t="shared" ref="E25:E60" si="1">IF(A25&lt;&gt;"",C25*D25,0)</f>
        <v>0</v>
      </c>
    </row>
    <row r="26" spans="1:5">
      <c r="A26" s="31" t="str">
        <f>Заказ!I29</f>
        <v/>
      </c>
      <c r="B26" s="31" t="str">
        <f>Заказ!J29</f>
        <v/>
      </c>
      <c r="C26" s="31" t="str">
        <f>Заказ!K29</f>
        <v/>
      </c>
      <c r="D26" s="31" t="str">
        <f>Заказ!L29</f>
        <v/>
      </c>
      <c r="E26" s="31">
        <f t="shared" si="1"/>
        <v>0</v>
      </c>
    </row>
    <row r="27" spans="1:5">
      <c r="A27" s="62" t="s">
        <v>37</v>
      </c>
      <c r="B27" s="116" t="str">
        <f>Заказ!B30</f>
        <v>Чехлы на угловой диван, оптом</v>
      </c>
      <c r="C27" s="116"/>
      <c r="D27" s="116"/>
      <c r="E27" s="116"/>
    </row>
    <row r="28" spans="1:5">
      <c r="A28" s="31" t="str">
        <f>Заказ!I31</f>
        <v/>
      </c>
      <c r="B28" s="31" t="str">
        <f>Заказ!J31</f>
        <v/>
      </c>
      <c r="C28" s="31" t="str">
        <f>Заказ!K31</f>
        <v/>
      </c>
      <c r="D28" s="31" t="str">
        <f>Заказ!L31</f>
        <v/>
      </c>
      <c r="E28" s="31">
        <f t="shared" si="1"/>
        <v>0</v>
      </c>
    </row>
    <row r="29" spans="1:5">
      <c r="A29" s="31" t="str">
        <f>Заказ!I32</f>
        <v/>
      </c>
      <c r="B29" s="31" t="str">
        <f>Заказ!J32</f>
        <v/>
      </c>
      <c r="C29" s="31" t="str">
        <f>Заказ!K32</f>
        <v/>
      </c>
      <c r="D29" s="31" t="str">
        <f>Заказ!L32</f>
        <v/>
      </c>
      <c r="E29" s="31">
        <f t="shared" si="1"/>
        <v>0</v>
      </c>
    </row>
    <row r="30" spans="1:5">
      <c r="A30" s="31" t="str">
        <f>Заказ!I33</f>
        <v/>
      </c>
      <c r="B30" s="31" t="str">
        <f>Заказ!J33</f>
        <v/>
      </c>
      <c r="C30" s="31" t="str">
        <f>Заказ!K33</f>
        <v/>
      </c>
      <c r="D30" s="31" t="str">
        <f>Заказ!L33</f>
        <v/>
      </c>
      <c r="E30" s="31">
        <f t="shared" si="1"/>
        <v>0</v>
      </c>
    </row>
    <row r="31" spans="1:5">
      <c r="A31" s="31" t="str">
        <f>Заказ!I34</f>
        <v/>
      </c>
      <c r="B31" s="31" t="str">
        <f>Заказ!J34</f>
        <v/>
      </c>
      <c r="C31" s="31" t="str">
        <f>Заказ!K34</f>
        <v/>
      </c>
      <c r="D31" s="31" t="str">
        <f>Заказ!L34</f>
        <v/>
      </c>
      <c r="E31" s="31">
        <f t="shared" si="1"/>
        <v>0</v>
      </c>
    </row>
    <row r="32" spans="1:5">
      <c r="A32" s="31" t="str">
        <f>Заказ!I35</f>
        <v/>
      </c>
      <c r="B32" s="31" t="str">
        <f>Заказ!J35</f>
        <v/>
      </c>
      <c r="C32" s="31" t="str">
        <f>Заказ!K35</f>
        <v/>
      </c>
      <c r="D32" s="31" t="str">
        <f>Заказ!L35</f>
        <v/>
      </c>
      <c r="E32" s="31">
        <f t="shared" si="1"/>
        <v>0</v>
      </c>
    </row>
    <row r="33" spans="1:5">
      <c r="A33" s="31" t="str">
        <f>Заказ!I36</f>
        <v/>
      </c>
      <c r="B33" s="31" t="str">
        <f>Заказ!J36</f>
        <v/>
      </c>
      <c r="C33" s="31" t="str">
        <f>Заказ!K36</f>
        <v/>
      </c>
      <c r="D33" s="31" t="str">
        <f>Заказ!L36</f>
        <v/>
      </c>
      <c r="E33" s="31">
        <f t="shared" si="1"/>
        <v>0</v>
      </c>
    </row>
    <row r="34" spans="1:5">
      <c r="A34" s="31" t="str">
        <f>Заказ!I37</f>
        <v/>
      </c>
      <c r="B34" s="31" t="str">
        <f>Заказ!J37</f>
        <v/>
      </c>
      <c r="C34" s="31" t="str">
        <f>Заказ!K37</f>
        <v/>
      </c>
      <c r="D34" s="31" t="str">
        <f>Заказ!L37</f>
        <v/>
      </c>
      <c r="E34" s="31">
        <f t="shared" si="1"/>
        <v>0</v>
      </c>
    </row>
    <row r="35" spans="1:5">
      <c r="A35" s="31" t="str">
        <f>Заказ!I38</f>
        <v/>
      </c>
      <c r="B35" s="31" t="str">
        <f>Заказ!J38</f>
        <v/>
      </c>
      <c r="C35" s="31" t="str">
        <f>Заказ!K38</f>
        <v/>
      </c>
      <c r="D35" s="31" t="str">
        <f>Заказ!L38</f>
        <v/>
      </c>
      <c r="E35" s="31">
        <f t="shared" si="1"/>
        <v>0</v>
      </c>
    </row>
    <row r="36" spans="1:5">
      <c r="A36" s="31" t="str">
        <f>Заказ!I39</f>
        <v/>
      </c>
      <c r="B36" s="31" t="str">
        <f>Заказ!J39</f>
        <v/>
      </c>
      <c r="C36" s="31" t="str">
        <f>Заказ!K39</f>
        <v/>
      </c>
      <c r="D36" s="31" t="str">
        <f>Заказ!L39</f>
        <v/>
      </c>
      <c r="E36" s="31">
        <f t="shared" si="1"/>
        <v>0</v>
      </c>
    </row>
    <row r="37" spans="1:5">
      <c r="A37" s="31" t="str">
        <f>Заказ!I40</f>
        <v/>
      </c>
      <c r="B37" s="31" t="str">
        <f>Заказ!J40</f>
        <v/>
      </c>
      <c r="C37" s="31" t="str">
        <f>Заказ!K40</f>
        <v/>
      </c>
      <c r="D37" s="31" t="str">
        <f>Заказ!L40</f>
        <v/>
      </c>
      <c r="E37" s="31">
        <f t="shared" si="1"/>
        <v>0</v>
      </c>
    </row>
    <row r="38" spans="1:5">
      <c r="A38" s="62" t="s">
        <v>37</v>
      </c>
      <c r="B38" s="116" t="str">
        <f>Заказ!B41</f>
        <v>Чехлы на угловой диван + кресло, оптом</v>
      </c>
      <c r="C38" s="116"/>
      <c r="D38" s="116"/>
      <c r="E38" s="116"/>
    </row>
    <row r="39" spans="1:5">
      <c r="A39" s="31" t="str">
        <f>Заказ!I42</f>
        <v/>
      </c>
      <c r="B39" s="31" t="str">
        <f>Заказ!J42</f>
        <v/>
      </c>
      <c r="C39" s="31" t="str">
        <f>Заказ!K42</f>
        <v/>
      </c>
      <c r="D39" s="31" t="str">
        <f>Заказ!L42</f>
        <v/>
      </c>
      <c r="E39" s="31">
        <f t="shared" si="1"/>
        <v>0</v>
      </c>
    </row>
    <row r="40" spans="1:5">
      <c r="A40" s="31" t="str">
        <f>Заказ!I43</f>
        <v/>
      </c>
      <c r="B40" s="31" t="str">
        <f>Заказ!J43</f>
        <v/>
      </c>
      <c r="C40" s="31" t="str">
        <f>Заказ!K43</f>
        <v/>
      </c>
      <c r="D40" s="31" t="str">
        <f>Заказ!L43</f>
        <v/>
      </c>
      <c r="E40" s="31">
        <f t="shared" si="1"/>
        <v>0</v>
      </c>
    </row>
    <row r="41" spans="1:5" s="28" customFormat="1">
      <c r="A41" s="31" t="str">
        <f>Заказ!I44</f>
        <v/>
      </c>
      <c r="B41" s="31" t="str">
        <f>Заказ!J44</f>
        <v/>
      </c>
      <c r="C41" s="31" t="str">
        <f>Заказ!K44</f>
        <v/>
      </c>
      <c r="D41" s="31" t="str">
        <f>Заказ!L44</f>
        <v/>
      </c>
      <c r="E41" s="31">
        <f t="shared" si="1"/>
        <v>0</v>
      </c>
    </row>
    <row r="42" spans="1:5" s="28" customFormat="1">
      <c r="A42" s="31" t="str">
        <f>Заказ!I45</f>
        <v/>
      </c>
      <c r="B42" s="31" t="str">
        <f>Заказ!J45</f>
        <v/>
      </c>
      <c r="C42" s="31" t="str">
        <f>Заказ!K45</f>
        <v/>
      </c>
      <c r="D42" s="31" t="str">
        <f>Заказ!L45</f>
        <v/>
      </c>
      <c r="E42" s="31">
        <f t="shared" si="1"/>
        <v>0</v>
      </c>
    </row>
    <row r="43" spans="1:5" s="28" customFormat="1">
      <c r="A43" s="31" t="str">
        <f>Заказ!I46</f>
        <v/>
      </c>
      <c r="B43" s="31" t="str">
        <f>Заказ!J46</f>
        <v/>
      </c>
      <c r="C43" s="31" t="str">
        <f>Заказ!K46</f>
        <v/>
      </c>
      <c r="D43" s="31" t="str">
        <f>Заказ!L46</f>
        <v/>
      </c>
      <c r="E43" s="31">
        <f t="shared" si="1"/>
        <v>0</v>
      </c>
    </row>
    <row r="44" spans="1:5" s="28" customFormat="1">
      <c r="A44" s="31" t="str">
        <f>Заказ!I47</f>
        <v/>
      </c>
      <c r="B44" s="31" t="str">
        <f>Заказ!J47</f>
        <v/>
      </c>
      <c r="C44" s="31" t="str">
        <f>Заказ!K47</f>
        <v/>
      </c>
      <c r="D44" s="31" t="str">
        <f>Заказ!L47</f>
        <v/>
      </c>
      <c r="E44" s="31">
        <f t="shared" si="1"/>
        <v>0</v>
      </c>
    </row>
    <row r="45" spans="1:5" s="28" customFormat="1">
      <c r="A45" s="31" t="str">
        <f>Заказ!I48</f>
        <v/>
      </c>
      <c r="B45" s="31" t="str">
        <f>Заказ!J48</f>
        <v/>
      </c>
      <c r="C45" s="31" t="str">
        <f>Заказ!K48</f>
        <v/>
      </c>
      <c r="D45" s="31" t="str">
        <f>Заказ!L48</f>
        <v/>
      </c>
      <c r="E45" s="31">
        <f t="shared" si="1"/>
        <v>0</v>
      </c>
    </row>
    <row r="46" spans="1:5" s="28" customFormat="1">
      <c r="A46" s="31" t="str">
        <f>Заказ!I49</f>
        <v/>
      </c>
      <c r="B46" s="31" t="str">
        <f>Заказ!J49</f>
        <v/>
      </c>
      <c r="C46" s="31" t="str">
        <f>Заказ!K49</f>
        <v/>
      </c>
      <c r="D46" s="31" t="str">
        <f>Заказ!L49</f>
        <v/>
      </c>
      <c r="E46" s="31">
        <f t="shared" si="1"/>
        <v>0</v>
      </c>
    </row>
    <row r="47" spans="1:5" s="28" customFormat="1">
      <c r="A47" s="31" t="str">
        <f>Заказ!I50</f>
        <v/>
      </c>
      <c r="B47" s="31" t="str">
        <f>Заказ!J50</f>
        <v/>
      </c>
      <c r="C47" s="31" t="str">
        <f>Заказ!K50</f>
        <v/>
      </c>
      <c r="D47" s="31" t="str">
        <f>Заказ!L50</f>
        <v/>
      </c>
      <c r="E47" s="31">
        <f t="shared" si="1"/>
        <v>0</v>
      </c>
    </row>
    <row r="48" spans="1:5" s="28" customFormat="1">
      <c r="A48" s="31" t="str">
        <f>Заказ!I51</f>
        <v/>
      </c>
      <c r="B48" s="31" t="str">
        <f>Заказ!J51</f>
        <v/>
      </c>
      <c r="C48" s="31" t="str">
        <f>Заказ!K51</f>
        <v/>
      </c>
      <c r="D48" s="31" t="str">
        <f>Заказ!L51</f>
        <v/>
      </c>
      <c r="E48" s="31">
        <f t="shared" si="1"/>
        <v>0</v>
      </c>
    </row>
    <row r="49" spans="1:5" s="28" customFormat="1">
      <c r="A49" s="62" t="s">
        <v>37</v>
      </c>
      <c r="B49" s="116" t="str">
        <f>Заказ!B52</f>
        <v>Чехлы комплект 3х-местный диван, 2 кресла</v>
      </c>
      <c r="C49" s="116"/>
      <c r="D49" s="116"/>
      <c r="E49" s="116"/>
    </row>
    <row r="50" spans="1:5" s="28" customFormat="1">
      <c r="A50" s="31" t="str">
        <f>Заказ!I53</f>
        <v/>
      </c>
      <c r="B50" s="31" t="str">
        <f>Заказ!J53</f>
        <v/>
      </c>
      <c r="C50" s="31" t="str">
        <f>Заказ!K53</f>
        <v/>
      </c>
      <c r="D50" s="31" t="str">
        <f>Заказ!L53</f>
        <v/>
      </c>
      <c r="E50" s="31">
        <f t="shared" si="1"/>
        <v>0</v>
      </c>
    </row>
    <row r="51" spans="1:5" s="28" customFormat="1">
      <c r="A51" s="31" t="str">
        <f>Заказ!I54</f>
        <v/>
      </c>
      <c r="B51" s="31" t="str">
        <f>Заказ!J54</f>
        <v/>
      </c>
      <c r="C51" s="31" t="str">
        <f>Заказ!K54</f>
        <v/>
      </c>
      <c r="D51" s="31" t="str">
        <f>Заказ!L54</f>
        <v/>
      </c>
      <c r="E51" s="31">
        <f t="shared" si="1"/>
        <v>0</v>
      </c>
    </row>
    <row r="52" spans="1:5" s="28" customFormat="1">
      <c r="A52" s="31" t="str">
        <f>Заказ!I55</f>
        <v/>
      </c>
      <c r="B52" s="31" t="str">
        <f>Заказ!J55</f>
        <v/>
      </c>
      <c r="C52" s="31" t="str">
        <f>Заказ!K55</f>
        <v/>
      </c>
      <c r="D52" s="31" t="str">
        <f>Заказ!L55</f>
        <v/>
      </c>
      <c r="E52" s="31">
        <f t="shared" si="1"/>
        <v>0</v>
      </c>
    </row>
    <row r="53" spans="1:5" s="28" customFormat="1">
      <c r="A53" s="31" t="str">
        <f>Заказ!I56</f>
        <v/>
      </c>
      <c r="B53" s="31" t="str">
        <f>Заказ!J56</f>
        <v/>
      </c>
      <c r="C53" s="31" t="str">
        <f>Заказ!K56</f>
        <v/>
      </c>
      <c r="D53" s="31" t="str">
        <f>Заказ!L56</f>
        <v/>
      </c>
      <c r="E53" s="31">
        <f t="shared" si="1"/>
        <v>0</v>
      </c>
    </row>
    <row r="54" spans="1:5" s="28" customFormat="1">
      <c r="A54" s="31" t="str">
        <f>Заказ!I57</f>
        <v/>
      </c>
      <c r="B54" s="31" t="str">
        <f>Заказ!J57</f>
        <v/>
      </c>
      <c r="C54" s="31" t="str">
        <f>Заказ!K57</f>
        <v/>
      </c>
      <c r="D54" s="31" t="str">
        <f>Заказ!L57</f>
        <v/>
      </c>
      <c r="E54" s="31">
        <f t="shared" si="1"/>
        <v>0</v>
      </c>
    </row>
    <row r="55" spans="1:5" s="28" customFormat="1">
      <c r="A55" s="31" t="str">
        <f>Заказ!I58</f>
        <v/>
      </c>
      <c r="B55" s="31" t="str">
        <f>Заказ!J58</f>
        <v/>
      </c>
      <c r="C55" s="31" t="str">
        <f>Заказ!K58</f>
        <v/>
      </c>
      <c r="D55" s="31" t="str">
        <f>Заказ!L58</f>
        <v/>
      </c>
      <c r="E55" s="31">
        <f t="shared" si="1"/>
        <v>0</v>
      </c>
    </row>
    <row r="56" spans="1:5" s="28" customFormat="1">
      <c r="A56" s="31" t="str">
        <f>Заказ!I59</f>
        <v/>
      </c>
      <c r="B56" s="31" t="str">
        <f>Заказ!J59</f>
        <v/>
      </c>
      <c r="C56" s="31" t="str">
        <f>Заказ!K59</f>
        <v/>
      </c>
      <c r="D56" s="31" t="str">
        <f>Заказ!L59</f>
        <v/>
      </c>
      <c r="E56" s="31">
        <f t="shared" si="1"/>
        <v>0</v>
      </c>
    </row>
    <row r="57" spans="1:5" s="28" customFormat="1">
      <c r="A57" s="31" t="str">
        <f>Заказ!I60</f>
        <v/>
      </c>
      <c r="B57" s="31" t="str">
        <f>Заказ!J60</f>
        <v/>
      </c>
      <c r="C57" s="31" t="str">
        <f>Заказ!K60</f>
        <v/>
      </c>
      <c r="D57" s="31" t="str">
        <f>Заказ!L60</f>
        <v/>
      </c>
      <c r="E57" s="31">
        <f t="shared" si="1"/>
        <v>0</v>
      </c>
    </row>
    <row r="58" spans="1:5" s="28" customFormat="1">
      <c r="A58" s="31" t="str">
        <f>Заказ!I61</f>
        <v/>
      </c>
      <c r="B58" s="31" t="str">
        <f>Заказ!J61</f>
        <v/>
      </c>
      <c r="C58" s="31" t="str">
        <f>Заказ!K61</f>
        <v/>
      </c>
      <c r="D58" s="31" t="str">
        <f>Заказ!L61</f>
        <v/>
      </c>
      <c r="E58" s="31">
        <f t="shared" si="1"/>
        <v>0</v>
      </c>
    </row>
    <row r="59" spans="1:5" s="28" customFormat="1">
      <c r="A59" s="31" t="str">
        <f>Заказ!I62</f>
        <v/>
      </c>
      <c r="B59" s="31" t="str">
        <f>Заказ!J62</f>
        <v/>
      </c>
      <c r="C59" s="31" t="str">
        <f>Заказ!K62</f>
        <v/>
      </c>
      <c r="D59" s="31" t="str">
        <f>Заказ!L62</f>
        <v/>
      </c>
      <c r="E59" s="31">
        <f t="shared" si="1"/>
        <v>0</v>
      </c>
    </row>
    <row r="60" spans="1:5" s="28" customFormat="1" hidden="1">
      <c r="A60" s="31" t="str">
        <f>Заказ!I63</f>
        <v/>
      </c>
      <c r="B60" s="31" t="str">
        <f>Заказ!J63</f>
        <v/>
      </c>
      <c r="C60" s="31" t="str">
        <f>Заказ!K63</f>
        <v/>
      </c>
      <c r="D60" s="31" t="str">
        <f>Заказ!L63</f>
        <v/>
      </c>
      <c r="E60" s="31">
        <f t="shared" si="1"/>
        <v>0</v>
      </c>
    </row>
    <row r="61" spans="1:5" s="31" customFormat="1" hidden="1">
      <c r="A61" s="31" t="str">
        <f>Заказ!I64</f>
        <v/>
      </c>
      <c r="B61" s="31" t="str">
        <f>Заказ!J64</f>
        <v/>
      </c>
      <c r="C61" s="31" t="str">
        <f>Заказ!K64</f>
        <v/>
      </c>
      <c r="D61" s="31" t="str">
        <f>Заказ!L64</f>
        <v/>
      </c>
      <c r="E61" s="31">
        <f t="shared" ref="E61:E67" si="2">IF(A61&lt;&gt;"",C61*D61,0)</f>
        <v>0</v>
      </c>
    </row>
    <row r="62" spans="1:5" s="31" customFormat="1" hidden="1">
      <c r="A62" s="31" t="str">
        <f>Заказ!I65</f>
        <v/>
      </c>
      <c r="B62" s="31" t="str">
        <f>Заказ!J65</f>
        <v/>
      </c>
      <c r="C62" s="31" t="str">
        <f>Заказ!K65</f>
        <v/>
      </c>
      <c r="D62" s="31" t="str">
        <f>Заказ!L65</f>
        <v/>
      </c>
      <c r="E62" s="31">
        <f t="shared" si="2"/>
        <v>0</v>
      </c>
    </row>
    <row r="63" spans="1:5" s="31" customFormat="1" hidden="1">
      <c r="A63" s="31" t="str">
        <f>Заказ!I66</f>
        <v/>
      </c>
      <c r="B63" s="31" t="str">
        <f>Заказ!J66</f>
        <v/>
      </c>
      <c r="C63" s="31" t="str">
        <f>Заказ!K66</f>
        <v/>
      </c>
      <c r="D63" s="31" t="str">
        <f>Заказ!L66</f>
        <v/>
      </c>
      <c r="E63" s="31">
        <f t="shared" si="2"/>
        <v>0</v>
      </c>
    </row>
    <row r="64" spans="1:5" s="31" customFormat="1" hidden="1">
      <c r="A64" s="31" t="str">
        <f>Заказ!I67</f>
        <v/>
      </c>
      <c r="B64" s="31" t="str">
        <f>Заказ!J67</f>
        <v/>
      </c>
      <c r="C64" s="31" t="str">
        <f>Заказ!K67</f>
        <v/>
      </c>
      <c r="D64" s="31" t="str">
        <f>Заказ!L67</f>
        <v/>
      </c>
      <c r="E64" s="31">
        <f t="shared" si="2"/>
        <v>0</v>
      </c>
    </row>
    <row r="65" spans="1:5" s="31" customFormat="1" hidden="1">
      <c r="A65" s="31" t="str">
        <f>Заказ!I68</f>
        <v/>
      </c>
      <c r="B65" s="31" t="str">
        <f>Заказ!J68</f>
        <v/>
      </c>
      <c r="C65" s="31" t="str">
        <f>Заказ!K68</f>
        <v/>
      </c>
      <c r="D65" s="31" t="str">
        <f>Заказ!L68</f>
        <v/>
      </c>
      <c r="E65" s="31">
        <f t="shared" si="2"/>
        <v>0</v>
      </c>
    </row>
    <row r="66" spans="1:5" s="31" customFormat="1" hidden="1">
      <c r="A66" s="31" t="str">
        <f>Заказ!I69</f>
        <v/>
      </c>
      <c r="B66" s="31" t="str">
        <f>Заказ!J69</f>
        <v/>
      </c>
      <c r="C66" s="31" t="str">
        <f>Заказ!K69</f>
        <v/>
      </c>
      <c r="D66" s="31" t="str">
        <f>Заказ!L69</f>
        <v/>
      </c>
      <c r="E66" s="31">
        <f t="shared" si="2"/>
        <v>0</v>
      </c>
    </row>
    <row r="67" spans="1:5" s="31" customFormat="1" hidden="1">
      <c r="A67" s="31" t="str">
        <f>Заказ!I70</f>
        <v/>
      </c>
      <c r="B67" s="31" t="str">
        <f>Заказ!J70</f>
        <v/>
      </c>
      <c r="C67" s="31" t="str">
        <f>Заказ!K70</f>
        <v/>
      </c>
      <c r="D67" s="31" t="str">
        <f>Заказ!L70</f>
        <v/>
      </c>
      <c r="E67" s="31">
        <f t="shared" si="2"/>
        <v>0</v>
      </c>
    </row>
    <row r="68" spans="1:5" ht="18" hidden="1">
      <c r="A68" s="28"/>
      <c r="B68" s="27"/>
      <c r="C68" s="27"/>
      <c r="D68" s="1"/>
      <c r="E68" s="1"/>
    </row>
    <row r="69" spans="1:5" ht="18">
      <c r="A69" s="28" t="s">
        <v>37</v>
      </c>
      <c r="B69" s="107" t="s">
        <v>40</v>
      </c>
      <c r="C69" s="107"/>
      <c r="D69" s="1">
        <f>SUM(E2:E67)</f>
        <v>0</v>
      </c>
      <c r="E69" s="1"/>
    </row>
    <row r="70" spans="1:5" ht="18">
      <c r="A70" s="28" t="s">
        <v>37</v>
      </c>
      <c r="B70" s="107" t="s">
        <v>41</v>
      </c>
      <c r="C70" s="107"/>
      <c r="D70" s="1">
        <f>D69</f>
        <v>0</v>
      </c>
      <c r="E70" s="1" t="s">
        <v>42</v>
      </c>
    </row>
    <row r="71" spans="1:5" s="28" customFormat="1">
      <c r="A71" t="s">
        <v>37</v>
      </c>
      <c r="B71"/>
      <c r="C71"/>
      <c r="D71"/>
      <c r="E71"/>
    </row>
    <row r="72" spans="1:5" s="28" customFormat="1">
      <c r="A72" t="s">
        <v>37</v>
      </c>
      <c r="B72" t="s">
        <v>43</v>
      </c>
      <c r="C72"/>
      <c r="D72"/>
      <c r="E72"/>
    </row>
    <row r="73" spans="1:5" s="28" customFormat="1">
      <c r="A73" t="s">
        <v>37</v>
      </c>
      <c r="B73" t="s">
        <v>44</v>
      </c>
      <c r="C73"/>
      <c r="D73"/>
      <c r="E73"/>
    </row>
    <row r="74" spans="1:5" s="28" customFormat="1">
      <c r="A74" s="28" t="s">
        <v>37</v>
      </c>
    </row>
    <row r="75" spans="1:5" s="28" customFormat="1">
      <c r="A75" s="28" t="s">
        <v>37</v>
      </c>
    </row>
    <row r="76" spans="1:5" s="28" customFormat="1">
      <c r="A76" s="28" t="s">
        <v>37</v>
      </c>
    </row>
    <row r="77" spans="1:5" s="28" customFormat="1">
      <c r="A77" t="s">
        <v>37</v>
      </c>
      <c r="B77"/>
      <c r="C77"/>
      <c r="D77"/>
      <c r="E77"/>
    </row>
    <row r="78" spans="1:5" s="28" customFormat="1">
      <c r="A78" s="25" t="s">
        <v>37</v>
      </c>
      <c r="B78" s="108" t="s">
        <v>46</v>
      </c>
      <c r="C78" s="108"/>
      <c r="D78" s="108"/>
      <c r="E78"/>
    </row>
    <row r="79" spans="1:5" s="28" customFormat="1">
      <c r="A79" s="25" t="s">
        <v>37</v>
      </c>
      <c r="B79" s="109">
        <f>Заказ!D75</f>
        <v>0</v>
      </c>
      <c r="C79" s="109"/>
      <c r="D79" s="109"/>
      <c r="E79" s="109"/>
    </row>
    <row r="80" spans="1:5" s="28" customFormat="1">
      <c r="A80" s="25" t="s">
        <v>37</v>
      </c>
      <c r="B80" s="109">
        <f>Заказ!D76</f>
        <v>0</v>
      </c>
      <c r="C80" s="109"/>
      <c r="D80" s="109"/>
      <c r="E80" s="109"/>
    </row>
    <row r="81" spans="1:5" s="28" customFormat="1">
      <c r="A81" s="25" t="s">
        <v>37</v>
      </c>
      <c r="B81" s="109">
        <f>Заказ!D77</f>
        <v>0</v>
      </c>
      <c r="C81" s="109"/>
      <c r="D81" s="109"/>
      <c r="E81" s="109"/>
    </row>
    <row r="82" spans="1:5" s="28" customFormat="1">
      <c r="A82" s="25" t="s">
        <v>37</v>
      </c>
      <c r="B82" s="109">
        <f>Заказ!D78</f>
        <v>0</v>
      </c>
      <c r="C82" s="109"/>
      <c r="D82" s="109"/>
      <c r="E82" s="109"/>
    </row>
    <row r="83" spans="1:5" s="28" customFormat="1">
      <c r="A83" s="25" t="s">
        <v>37</v>
      </c>
      <c r="B83" s="109">
        <f>Заказ!D79</f>
        <v>0</v>
      </c>
      <c r="C83" s="109"/>
      <c r="D83" s="109"/>
      <c r="E83" s="109"/>
    </row>
    <row r="84" spans="1:5" s="28" customFormat="1">
      <c r="A84" s="25" t="s">
        <v>37</v>
      </c>
      <c r="B84" s="109">
        <f>Заказ!D80</f>
        <v>0</v>
      </c>
      <c r="C84" s="109"/>
      <c r="D84" s="109"/>
      <c r="E84" s="109"/>
    </row>
    <row r="85" spans="1:5" s="28" customFormat="1">
      <c r="A85" t="s">
        <v>37</v>
      </c>
      <c r="B85" s="108"/>
      <c r="C85" s="108"/>
      <c r="D85" s="108"/>
      <c r="E85" s="108"/>
    </row>
    <row r="86" spans="1:5" s="28" customFormat="1" hidden="1">
      <c r="A86"/>
      <c r="B86"/>
      <c r="C86"/>
      <c r="D86"/>
      <c r="E86"/>
    </row>
    <row r="87" spans="1:5" s="28" customFormat="1" hidden="1">
      <c r="A87"/>
      <c r="B87"/>
      <c r="C87"/>
      <c r="D87"/>
      <c r="E87"/>
    </row>
    <row r="88" spans="1:5" s="28" customFormat="1" hidden="1">
      <c r="A88"/>
      <c r="B88"/>
      <c r="C88"/>
      <c r="D88"/>
      <c r="E88"/>
    </row>
    <row r="89" spans="1:5" s="28" customFormat="1" hidden="1">
      <c r="A89"/>
      <c r="B89"/>
      <c r="C89"/>
      <c r="D89"/>
      <c r="E89"/>
    </row>
    <row r="90" spans="1:5" s="28" customFormat="1" hidden="1">
      <c r="A90"/>
      <c r="B90"/>
      <c r="C90"/>
      <c r="D90"/>
      <c r="E90"/>
    </row>
    <row r="91" spans="1:5" s="28" customFormat="1" hidden="1">
      <c r="A91"/>
      <c r="B91"/>
      <c r="C91"/>
      <c r="D91"/>
      <c r="E91"/>
    </row>
    <row r="92" spans="1:5" s="28" customFormat="1" hidden="1">
      <c r="A92"/>
      <c r="B92"/>
      <c r="C92"/>
      <c r="D92"/>
      <c r="E92"/>
    </row>
    <row r="93" spans="1:5" s="28" customFormat="1" hidden="1">
      <c r="A93"/>
      <c r="B93"/>
      <c r="C93"/>
      <c r="D93"/>
      <c r="E93"/>
    </row>
    <row r="94" spans="1:5" s="28" customFormat="1" hidden="1">
      <c r="A94"/>
      <c r="B94"/>
      <c r="C94"/>
      <c r="D94"/>
      <c r="E94"/>
    </row>
    <row r="95" spans="1:5" s="28" customFormat="1" hidden="1">
      <c r="A95"/>
      <c r="B95"/>
      <c r="C95"/>
      <c r="D95"/>
      <c r="E95"/>
    </row>
    <row r="96" spans="1:5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</sheetData>
  <autoFilter ref="A1:A139">
    <filterColumn colId="0">
      <customFilters>
        <customFilter operator="notEqual" val=" "/>
      </customFilters>
    </filterColumn>
  </autoFilter>
  <mergeCells count="15">
    <mergeCell ref="B85:E85"/>
    <mergeCell ref="B79:E79"/>
    <mergeCell ref="B80:E80"/>
    <mergeCell ref="B81:E81"/>
    <mergeCell ref="B82:E82"/>
    <mergeCell ref="B83:E83"/>
    <mergeCell ref="B84:E84"/>
    <mergeCell ref="B69:C69"/>
    <mergeCell ref="B70:C70"/>
    <mergeCell ref="B78:D78"/>
    <mergeCell ref="B2:E2"/>
    <mergeCell ref="B49:E49"/>
    <mergeCell ref="B38:E38"/>
    <mergeCell ref="B27:E27"/>
    <mergeCell ref="B16:E16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Заказ</vt:lpstr>
      <vt:lpstr>БЛАНК склада</vt:lpstr>
      <vt:lpstr>Счет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Inspek</dc:creator>
  <cp:lastModifiedBy>Timur Atashov</cp:lastModifiedBy>
  <dcterms:created xsi:type="dcterms:W3CDTF">2016-09-13T16:12:16Z</dcterms:created>
  <dcterms:modified xsi:type="dcterms:W3CDTF">2017-11-02T12:22:12Z</dcterms:modified>
</cp:coreProperties>
</file>