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tabRatio="944" activeTab="11"/>
  </bookViews>
  <sheets>
    <sheet name=" Кровать Вита 2.0" sheetId="1" r:id="rId1"/>
    <sheet name=" Прихожая Антарес" sheetId="2" r:id="rId2"/>
    <sheet name="Прихожая Камея" sheetId="3" r:id="rId3"/>
    <sheet name="Компьютерные столы Лотта" sheetId="4" r:id="rId4"/>
    <sheet name="Гостиная Лотта" sheetId="5" r:id="rId5"/>
    <sheet name="Шкаф Атлас" sheetId="6" r:id="rId6"/>
    <sheet name="Гостиная Вега EVO " sheetId="7" r:id="rId7"/>
    <sheet name="Гостиная Тренто" sheetId="8" r:id="rId8"/>
    <sheet name="Гостиная Сорренто" sheetId="9" r:id="rId9"/>
    <sheet name="Гостиная Кремона " sheetId="10" r:id="rId10"/>
    <sheet name="Спальня Сорренто" sheetId="11" r:id="rId11"/>
    <sheet name="Спальня Селена" sheetId="12" r:id="rId12"/>
  </sheets>
  <definedNames/>
  <calcPr fullCalcOnLoad="1" refMode="R1C1"/>
</workbook>
</file>

<file path=xl/sharedStrings.xml><?xml version="1.0" encoding="utf-8"?>
<sst xmlns="http://schemas.openxmlformats.org/spreadsheetml/2006/main" count="448" uniqueCount="204">
  <si>
    <t>цвет</t>
  </si>
  <si>
    <t>модуль</t>
  </si>
  <si>
    <t>кол-во</t>
  </si>
  <si>
    <t>сумма опт</t>
  </si>
  <si>
    <t>сумма роз-ца</t>
  </si>
  <si>
    <t>итого</t>
  </si>
  <si>
    <t>опт</t>
  </si>
  <si>
    <t>розница</t>
  </si>
  <si>
    <t xml:space="preserve">опт </t>
  </si>
  <si>
    <t xml:space="preserve">розница   </t>
  </si>
  <si>
    <t>Антарсес 1</t>
  </si>
  <si>
    <t>Антарсес 2</t>
  </si>
  <si>
    <t>Антарсес 3</t>
  </si>
  <si>
    <t>Антарсес 4</t>
  </si>
  <si>
    <t>размер</t>
  </si>
  <si>
    <t>Антарсес 6</t>
  </si>
  <si>
    <t>Антарсес 7</t>
  </si>
  <si>
    <t>Антарсес 8</t>
  </si>
  <si>
    <t>Антарсес 18</t>
  </si>
  <si>
    <t>Атлас 08</t>
  </si>
  <si>
    <t>800*2132*454</t>
  </si>
  <si>
    <t>бел.дуб/ венге</t>
  </si>
  <si>
    <t>Атлас 11</t>
  </si>
  <si>
    <t>Атлас 12</t>
  </si>
  <si>
    <t>Атлас 15</t>
  </si>
  <si>
    <t>1100*2132*454</t>
  </si>
  <si>
    <t>Атлас 16</t>
  </si>
  <si>
    <t>1600*2132*454</t>
  </si>
  <si>
    <t xml:space="preserve">     </t>
  </si>
  <si>
    <t>400*2132*450</t>
  </si>
  <si>
    <t>2032*650*950</t>
  </si>
  <si>
    <t>800*2132*450</t>
  </si>
  <si>
    <t>Камея 3</t>
  </si>
  <si>
    <t>Камея 4</t>
  </si>
  <si>
    <t>Камея 5</t>
  </si>
  <si>
    <t>Камея 6</t>
  </si>
  <si>
    <t>Камея 7</t>
  </si>
  <si>
    <t>Камея  8</t>
  </si>
  <si>
    <t>Камея 9</t>
  </si>
  <si>
    <t>Камея 10</t>
  </si>
  <si>
    <t>Атлас 125</t>
  </si>
  <si>
    <t>Атлас 155</t>
  </si>
  <si>
    <r>
      <t>1200*2132*</t>
    </r>
    <r>
      <rPr>
        <b/>
        <sz val="11"/>
        <color indexed="8"/>
        <rFont val="Times New Roman"/>
        <family val="1"/>
      </rPr>
      <t>454</t>
    </r>
  </si>
  <si>
    <r>
      <t>1200*2132*</t>
    </r>
    <r>
      <rPr>
        <b/>
        <sz val="11"/>
        <color indexed="8"/>
        <rFont val="Times New Roman"/>
        <family val="1"/>
      </rPr>
      <t>522</t>
    </r>
  </si>
  <si>
    <r>
      <t>1500*2132*</t>
    </r>
    <r>
      <rPr>
        <b/>
        <sz val="11"/>
        <color indexed="8"/>
        <rFont val="Times New Roman"/>
        <family val="1"/>
      </rPr>
      <t>454</t>
    </r>
  </si>
  <si>
    <r>
      <t>1500*2132*</t>
    </r>
    <r>
      <rPr>
        <b/>
        <sz val="11"/>
        <color indexed="8"/>
        <rFont val="Times New Roman"/>
        <family val="1"/>
      </rPr>
      <t>522</t>
    </r>
  </si>
  <si>
    <t>1900*2152*608 Размер нишиТВ:1140*746</t>
  </si>
  <si>
    <t>Лотта 1</t>
  </si>
  <si>
    <t>Лотта2</t>
  </si>
  <si>
    <t>Бел.дуб/венге,Шимо темный/  светлый</t>
  </si>
  <si>
    <t>900*2132*454</t>
  </si>
  <si>
    <t>Лотта 3</t>
  </si>
  <si>
    <t>450*2132*454</t>
  </si>
  <si>
    <t>Лотта 4</t>
  </si>
  <si>
    <t>Лотта 12</t>
  </si>
  <si>
    <t>Лотта 11</t>
  </si>
  <si>
    <t>Лотта 7</t>
  </si>
  <si>
    <t>Лотта 8</t>
  </si>
  <si>
    <t>Лотта 9</t>
  </si>
  <si>
    <t>Лотта 10</t>
  </si>
  <si>
    <t>2600*1940*454/1110*968</t>
  </si>
  <si>
    <t>2300*1965*454/1054*1024</t>
  </si>
  <si>
    <t>1800*2132*564/10324*770</t>
  </si>
  <si>
    <t>1400*768*578</t>
  </si>
  <si>
    <t>1200*2035*584</t>
  </si>
  <si>
    <t>400*2035*584</t>
  </si>
  <si>
    <t>Селена комод</t>
  </si>
  <si>
    <t>Косметический стол</t>
  </si>
  <si>
    <t>Кровать 1,4/1,6 м</t>
  </si>
  <si>
    <t>Белый/фотопечать</t>
  </si>
  <si>
    <t>Пенал</t>
  </si>
  <si>
    <t>Тумба прикроватная</t>
  </si>
  <si>
    <t>Шкаф 2-х створчатый</t>
  </si>
  <si>
    <t>Шкаф 3-х створчатый</t>
  </si>
  <si>
    <t>Шкаф угловой</t>
  </si>
  <si>
    <t>Венге/дуб беленый</t>
  </si>
  <si>
    <t xml:space="preserve">801*952*450 </t>
  </si>
  <si>
    <t>140/1600*882*2052</t>
  </si>
  <si>
    <t>400*463*450</t>
  </si>
  <si>
    <t>1200*2132*450</t>
  </si>
  <si>
    <t>728*2132*728</t>
  </si>
  <si>
    <t>Тренто 1</t>
  </si>
  <si>
    <t>Сосна карелия/Пино</t>
  </si>
  <si>
    <t>2650*2132*450/956*800</t>
  </si>
  <si>
    <t>560*1204*450</t>
  </si>
  <si>
    <t>Сорренто тумба ТВ</t>
  </si>
  <si>
    <t>1500*436*450</t>
  </si>
  <si>
    <t>белый/ рамбала</t>
  </si>
  <si>
    <t>Сорренто полка навесная</t>
  </si>
  <si>
    <t>1500*288*250</t>
  </si>
  <si>
    <t>Сорренто пенал</t>
  </si>
  <si>
    <t>Сорренто шкаф 2-х створ.</t>
  </si>
  <si>
    <t>Сорренто шкаф угловой</t>
  </si>
  <si>
    <t>728(450)*2132*728(450)</t>
  </si>
  <si>
    <t>Сорренто тумба</t>
  </si>
  <si>
    <t>400*436*450</t>
  </si>
  <si>
    <t>Сорренто шкаф 3х-ствр.</t>
  </si>
  <si>
    <t>Сорренто кровать 1.6</t>
  </si>
  <si>
    <t>1640*850*2052</t>
  </si>
  <si>
    <t>1440*850*2052</t>
  </si>
  <si>
    <t>Сорренто кровать 1.4</t>
  </si>
  <si>
    <t>Венге</t>
  </si>
  <si>
    <t>Вега 87</t>
  </si>
  <si>
    <t>Вега 88 Стекло (2шт.)</t>
  </si>
  <si>
    <t>Антарсес 5 Зеркало</t>
  </si>
  <si>
    <t>Тренто 2</t>
  </si>
  <si>
    <t>Зеркало косметическое</t>
  </si>
  <si>
    <t>Белое</t>
  </si>
  <si>
    <t>880*820*450</t>
  </si>
  <si>
    <t>600*2132*454</t>
  </si>
  <si>
    <t>426*2132*454</t>
  </si>
  <si>
    <t>750*1140*454</t>
  </si>
  <si>
    <t>750*992*20</t>
  </si>
  <si>
    <t>500*884*450</t>
  </si>
  <si>
    <t>732х 2132 х732</t>
  </si>
  <si>
    <t>426 х 1793 х 426</t>
  </si>
  <si>
    <t>600*2132*352</t>
  </si>
  <si>
    <t>650*2132*352</t>
  </si>
  <si>
    <t>500*2132*352</t>
  </si>
  <si>
    <t>350*2132*352</t>
  </si>
  <si>
    <t>450*2132*352</t>
  </si>
  <si>
    <t>704 х 2132х 704</t>
  </si>
  <si>
    <r>
      <t xml:space="preserve">Материал фасада </t>
    </r>
    <r>
      <rPr>
        <u val="single"/>
        <sz val="11"/>
        <color indexed="8"/>
        <rFont val="Times New Roman"/>
        <family val="1"/>
      </rPr>
      <t>МДФ</t>
    </r>
  </si>
  <si>
    <r>
      <t xml:space="preserve">Фурнитура ТМ </t>
    </r>
    <r>
      <rPr>
        <u val="single"/>
        <sz val="11"/>
        <color indexed="8"/>
        <rFont val="Times New Roman"/>
        <family val="1"/>
      </rPr>
      <t>"Boyard"</t>
    </r>
  </si>
  <si>
    <t>В прайсе указана рекомендованная розничная цена!</t>
  </si>
  <si>
    <t>Распашной шкаф "Атлас" выполненный в сочетание светлого и темного ЛДСП.Лаконичный дизайн позволяет использовать шкаф "Атлас как дома так и в офисном помещений. Комплектуется роликовыми направляющими, стандартными петлями,регулируемыми пластиковыми опорами.</t>
  </si>
  <si>
    <t xml:space="preserve"> "ЛОТТА"</t>
  </si>
  <si>
    <t>Модульная система "Лотта" позволяют скомбинировать комфортное рабочее место.Сочетание  цветов  "Венге/Дуб беленный "",Ясень шимо темный/Ясень шимо светлый","Сосна Карелия",впишется в любой интерьер и удовлетворит самый взыскательный вкус.Металлические хромированные ручки со стразами и изогнутые формы модулей разбавляют сторогое назначение системы "Лотта".Комплектуется роликовыми направляющими, стандартными петлями,регулируемыми пластиковыми опорами.</t>
  </si>
  <si>
    <t xml:space="preserve">Прихожая в классическом сочетании темного и светлого дерева с декоративными встаками из стекла "Лакобель" и пескоструйным рисуком.                                                                    Оригальный стиль вставкам задают кристаллы,рассеянные по орнаменту.Комплектуется фурнитурой:роликовые направляющие,стандартные петли,регулируемые пластиковые опоры </t>
  </si>
  <si>
    <t>Прихожая выполненная в светлом ЛДСП с простыми,четкими линиями.Фасады из ЛДСП вкладные.Компактные размеры позволяет создать необходимую композицию.                        Модули прихожей "Камея" придадут завершенный вид вашей прихожей.                         Комплектуется роликовыми направляющими, стандартными петлями,регулируемыми пластиковыми опорами.</t>
  </si>
  <si>
    <r>
      <t xml:space="preserve">Материал корпуса </t>
    </r>
    <r>
      <rPr>
        <u val="single"/>
        <sz val="11"/>
        <color indexed="8"/>
        <rFont val="Times New Roman"/>
        <family val="1"/>
      </rPr>
      <t>ЛДСП Lamarty</t>
    </r>
  </si>
  <si>
    <r>
      <t xml:space="preserve">Материал фасада </t>
    </r>
    <r>
      <rPr>
        <u val="single"/>
        <sz val="11"/>
        <color indexed="8"/>
        <rFont val="Times New Roman"/>
        <family val="1"/>
      </rPr>
      <t>ЛДСП Lamarty</t>
    </r>
  </si>
  <si>
    <t>ГОСТИННАЯ "ЛОТТА"</t>
  </si>
  <si>
    <t>Фурнитура ТМ "Boyard"</t>
  </si>
  <si>
    <r>
      <t xml:space="preserve">Материал фасада  </t>
    </r>
    <r>
      <rPr>
        <u val="single"/>
        <sz val="11"/>
        <color indexed="8"/>
        <rFont val="Times New Roman"/>
        <family val="1"/>
      </rPr>
      <t>ЛДСП Lamarty</t>
    </r>
  </si>
  <si>
    <r>
      <t xml:space="preserve">Материал фасада  </t>
    </r>
    <r>
      <rPr>
        <u val="single"/>
        <sz val="11"/>
        <color indexed="8"/>
        <rFont val="Times New Roman"/>
        <family val="1"/>
      </rPr>
      <t>ЛДСП Lamarty с фотопечатью</t>
    </r>
  </si>
  <si>
    <t>Оригинальная ,многоуровневая фрезировка фасадов МДФ изготовлена по новым технологиям.Сложная интегрированная ручка придает неповторимый и изысканный итальянский стиль</t>
  </si>
  <si>
    <t>Система открывания Push-open</t>
  </si>
  <si>
    <r>
      <t xml:space="preserve">Материал фасада </t>
    </r>
    <r>
      <rPr>
        <u val="single"/>
        <sz val="11"/>
        <color indexed="8"/>
        <rFont val="Times New Roman"/>
        <family val="1"/>
      </rPr>
      <t>ЛДСП Lamarty,МДФ</t>
    </r>
  </si>
  <si>
    <t xml:space="preserve"> Декоративные вставки из стекла "Лакобель" и пескоструйным рисунком</t>
  </si>
  <si>
    <t xml:space="preserve"> Декоративные вставки из стекла "Лакобель"и зеркала и пескоструйным рисунком</t>
  </si>
  <si>
    <t>805*800*32</t>
  </si>
  <si>
    <t>801*776*436</t>
  </si>
  <si>
    <t>Зеркало для шкафа</t>
  </si>
  <si>
    <t>396*940*4            (2 шт)</t>
  </si>
  <si>
    <t>EVO* фурнитура в комплекте</t>
  </si>
  <si>
    <t xml:space="preserve">сосна карелия,дуб беленый/венге,шим тем./шимо св. </t>
  </si>
  <si>
    <t xml:space="preserve">  СОРРЕНТО ЗЕРКАЛО ДЛЯ ШКАФА </t>
  </si>
  <si>
    <t>396*940*4(*2 шт)</t>
  </si>
  <si>
    <t>корпус белый/ фасад МДФ рамбала</t>
  </si>
  <si>
    <t xml:space="preserve"> СОРРЕНТО КОМОД 1 </t>
  </si>
  <si>
    <t xml:space="preserve"> СОРРЕНТО КОМОД 4</t>
  </si>
  <si>
    <t>ГОСТИНАЯ "ВЕГА EVO*"</t>
  </si>
  <si>
    <t>сосна карелия,шимо св./темный</t>
  </si>
  <si>
    <t xml:space="preserve">1488х916х450 </t>
  </si>
  <si>
    <t>400х400х4</t>
  </si>
  <si>
    <t>1009*2132*450</t>
  </si>
  <si>
    <t>Вега 21 Полка навесная</t>
  </si>
  <si>
    <t>1701*601*272</t>
  </si>
  <si>
    <t>Вега 21 тумба ТВ</t>
  </si>
  <si>
    <t>1701*436*482</t>
  </si>
  <si>
    <t>500*1168*20</t>
  </si>
  <si>
    <t>венге</t>
  </si>
  <si>
    <t>Атлас 21</t>
  </si>
  <si>
    <t>Атлас 31</t>
  </si>
  <si>
    <t>1500*2132*454</t>
  </si>
  <si>
    <t>Камея  1 (шкаф с полками)</t>
  </si>
  <si>
    <t>сосна карелия</t>
  </si>
  <si>
    <t>Камея 2 (шкаф со штангой)</t>
  </si>
  <si>
    <t>Венге/дуб бел.</t>
  </si>
  <si>
    <t>Сосна карелия</t>
  </si>
  <si>
    <t>Шимо св./Шимо темн.</t>
  </si>
  <si>
    <t>"ВИТА"</t>
  </si>
  <si>
    <t>"АНТАРЕС "</t>
  </si>
  <si>
    <t>"АТЛАС "</t>
  </si>
  <si>
    <r>
      <t xml:space="preserve">Материал фасада </t>
    </r>
    <r>
      <rPr>
        <u val="single"/>
        <sz val="11"/>
        <color indexed="8"/>
        <rFont val="Times New Roman"/>
        <family val="1"/>
      </rPr>
      <t>МДФ профиль с тонированым стеклом</t>
    </r>
  </si>
  <si>
    <t>ясень шимо св./дуб венге</t>
  </si>
  <si>
    <t>Комплектуется роликовыми направляющими, стандартными петлями,регулируемыми пластиковыми опорами.</t>
  </si>
  <si>
    <t>2120*2132*450</t>
  </si>
  <si>
    <t>Тренто 4</t>
  </si>
  <si>
    <t>Стекло Лакобель с тонировкой и рисунком</t>
  </si>
  <si>
    <t>"КАМЕЯ"</t>
  </si>
  <si>
    <t>ГОСТИНАЯ "ТРЕНТО"</t>
  </si>
  <si>
    <t>ГОСТИНАЯ "СОРРЕНТО"</t>
  </si>
  <si>
    <t>Кремона 1</t>
  </si>
  <si>
    <t>СПАЛЬНЯ "СОРРЕНТО "</t>
  </si>
  <si>
    <t>СПАЛЬНЯ "СЕЛЕНА "</t>
  </si>
  <si>
    <t>2650*2132*450</t>
  </si>
  <si>
    <t>венге/белый глянец</t>
  </si>
  <si>
    <t>черный глянец/белый глянец</t>
  </si>
  <si>
    <t>394*394*4              (3 шт.)</t>
  </si>
  <si>
    <r>
      <t xml:space="preserve">Материал фасада  </t>
    </r>
    <r>
      <rPr>
        <u val="single"/>
        <sz val="11"/>
        <color indexed="8"/>
        <rFont val="Times New Roman"/>
        <family val="1"/>
      </rPr>
      <t xml:space="preserve"> МДФ- пино, белый глнец ,черный глянец</t>
    </r>
  </si>
  <si>
    <t>ГОСТИНАЯ "КРЕМОНА "</t>
  </si>
  <si>
    <t>венге/белый  глянец,венге/капучино</t>
  </si>
  <si>
    <t>венге/дуб беленый</t>
  </si>
  <si>
    <t xml:space="preserve"> ВИТА КРОВАТЬ 2 .0</t>
  </si>
  <si>
    <t>Тренто 3</t>
  </si>
  <si>
    <t>ЛДСП ясень шимо/МДФ бетон</t>
  </si>
  <si>
    <t>2800*1876*450</t>
  </si>
  <si>
    <t>Тренто 2 зеркало</t>
  </si>
  <si>
    <t>старая</t>
  </si>
  <si>
    <t>1200*852*450</t>
  </si>
  <si>
    <t>Вега 1</t>
  </si>
  <si>
    <t>Венге/дуб молочный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</si>
</sst>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#,##0\ &quot;₽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\ &quot;₽&quot;_-;\-* #,##0\ &quot;₽&quot;_-;_-* &quot;-&quot;??\ &quot;₽&quot;_-;_-@_-"/>
    <numFmt numFmtId="174" formatCode="#,##0.0\ &quot;₽&quot;"/>
    <numFmt numFmtId="175" formatCode="_-* #,##0.000\ _₽_-;\-* #,##0.000\ _₽_-;_-* &quot;-&quot;??\ _₽_-;_-@_-"/>
    <numFmt numFmtId="176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4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4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i/>
      <sz val="20"/>
      <color theme="1"/>
      <name val="Calibri"/>
      <family val="2"/>
    </font>
    <font>
      <b/>
      <i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"/>
      <name val="Times New Roman"/>
      <family val="1"/>
    </font>
    <font>
      <b/>
      <sz val="11"/>
      <color rgb="FF3333F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9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67" fontId="44" fillId="34" borderId="28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7" fontId="44" fillId="33" borderId="28" xfId="0" applyNumberFormat="1" applyFont="1" applyFill="1" applyBorder="1" applyAlignment="1">
      <alignment horizontal="center" vertical="center" wrapText="1"/>
    </xf>
    <xf numFmtId="42" fontId="44" fillId="0" borderId="28" xfId="0" applyNumberFormat="1" applyFont="1" applyBorder="1" applyAlignment="1">
      <alignment horizontal="center" vertical="center" wrapText="1"/>
    </xf>
    <xf numFmtId="42" fontId="44" fillId="35" borderId="28" xfId="0" applyNumberFormat="1" applyFont="1" applyFill="1" applyBorder="1" applyAlignment="1">
      <alignment horizontal="center" vertical="center" wrapText="1"/>
    </xf>
    <xf numFmtId="167" fontId="44" fillId="34" borderId="29" xfId="0" applyNumberFormat="1" applyFont="1" applyFill="1" applyBorder="1" applyAlignment="1">
      <alignment horizontal="center" vertical="center" wrapText="1"/>
    </xf>
    <xf numFmtId="167" fontId="0" fillId="34" borderId="30" xfId="0" applyNumberForma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7" fontId="44" fillId="0" borderId="29" xfId="0" applyNumberFormat="1" applyFont="1" applyBorder="1" applyAlignment="1">
      <alignment horizontal="center" vertical="center" wrapText="1"/>
    </xf>
    <xf numFmtId="167" fontId="0" fillId="0" borderId="30" xfId="0" applyNumberForma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7" fontId="44" fillId="0" borderId="11" xfId="0" applyNumberFormat="1" applyFont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0" fillId="33" borderId="22" xfId="0" applyNumberForma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6" fillId="34" borderId="32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7" fontId="44" fillId="34" borderId="12" xfId="0" applyNumberFormat="1" applyFont="1" applyFill="1" applyBorder="1" applyAlignment="1">
      <alignment horizontal="center" vertical="center"/>
    </xf>
    <xf numFmtId="167" fontId="44" fillId="34" borderId="37" xfId="0" applyNumberFormat="1" applyFont="1" applyFill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167" fontId="44" fillId="0" borderId="37" xfId="0" applyNumberFormat="1" applyFont="1" applyBorder="1" applyAlignment="1">
      <alignment horizontal="center" vertical="center"/>
    </xf>
    <xf numFmtId="167" fontId="44" fillId="34" borderId="11" xfId="0" applyNumberFormat="1" applyFont="1" applyFill="1" applyBorder="1" applyAlignment="1">
      <alignment horizontal="center" vertical="center" wrapText="1"/>
    </xf>
    <xf numFmtId="167" fontId="0" fillId="34" borderId="22" xfId="0" applyNumberFormat="1" applyFill="1" applyBorder="1" applyAlignment="1">
      <alignment horizontal="center" vertical="center" wrapText="1"/>
    </xf>
    <xf numFmtId="167" fontId="44" fillId="33" borderId="28" xfId="0" applyNumberFormat="1" applyFont="1" applyFill="1" applyBorder="1" applyAlignment="1">
      <alignment horizontal="center" vertical="center" wrapText="1"/>
    </xf>
    <xf numFmtId="167" fontId="44" fillId="33" borderId="29" xfId="0" applyNumberFormat="1" applyFont="1" applyFill="1" applyBorder="1" applyAlignment="1">
      <alignment horizontal="center" vertical="center" wrapText="1"/>
    </xf>
    <xf numFmtId="167" fontId="0" fillId="33" borderId="29" xfId="0" applyNumberFormat="1" applyFill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/>
    </xf>
    <xf numFmtId="167" fontId="0" fillId="0" borderId="30" xfId="0" applyNumberFormat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6" fillId="34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7" fontId="44" fillId="0" borderId="28" xfId="0" applyNumberFormat="1" applyFont="1" applyBorder="1" applyAlignment="1">
      <alignment horizontal="center" vertical="center" wrapText="1"/>
    </xf>
    <xf numFmtId="167" fontId="0" fillId="0" borderId="29" xfId="0" applyNumberForma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167" fontId="44" fillId="34" borderId="28" xfId="0" applyNumberFormat="1" applyFont="1" applyFill="1" applyBorder="1" applyAlignment="1">
      <alignment horizontal="center" vertical="center" wrapText="1"/>
    </xf>
    <xf numFmtId="167" fontId="0" fillId="34" borderId="29" xfId="0" applyNumberFormat="1" applyFill="1" applyBorder="1" applyAlignment="1">
      <alignment horizontal="center" vertical="center" wrapText="1"/>
    </xf>
    <xf numFmtId="167" fontId="44" fillId="35" borderId="28" xfId="0" applyNumberFormat="1" applyFont="1" applyFill="1" applyBorder="1" applyAlignment="1">
      <alignment horizontal="center" vertical="center" wrapText="1"/>
    </xf>
    <xf numFmtId="167" fontId="44" fillId="35" borderId="29" xfId="0" applyNumberFormat="1" applyFont="1" applyFill="1" applyBorder="1" applyAlignment="1">
      <alignment horizontal="center" vertical="center" wrapText="1"/>
    </xf>
    <xf numFmtId="167" fontId="0" fillId="35" borderId="29" xfId="0" applyNumberFormat="1" applyFill="1" applyBorder="1" applyAlignment="1">
      <alignment horizontal="center" vertical="center" wrapText="1"/>
    </xf>
    <xf numFmtId="167" fontId="0" fillId="35" borderId="29" xfId="0" applyNumberFormat="1" applyFill="1" applyBorder="1" applyAlignment="1">
      <alignment horizontal="center" vertical="center"/>
    </xf>
    <xf numFmtId="167" fontId="0" fillId="35" borderId="30" xfId="0" applyNumberFormat="1" applyFill="1" applyBorder="1" applyAlignment="1">
      <alignment horizontal="center" vertical="center"/>
    </xf>
    <xf numFmtId="42" fontId="44" fillId="0" borderId="28" xfId="0" applyNumberFormat="1" applyFont="1" applyBorder="1" applyAlignment="1">
      <alignment horizontal="center" vertical="center" wrapText="1"/>
    </xf>
    <xf numFmtId="42" fontId="44" fillId="0" borderId="29" xfId="0" applyNumberFormat="1" applyFont="1" applyBorder="1" applyAlignment="1">
      <alignment horizontal="center" vertical="center" wrapText="1"/>
    </xf>
    <xf numFmtId="42" fontId="0" fillId="0" borderId="29" xfId="0" applyNumberFormat="1" applyBorder="1" applyAlignment="1">
      <alignment horizontal="center" vertical="center" wrapText="1"/>
    </xf>
    <xf numFmtId="42" fontId="0" fillId="0" borderId="29" xfId="0" applyNumberFormat="1" applyBorder="1" applyAlignment="1">
      <alignment horizontal="center" vertical="center"/>
    </xf>
    <xf numFmtId="42" fontId="0" fillId="0" borderId="30" xfId="0" applyNumberFormat="1" applyBorder="1" applyAlignment="1">
      <alignment horizontal="center" vertical="center"/>
    </xf>
    <xf numFmtId="42" fontId="44" fillId="35" borderId="28" xfId="0" applyNumberFormat="1" applyFont="1" applyFill="1" applyBorder="1" applyAlignment="1">
      <alignment horizontal="center" vertical="center" wrapText="1"/>
    </xf>
    <xf numFmtId="42" fontId="44" fillId="35" borderId="29" xfId="0" applyNumberFormat="1" applyFont="1" applyFill="1" applyBorder="1" applyAlignment="1">
      <alignment horizontal="center" vertical="center" wrapText="1"/>
    </xf>
    <xf numFmtId="42" fontId="0" fillId="35" borderId="29" xfId="0" applyNumberFormat="1" applyFill="1" applyBorder="1" applyAlignment="1">
      <alignment horizontal="center" vertical="center" wrapText="1"/>
    </xf>
    <xf numFmtId="42" fontId="0" fillId="35" borderId="29" xfId="0" applyNumberFormat="1" applyFill="1" applyBorder="1" applyAlignment="1">
      <alignment horizontal="center" vertical="center"/>
    </xf>
    <xf numFmtId="42" fontId="0" fillId="35" borderId="30" xfId="0" applyNumberFormat="1" applyFill="1" applyBorder="1" applyAlignment="1">
      <alignment horizontal="center" vertical="center"/>
    </xf>
    <xf numFmtId="42" fontId="0" fillId="0" borderId="3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6" fillId="34" borderId="28" xfId="0" applyFont="1" applyFill="1" applyBorder="1" applyAlignment="1">
      <alignment horizontal="center" vertical="center" wrapText="1"/>
    </xf>
    <xf numFmtId="0" fontId="66" fillId="34" borderId="30" xfId="0" applyFont="1" applyFill="1" applyBorder="1" applyAlignment="1">
      <alignment horizontal="center" vertical="center" wrapText="1"/>
    </xf>
    <xf numFmtId="0" fontId="66" fillId="35" borderId="26" xfId="0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7" fontId="44" fillId="0" borderId="33" xfId="0" applyNumberFormat="1" applyFont="1" applyBorder="1" applyAlignment="1">
      <alignment horizontal="center" vertical="center"/>
    </xf>
    <xf numFmtId="167" fontId="44" fillId="0" borderId="34" xfId="0" applyNumberFormat="1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67" fontId="44" fillId="34" borderId="33" xfId="0" applyNumberFormat="1" applyFont="1" applyFill="1" applyBorder="1" applyAlignment="1">
      <alignment horizontal="center" vertical="center"/>
    </xf>
    <xf numFmtId="167" fontId="44" fillId="34" borderId="34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167" fontId="67" fillId="33" borderId="28" xfId="0" applyNumberFormat="1" applyFont="1" applyFill="1" applyBorder="1" applyAlignment="1">
      <alignment horizontal="center" vertical="center" wrapText="1"/>
    </xf>
    <xf numFmtId="167" fontId="67" fillId="33" borderId="29" xfId="0" applyNumberFormat="1" applyFont="1" applyFill="1" applyBorder="1" applyAlignment="1">
      <alignment horizontal="center" vertical="center" wrapText="1"/>
    </xf>
    <xf numFmtId="167" fontId="54" fillId="33" borderId="29" xfId="0" applyNumberFormat="1" applyFont="1" applyFill="1" applyBorder="1" applyAlignment="1">
      <alignment horizontal="center" vertical="center" wrapText="1"/>
    </xf>
    <xf numFmtId="167" fontId="54" fillId="0" borderId="29" xfId="0" applyNumberFormat="1" applyFont="1" applyBorder="1" applyAlignment="1">
      <alignment horizontal="center" vertical="center"/>
    </xf>
    <xf numFmtId="167" fontId="54" fillId="0" borderId="30" xfId="0" applyNumberFormat="1" applyFont="1" applyBorder="1" applyAlignment="1">
      <alignment horizontal="center" vertical="center"/>
    </xf>
    <xf numFmtId="167" fontId="67" fillId="0" borderId="28" xfId="0" applyNumberFormat="1" applyFont="1" applyBorder="1" applyAlignment="1">
      <alignment horizontal="center" vertical="center" wrapText="1"/>
    </xf>
    <xf numFmtId="167" fontId="67" fillId="0" borderId="29" xfId="0" applyNumberFormat="1" applyFont="1" applyBorder="1" applyAlignment="1">
      <alignment horizontal="center" vertical="center" wrapText="1"/>
    </xf>
    <xf numFmtId="167" fontId="54" fillId="0" borderId="29" xfId="0" applyNumberFormat="1" applyFont="1" applyBorder="1" applyAlignment="1">
      <alignment horizontal="center" vertical="center" wrapText="1"/>
    </xf>
    <xf numFmtId="167" fontId="67" fillId="34" borderId="28" xfId="0" applyNumberFormat="1" applyFont="1" applyFill="1" applyBorder="1" applyAlignment="1">
      <alignment horizontal="center" vertical="center" wrapText="1"/>
    </xf>
    <xf numFmtId="167" fontId="67" fillId="34" borderId="29" xfId="0" applyNumberFormat="1" applyFont="1" applyFill="1" applyBorder="1" applyAlignment="1">
      <alignment horizontal="center" vertical="center" wrapText="1"/>
    </xf>
    <xf numFmtId="167" fontId="54" fillId="34" borderId="29" xfId="0" applyNumberFormat="1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 wrapText="1"/>
    </xf>
    <xf numFmtId="167" fontId="67" fillId="0" borderId="30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167" fontId="67" fillId="34" borderId="12" xfId="0" applyNumberFormat="1" applyFont="1" applyFill="1" applyBorder="1" applyAlignment="1">
      <alignment horizontal="center" vertical="center"/>
    </xf>
    <xf numFmtId="167" fontId="67" fillId="34" borderId="37" xfId="0" applyNumberFormat="1" applyFont="1" applyFill="1" applyBorder="1" applyAlignment="1">
      <alignment horizontal="center" vertical="center"/>
    </xf>
    <xf numFmtId="167" fontId="67" fillId="0" borderId="12" xfId="0" applyNumberFormat="1" applyFont="1" applyBorder="1" applyAlignment="1">
      <alignment horizontal="center" vertical="center"/>
    </xf>
    <xf numFmtId="167" fontId="67" fillId="0" borderId="37" xfId="0" applyNumberFormat="1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167" fontId="67" fillId="33" borderId="30" xfId="0" applyNumberFormat="1" applyFont="1" applyFill="1" applyBorder="1" applyAlignment="1">
      <alignment horizontal="center" vertical="center" wrapText="1"/>
    </xf>
    <xf numFmtId="167" fontId="67" fillId="35" borderId="28" xfId="0" applyNumberFormat="1" applyFont="1" applyFill="1" applyBorder="1" applyAlignment="1">
      <alignment horizontal="center" vertical="center" wrapText="1"/>
    </xf>
    <xf numFmtId="167" fontId="67" fillId="35" borderId="29" xfId="0" applyNumberFormat="1" applyFont="1" applyFill="1" applyBorder="1" applyAlignment="1">
      <alignment horizontal="center" vertical="center" wrapText="1"/>
    </xf>
    <xf numFmtId="167" fontId="54" fillId="35" borderId="29" xfId="0" applyNumberFormat="1" applyFont="1" applyFill="1" applyBorder="1" applyAlignment="1">
      <alignment horizontal="center" vertical="center" wrapText="1"/>
    </xf>
    <xf numFmtId="167" fontId="54" fillId="35" borderId="29" xfId="0" applyNumberFormat="1" applyFont="1" applyFill="1" applyBorder="1" applyAlignment="1">
      <alignment horizontal="center" vertical="center"/>
    </xf>
    <xf numFmtId="167" fontId="54" fillId="35" borderId="3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2" fontId="44" fillId="0" borderId="3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167" fontId="44" fillId="33" borderId="38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7" fillId="33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161925</xdr:rowOff>
    </xdr:from>
    <xdr:to>
      <xdr:col>2</xdr:col>
      <xdr:colOff>542925</xdr:colOff>
      <xdr:row>4</xdr:row>
      <xdr:rowOff>285750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104775</xdr:rowOff>
    </xdr:from>
    <xdr:to>
      <xdr:col>2</xdr:col>
      <xdr:colOff>514350</xdr:colOff>
      <xdr:row>3</xdr:row>
      <xdr:rowOff>180975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5621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2</xdr:col>
      <xdr:colOff>619125</xdr:colOff>
      <xdr:row>4</xdr:row>
      <xdr:rowOff>95250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7145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2</xdr:col>
      <xdr:colOff>581025</xdr:colOff>
      <xdr:row>4</xdr:row>
      <xdr:rowOff>171450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764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2</xdr:col>
      <xdr:colOff>561975</xdr:colOff>
      <xdr:row>3</xdr:row>
      <xdr:rowOff>133350</xdr:rowOff>
    </xdr:to>
    <xdr:pic>
      <xdr:nvPicPr>
        <xdr:cNvPr id="1" name="Рисунок 6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676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171450</xdr:rowOff>
    </xdr:from>
    <xdr:to>
      <xdr:col>2</xdr:col>
      <xdr:colOff>466725</xdr:colOff>
      <xdr:row>4</xdr:row>
      <xdr:rowOff>28575</xdr:rowOff>
    </xdr:to>
    <xdr:pic>
      <xdr:nvPicPr>
        <xdr:cNvPr id="1" name="Рисунок 3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5335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171450</xdr:rowOff>
    </xdr:from>
    <xdr:to>
      <xdr:col>2</xdr:col>
      <xdr:colOff>542925</xdr:colOff>
      <xdr:row>4</xdr:row>
      <xdr:rowOff>114300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1450"/>
          <a:ext cx="16097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2</xdr:col>
      <xdr:colOff>581025</xdr:colOff>
      <xdr:row>4</xdr:row>
      <xdr:rowOff>171450</xdr:rowOff>
    </xdr:to>
    <xdr:pic>
      <xdr:nvPicPr>
        <xdr:cNvPr id="1" name="Рисунок 7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6287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2</xdr:col>
      <xdr:colOff>504825</xdr:colOff>
      <xdr:row>4</xdr:row>
      <xdr:rowOff>152400</xdr:rowOff>
    </xdr:to>
    <xdr:pic>
      <xdr:nvPicPr>
        <xdr:cNvPr id="1" name="Рисунок 3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6383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2</xdr:col>
      <xdr:colOff>542925</xdr:colOff>
      <xdr:row>4</xdr:row>
      <xdr:rowOff>114300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6097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152400</xdr:rowOff>
    </xdr:from>
    <xdr:to>
      <xdr:col>2</xdr:col>
      <xdr:colOff>571500</xdr:colOff>
      <xdr:row>5</xdr:row>
      <xdr:rowOff>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16573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2</xdr:col>
      <xdr:colOff>523875</xdr:colOff>
      <xdr:row>4</xdr:row>
      <xdr:rowOff>190500</xdr:rowOff>
    </xdr:to>
    <xdr:pic>
      <xdr:nvPicPr>
        <xdr:cNvPr id="1" name="Рисунок 1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6859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2:L39"/>
  <sheetViews>
    <sheetView zoomScalePageLayoutView="0" workbookViewId="0" topLeftCell="A2">
      <selection activeCell="S27" sqref="S27"/>
    </sheetView>
  </sheetViews>
  <sheetFormatPr defaultColWidth="9.140625" defaultRowHeight="15"/>
  <cols>
    <col min="4" max="4" width="12.7109375" style="0" customWidth="1"/>
    <col min="5" max="5" width="15.140625" style="0" customWidth="1"/>
    <col min="6" max="6" width="13.421875" style="75" hidden="1" customWidth="1"/>
    <col min="7" max="7" width="13.421875" style="0" customWidth="1"/>
    <col min="8" max="8" width="13.8515625" style="0" customWidth="1"/>
    <col min="9" max="9" width="12.00390625" style="0" customWidth="1"/>
    <col min="10" max="10" width="10.7109375" style="0" customWidth="1"/>
    <col min="11" max="11" width="10.57421875" style="0" customWidth="1"/>
  </cols>
  <sheetData>
    <row r="2" spans="4:11" ht="19.5" customHeight="1">
      <c r="D2" s="170" t="s">
        <v>172</v>
      </c>
      <c r="E2" s="170"/>
      <c r="F2" s="170"/>
      <c r="G2" s="170"/>
      <c r="H2" s="170"/>
      <c r="I2" s="170"/>
      <c r="J2" s="170"/>
      <c r="K2" s="170"/>
    </row>
    <row r="3" spans="4:11" ht="15">
      <c r="D3" s="171" t="s">
        <v>130</v>
      </c>
      <c r="E3" s="171"/>
      <c r="F3" s="171"/>
      <c r="G3" s="171"/>
      <c r="H3" s="171"/>
      <c r="I3" s="171"/>
      <c r="J3" s="171"/>
      <c r="K3" s="171"/>
    </row>
    <row r="4" spans="4:11" ht="15">
      <c r="D4" s="171" t="s">
        <v>138</v>
      </c>
      <c r="E4" s="171"/>
      <c r="F4" s="171"/>
      <c r="G4" s="171"/>
      <c r="H4" s="171"/>
      <c r="I4" s="171"/>
      <c r="J4" s="171"/>
      <c r="K4" s="171"/>
    </row>
    <row r="5" spans="4:11" ht="27" customHeight="1">
      <c r="D5" s="171" t="s">
        <v>123</v>
      </c>
      <c r="E5" s="171"/>
      <c r="F5" s="171"/>
      <c r="G5" s="171"/>
      <c r="H5" s="171"/>
      <c r="I5" s="171"/>
      <c r="J5" s="171"/>
      <c r="K5" s="171"/>
    </row>
    <row r="6" spans="1:12" ht="27" customHeight="1" hidden="1">
      <c r="A6" s="145" t="s">
        <v>145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1" ht="20.25" customHeight="1">
      <c r="A7" s="146" t="s">
        <v>124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5.75" thickBot="1">
      <c r="A8" s="1"/>
      <c r="B8" s="1"/>
      <c r="C8" s="1"/>
      <c r="D8" s="1"/>
      <c r="E8" s="1"/>
      <c r="F8" s="106"/>
      <c r="G8" s="1"/>
      <c r="H8" s="1"/>
      <c r="I8" s="1"/>
      <c r="J8" s="1"/>
      <c r="K8" s="1"/>
    </row>
    <row r="9" spans="1:11" ht="15.75" thickTop="1">
      <c r="A9" s="21"/>
      <c r="B9" s="22"/>
      <c r="C9" s="22"/>
      <c r="D9" s="22"/>
      <c r="E9" s="22"/>
      <c r="F9" s="111"/>
      <c r="G9" s="22"/>
      <c r="H9" s="22"/>
      <c r="I9" s="22"/>
      <c r="J9" s="22"/>
      <c r="K9" s="20"/>
    </row>
    <row r="10" spans="1:11" ht="11.25" customHeight="1">
      <c r="A10" s="17"/>
      <c r="B10" s="1"/>
      <c r="C10" s="1"/>
      <c r="D10" s="1"/>
      <c r="E10" s="1"/>
      <c r="F10" s="106"/>
      <c r="G10" s="1"/>
      <c r="H10" s="1"/>
      <c r="I10" s="1"/>
      <c r="J10" s="1"/>
      <c r="K10" s="14"/>
    </row>
    <row r="11" spans="1:11" ht="15" hidden="1">
      <c r="A11" s="17"/>
      <c r="B11" s="1"/>
      <c r="C11" s="1"/>
      <c r="D11" s="1"/>
      <c r="E11" s="1"/>
      <c r="F11" s="106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06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06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06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06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06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06"/>
      <c r="G17" s="1"/>
      <c r="H17" s="1"/>
      <c r="I17" s="1"/>
      <c r="J17" s="1"/>
      <c r="K17" s="14"/>
    </row>
    <row r="18" spans="1:11" ht="15">
      <c r="A18" s="17"/>
      <c r="B18" s="1"/>
      <c r="C18" s="1"/>
      <c r="D18" s="1"/>
      <c r="E18" s="1"/>
      <c r="F18" s="106"/>
      <c r="G18" s="1"/>
      <c r="H18" s="1"/>
      <c r="I18" s="1"/>
      <c r="J18" s="1"/>
      <c r="K18" s="14"/>
    </row>
    <row r="19" spans="1:11" ht="15">
      <c r="A19" s="76"/>
      <c r="B19" s="177" t="s">
        <v>169</v>
      </c>
      <c r="C19" s="177"/>
      <c r="D19" s="77"/>
      <c r="E19" s="77"/>
      <c r="F19" s="113" t="s">
        <v>170</v>
      </c>
      <c r="G19" s="77"/>
      <c r="H19" s="77"/>
      <c r="I19" s="177" t="s">
        <v>171</v>
      </c>
      <c r="J19" s="177"/>
      <c r="K19" s="184"/>
    </row>
    <row r="20" spans="1:11" ht="15.75" thickBot="1">
      <c r="A20" s="18"/>
      <c r="B20" s="12"/>
      <c r="C20" s="12"/>
      <c r="D20" s="12"/>
      <c r="E20" s="12"/>
      <c r="F20" s="112"/>
      <c r="G20" s="12"/>
      <c r="H20" s="12"/>
      <c r="I20" s="12"/>
      <c r="J20" s="12"/>
      <c r="K20" s="15"/>
    </row>
    <row r="21" spans="1:11" ht="15.75" thickTop="1">
      <c r="A21" s="147" t="s">
        <v>1</v>
      </c>
      <c r="B21" s="148"/>
      <c r="C21" s="148"/>
      <c r="D21" s="175" t="s">
        <v>14</v>
      </c>
      <c r="E21" s="178" t="s">
        <v>0</v>
      </c>
      <c r="F21" s="173" t="s">
        <v>200</v>
      </c>
      <c r="G21" s="182" t="s">
        <v>8</v>
      </c>
      <c r="H21" s="151" t="s">
        <v>9</v>
      </c>
      <c r="I21" s="151" t="s">
        <v>2</v>
      </c>
      <c r="J21" s="180" t="s">
        <v>3</v>
      </c>
      <c r="K21" s="166" t="s">
        <v>4</v>
      </c>
    </row>
    <row r="22" spans="1:12" ht="25.5" customHeight="1">
      <c r="A22" s="149"/>
      <c r="B22" s="150"/>
      <c r="C22" s="150"/>
      <c r="D22" s="176"/>
      <c r="E22" s="179"/>
      <c r="F22" s="174"/>
      <c r="G22" s="183"/>
      <c r="H22" s="172"/>
      <c r="I22" s="152"/>
      <c r="J22" s="181"/>
      <c r="K22" s="167"/>
      <c r="L22" s="2"/>
    </row>
    <row r="23" spans="1:11" ht="15">
      <c r="A23" s="60" t="s">
        <v>28</v>
      </c>
      <c r="B23" s="28"/>
      <c r="C23" s="61"/>
      <c r="D23" s="158" t="s">
        <v>30</v>
      </c>
      <c r="E23" s="158" t="s">
        <v>146</v>
      </c>
      <c r="F23" s="160">
        <v>4739</v>
      </c>
      <c r="G23" s="143">
        <v>5225</v>
      </c>
      <c r="H23" s="164">
        <f>G23+G23*40%</f>
        <v>7315</v>
      </c>
      <c r="I23" s="162">
        <v>1</v>
      </c>
      <c r="J23" s="190">
        <f>G23*I23</f>
        <v>5225</v>
      </c>
      <c r="K23" s="168">
        <f>H23*I23</f>
        <v>7315</v>
      </c>
    </row>
    <row r="24" spans="1:11" ht="15">
      <c r="A24" s="54"/>
      <c r="B24" s="28"/>
      <c r="C24" s="56"/>
      <c r="D24" s="158"/>
      <c r="E24" s="158"/>
      <c r="F24" s="160"/>
      <c r="G24" s="143"/>
      <c r="H24" s="164"/>
      <c r="I24" s="162"/>
      <c r="J24" s="190"/>
      <c r="K24" s="168"/>
    </row>
    <row r="25" spans="1:11" ht="15">
      <c r="A25" s="54"/>
      <c r="B25" s="28"/>
      <c r="C25" s="56"/>
      <c r="D25" s="158"/>
      <c r="E25" s="158"/>
      <c r="F25" s="160"/>
      <c r="G25" s="143"/>
      <c r="H25" s="164"/>
      <c r="I25" s="162"/>
      <c r="J25" s="190"/>
      <c r="K25" s="168"/>
    </row>
    <row r="26" spans="1:11" ht="15">
      <c r="A26" s="54"/>
      <c r="B26" s="28"/>
      <c r="C26" s="56"/>
      <c r="D26" s="158"/>
      <c r="E26" s="158"/>
      <c r="F26" s="160"/>
      <c r="G26" s="143"/>
      <c r="H26" s="164"/>
      <c r="I26" s="162"/>
      <c r="J26" s="190"/>
      <c r="K26" s="168"/>
    </row>
    <row r="27" spans="1:11" ht="15">
      <c r="A27" s="54"/>
      <c r="B27" s="28"/>
      <c r="C27" s="56"/>
      <c r="D27" s="158"/>
      <c r="E27" s="158"/>
      <c r="F27" s="160"/>
      <c r="G27" s="143"/>
      <c r="H27" s="164"/>
      <c r="I27" s="162"/>
      <c r="J27" s="190"/>
      <c r="K27" s="168"/>
    </row>
    <row r="28" spans="1:11" ht="15">
      <c r="A28" s="54"/>
      <c r="B28" s="28"/>
      <c r="C28" s="56"/>
      <c r="D28" s="158"/>
      <c r="E28" s="158"/>
      <c r="F28" s="160"/>
      <c r="G28" s="143"/>
      <c r="H28" s="164"/>
      <c r="I28" s="162"/>
      <c r="J28" s="190"/>
      <c r="K28" s="168"/>
    </row>
    <row r="29" spans="1:11" ht="15">
      <c r="A29" s="54"/>
      <c r="B29" s="28"/>
      <c r="C29" s="56"/>
      <c r="D29" s="158"/>
      <c r="E29" s="158"/>
      <c r="F29" s="160"/>
      <c r="G29" s="143"/>
      <c r="H29" s="164"/>
      <c r="I29" s="162"/>
      <c r="J29" s="190"/>
      <c r="K29" s="168"/>
    </row>
    <row r="30" spans="1:11" ht="15">
      <c r="A30" s="54"/>
      <c r="B30" s="28"/>
      <c r="C30" s="56"/>
      <c r="D30" s="158"/>
      <c r="E30" s="158"/>
      <c r="F30" s="160"/>
      <c r="G30" s="143"/>
      <c r="H30" s="164"/>
      <c r="I30" s="162"/>
      <c r="J30" s="190"/>
      <c r="K30" s="168"/>
    </row>
    <row r="31" spans="1:11" ht="15">
      <c r="A31" s="155" t="s">
        <v>195</v>
      </c>
      <c r="B31" s="156"/>
      <c r="C31" s="157"/>
      <c r="D31" s="158"/>
      <c r="E31" s="158"/>
      <c r="F31" s="160"/>
      <c r="G31" s="143"/>
      <c r="H31" s="164"/>
      <c r="I31" s="162"/>
      <c r="J31" s="190"/>
      <c r="K31" s="168"/>
    </row>
    <row r="32" spans="1:11" ht="15.75" thickBot="1">
      <c r="A32" s="55"/>
      <c r="B32" s="29"/>
      <c r="C32" s="27"/>
      <c r="D32" s="159"/>
      <c r="E32" s="159"/>
      <c r="F32" s="161"/>
      <c r="G32" s="144"/>
      <c r="H32" s="165"/>
      <c r="I32" s="163"/>
      <c r="J32" s="191"/>
      <c r="K32" s="169"/>
    </row>
    <row r="33" spans="9:11" ht="15">
      <c r="I33" s="153" t="s">
        <v>5</v>
      </c>
      <c r="J33" s="186">
        <f>SUM(J23:J32)</f>
        <v>5225</v>
      </c>
      <c r="K33" s="188">
        <f>SUM(K23:K32)</f>
        <v>7315</v>
      </c>
    </row>
    <row r="34" spans="9:11" ht="15.75" thickBot="1">
      <c r="I34" s="154"/>
      <c r="J34" s="187"/>
      <c r="K34" s="189"/>
    </row>
    <row r="35" spans="9:11" ht="15">
      <c r="I35" s="4"/>
      <c r="J35" s="185" t="s">
        <v>6</v>
      </c>
      <c r="K35" s="185" t="s">
        <v>7</v>
      </c>
    </row>
    <row r="36" spans="9:11" ht="15.75" thickBot="1">
      <c r="I36" s="5"/>
      <c r="J36" s="154"/>
      <c r="K36" s="154"/>
    </row>
    <row r="39" ht="15">
      <c r="J39" s="1"/>
    </row>
  </sheetData>
  <sheetProtection/>
  <mergeCells count="31">
    <mergeCell ref="J35:J36"/>
    <mergeCell ref="K35:K36"/>
    <mergeCell ref="J33:J34"/>
    <mergeCell ref="K33:K34"/>
    <mergeCell ref="J23:J32"/>
    <mergeCell ref="D21:D22"/>
    <mergeCell ref="B19:C19"/>
    <mergeCell ref="E21:E22"/>
    <mergeCell ref="J21:J22"/>
    <mergeCell ref="G21:G22"/>
    <mergeCell ref="I19:K19"/>
    <mergeCell ref="H23:H32"/>
    <mergeCell ref="K21:K22"/>
    <mergeCell ref="K23:K32"/>
    <mergeCell ref="D2:K2"/>
    <mergeCell ref="D3:K3"/>
    <mergeCell ref="D4:K4"/>
    <mergeCell ref="D5:K5"/>
    <mergeCell ref="H21:H22"/>
    <mergeCell ref="F21:F22"/>
    <mergeCell ref="A7:K7"/>
    <mergeCell ref="G23:G32"/>
    <mergeCell ref="A6:L6"/>
    <mergeCell ref="A21:C22"/>
    <mergeCell ref="I21:I22"/>
    <mergeCell ref="I33:I34"/>
    <mergeCell ref="A31:C31"/>
    <mergeCell ref="D23:D32"/>
    <mergeCell ref="F23:F32"/>
    <mergeCell ref="E23:E32"/>
    <mergeCell ref="I23:I3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99FF"/>
  </sheetPr>
  <dimension ref="A1:K40"/>
  <sheetViews>
    <sheetView zoomScalePageLayoutView="0" workbookViewId="0" topLeftCell="A1">
      <selection activeCell="N32" sqref="N32"/>
    </sheetView>
  </sheetViews>
  <sheetFormatPr defaultColWidth="9.140625" defaultRowHeight="15"/>
  <cols>
    <col min="3" max="3" width="10.421875" style="0" customWidth="1"/>
    <col min="4" max="4" width="14.8515625" style="0" customWidth="1"/>
    <col min="5" max="5" width="14.00390625" style="0" customWidth="1"/>
    <col min="6" max="6" width="12.421875" style="75" hidden="1" customWidth="1"/>
    <col min="7" max="7" width="12.421875" style="0" customWidth="1"/>
    <col min="8" max="8" width="12.00390625" style="0" customWidth="1"/>
    <col min="9" max="9" width="9.7109375" style="0" customWidth="1"/>
    <col min="10" max="10" width="13.00390625" style="0" customWidth="1"/>
    <col min="11" max="11" width="11.140625" style="0" customWidth="1"/>
  </cols>
  <sheetData>
    <row r="1" spans="1:11" ht="26.25">
      <c r="A1" s="91"/>
      <c r="B1" s="91"/>
      <c r="C1" s="91"/>
      <c r="D1" s="91"/>
      <c r="E1" s="91"/>
      <c r="F1" s="117"/>
      <c r="G1" s="133"/>
      <c r="H1" s="91"/>
      <c r="I1" s="91"/>
      <c r="J1" s="91"/>
      <c r="K1" s="91"/>
    </row>
    <row r="2" spans="1:11" ht="26.25">
      <c r="A2" s="85"/>
      <c r="B2" s="85"/>
      <c r="C2" s="85"/>
      <c r="D2" s="170" t="s">
        <v>192</v>
      </c>
      <c r="E2" s="253"/>
      <c r="F2" s="253"/>
      <c r="G2" s="253"/>
      <c r="H2" s="253"/>
      <c r="I2" s="253"/>
      <c r="J2" s="253"/>
      <c r="K2" s="253"/>
    </row>
    <row r="3" spans="1:11" ht="15">
      <c r="A3" s="85"/>
      <c r="B3" s="85"/>
      <c r="C3" s="85"/>
      <c r="D3" s="171" t="s">
        <v>130</v>
      </c>
      <c r="E3" s="253"/>
      <c r="F3" s="253"/>
      <c r="G3" s="253"/>
      <c r="H3" s="253"/>
      <c r="I3" s="253"/>
      <c r="J3" s="253"/>
      <c r="K3" s="253"/>
    </row>
    <row r="4" spans="1:11" ht="15">
      <c r="A4" s="89"/>
      <c r="B4" s="89"/>
      <c r="C4" s="89"/>
      <c r="D4" s="171" t="s">
        <v>175</v>
      </c>
      <c r="E4" s="253"/>
      <c r="F4" s="253"/>
      <c r="G4" s="253"/>
      <c r="H4" s="253"/>
      <c r="I4" s="253"/>
      <c r="J4" s="253"/>
      <c r="K4" s="253"/>
    </row>
    <row r="5" spans="1:11" ht="15">
      <c r="A5" s="89"/>
      <c r="B5" s="89"/>
      <c r="C5" s="89"/>
      <c r="D5" s="302" t="s">
        <v>133</v>
      </c>
      <c r="E5" s="253"/>
      <c r="F5" s="253"/>
      <c r="G5" s="253"/>
      <c r="H5" s="253"/>
      <c r="I5" s="253"/>
      <c r="J5" s="253"/>
      <c r="K5" s="253"/>
    </row>
    <row r="6" spans="1:11" ht="15">
      <c r="A6" s="89"/>
      <c r="B6" s="89"/>
      <c r="C6" s="89"/>
      <c r="D6" s="302" t="s">
        <v>137</v>
      </c>
      <c r="E6" s="253"/>
      <c r="F6" s="253"/>
      <c r="G6" s="253"/>
      <c r="H6" s="253"/>
      <c r="I6" s="253"/>
      <c r="J6" s="253"/>
      <c r="K6" s="253"/>
    </row>
    <row r="7" spans="1:11" ht="15">
      <c r="A7" s="89"/>
      <c r="B7" s="89"/>
      <c r="C7" s="89"/>
      <c r="D7" s="317" t="s">
        <v>177</v>
      </c>
      <c r="E7" s="156"/>
      <c r="F7" s="156"/>
      <c r="G7" s="156"/>
      <c r="H7" s="156"/>
      <c r="I7" s="156"/>
      <c r="J7" s="156"/>
      <c r="K7" s="156"/>
    </row>
    <row r="8" spans="4:11" ht="15">
      <c r="D8" s="318"/>
      <c r="E8" s="318"/>
      <c r="F8" s="318"/>
      <c r="G8" s="318"/>
      <c r="H8" s="318"/>
      <c r="I8" s="318"/>
      <c r="J8" s="318"/>
      <c r="K8" s="318"/>
    </row>
    <row r="9" spans="1:11" ht="15.75" thickBot="1">
      <c r="A9" s="89"/>
      <c r="B9" s="89"/>
      <c r="C9" s="89"/>
      <c r="D9" s="90"/>
      <c r="E9" s="88"/>
      <c r="F9" s="136"/>
      <c r="G9" s="130"/>
      <c r="H9" s="88"/>
      <c r="I9" s="88"/>
      <c r="J9" s="88"/>
      <c r="K9" s="88"/>
    </row>
    <row r="10" spans="1:11" ht="15.75" thickTop="1">
      <c r="A10" s="16"/>
      <c r="B10" s="34"/>
      <c r="C10" s="34"/>
      <c r="D10" s="34"/>
      <c r="E10" s="34"/>
      <c r="F10" s="118"/>
      <c r="G10" s="34"/>
      <c r="H10" s="34"/>
      <c r="I10" s="34"/>
      <c r="J10" s="34"/>
      <c r="K10" s="13"/>
    </row>
    <row r="11" spans="1:11" ht="6" customHeight="1">
      <c r="A11" s="17"/>
      <c r="B11" s="1"/>
      <c r="C11" s="1"/>
      <c r="D11" s="1"/>
      <c r="E11" s="1"/>
      <c r="F11" s="122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22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22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22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22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22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22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22"/>
      <c r="G18" s="1"/>
      <c r="H18" s="1"/>
      <c r="I18" s="1"/>
      <c r="J18" s="1"/>
      <c r="K18" s="14"/>
    </row>
    <row r="19" spans="1:11" ht="15" hidden="1">
      <c r="A19" s="17"/>
      <c r="B19" s="1"/>
      <c r="C19" s="1"/>
      <c r="D19" s="1"/>
      <c r="E19" s="1"/>
      <c r="F19" s="122"/>
      <c r="G19" s="1"/>
      <c r="H19" s="1"/>
      <c r="I19" s="1"/>
      <c r="J19" s="1"/>
      <c r="K19" s="14"/>
    </row>
    <row r="20" spans="1:11" ht="15.75">
      <c r="A20" s="17"/>
      <c r="B20" s="206"/>
      <c r="C20" s="206"/>
      <c r="D20" s="97"/>
      <c r="E20" s="316"/>
      <c r="F20" s="316"/>
      <c r="G20" s="132"/>
      <c r="H20" s="97"/>
      <c r="I20" s="206"/>
      <c r="J20" s="206"/>
      <c r="K20" s="313"/>
    </row>
    <row r="21" spans="1:11" ht="15.75" thickBot="1">
      <c r="A21" s="18"/>
      <c r="B21" s="12"/>
      <c r="C21" s="12"/>
      <c r="D21" s="12"/>
      <c r="E21" s="12"/>
      <c r="F21" s="112"/>
      <c r="G21" s="12"/>
      <c r="H21" s="12"/>
      <c r="I21" s="12"/>
      <c r="J21" s="12"/>
      <c r="K21" s="15"/>
    </row>
    <row r="22" spans="1:11" ht="15.75" thickTop="1">
      <c r="A22" s="263" t="s">
        <v>1</v>
      </c>
      <c r="B22" s="264"/>
      <c r="C22" s="265"/>
      <c r="D22" s="265" t="s">
        <v>14</v>
      </c>
      <c r="E22" s="265" t="s">
        <v>0</v>
      </c>
      <c r="F22" s="209" t="s">
        <v>200</v>
      </c>
      <c r="G22" s="315" t="s">
        <v>8</v>
      </c>
      <c r="H22" s="251" t="s">
        <v>9</v>
      </c>
      <c r="I22" s="251" t="s">
        <v>2</v>
      </c>
      <c r="J22" s="212" t="s">
        <v>3</v>
      </c>
      <c r="K22" s="251" t="s">
        <v>4</v>
      </c>
    </row>
    <row r="23" spans="1:11" ht="15">
      <c r="A23" s="266"/>
      <c r="B23" s="267"/>
      <c r="C23" s="268"/>
      <c r="D23" s="265"/>
      <c r="E23" s="265"/>
      <c r="F23" s="210"/>
      <c r="G23" s="181"/>
      <c r="H23" s="251"/>
      <c r="I23" s="252"/>
      <c r="J23" s="212"/>
      <c r="K23" s="252"/>
    </row>
    <row r="24" spans="1:11" ht="15">
      <c r="A24" s="86"/>
      <c r="B24" s="82"/>
      <c r="C24" s="87"/>
      <c r="D24" s="213" t="s">
        <v>178</v>
      </c>
      <c r="E24" s="213" t="s">
        <v>176</v>
      </c>
      <c r="F24" s="227">
        <v>13057</v>
      </c>
      <c r="G24" s="232">
        <v>9999</v>
      </c>
      <c r="H24" s="227">
        <f>G24+G24*40%</f>
        <v>13998.6</v>
      </c>
      <c r="I24" s="218">
        <v>1</v>
      </c>
      <c r="J24" s="220">
        <f>G24*I24</f>
        <v>9999</v>
      </c>
      <c r="K24" s="192">
        <f>H24*I24</f>
        <v>13998.6</v>
      </c>
    </row>
    <row r="25" spans="1:11" ht="15">
      <c r="A25" s="86"/>
      <c r="B25" s="82"/>
      <c r="C25" s="87"/>
      <c r="D25" s="158"/>
      <c r="E25" s="158"/>
      <c r="F25" s="228"/>
      <c r="G25" s="233"/>
      <c r="H25" s="228"/>
      <c r="I25" s="219"/>
      <c r="J25" s="143"/>
      <c r="K25" s="193"/>
    </row>
    <row r="26" spans="1:11" ht="15">
      <c r="A26" s="86"/>
      <c r="B26" s="82"/>
      <c r="C26" s="87"/>
      <c r="D26" s="158"/>
      <c r="E26" s="158"/>
      <c r="F26" s="229"/>
      <c r="G26" s="234"/>
      <c r="H26" s="229"/>
      <c r="I26" s="158"/>
      <c r="J26" s="221"/>
      <c r="K26" s="194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>
      <c r="A32" s="199" t="s">
        <v>184</v>
      </c>
      <c r="B32" s="200"/>
      <c r="C32" s="201"/>
      <c r="D32" s="214"/>
      <c r="E32" s="214"/>
      <c r="F32" s="230"/>
      <c r="G32" s="235"/>
      <c r="H32" s="230"/>
      <c r="I32" s="214"/>
      <c r="J32" s="195"/>
      <c r="K32" s="195"/>
    </row>
    <row r="33" spans="1:11" ht="15.75" thickBot="1">
      <c r="A33" s="199"/>
      <c r="B33" s="200"/>
      <c r="C33" s="201"/>
      <c r="D33" s="215"/>
      <c r="E33" s="215"/>
      <c r="F33" s="231"/>
      <c r="G33" s="236"/>
      <c r="H33" s="231"/>
      <c r="I33" s="215"/>
      <c r="J33" s="196"/>
      <c r="K33" s="196"/>
    </row>
    <row r="34" spans="9:11" ht="15">
      <c r="I34" s="153" t="s">
        <v>5</v>
      </c>
      <c r="J34" s="261">
        <f>SUM(J24:J33)</f>
        <v>9999</v>
      </c>
      <c r="K34" s="258">
        <f>SUM(K24:K33)</f>
        <v>13998.6</v>
      </c>
    </row>
    <row r="35" spans="9:11" ht="15.75" thickBot="1">
      <c r="I35" s="260"/>
      <c r="J35" s="262"/>
      <c r="K35" s="259"/>
    </row>
    <row r="36" spans="9:11" ht="15">
      <c r="I36" s="4"/>
      <c r="J36" s="185" t="s">
        <v>6</v>
      </c>
      <c r="K36" s="185" t="s">
        <v>7</v>
      </c>
    </row>
    <row r="37" spans="9:11" ht="15.75" thickBot="1">
      <c r="I37" s="5"/>
      <c r="J37" s="154"/>
      <c r="K37" s="154"/>
    </row>
    <row r="40" spans="1:11" ht="26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</row>
  </sheetData>
  <sheetProtection/>
  <mergeCells count="34">
    <mergeCell ref="D24:D33"/>
    <mergeCell ref="E24:E33"/>
    <mergeCell ref="F24:F33"/>
    <mergeCell ref="H24:H33"/>
    <mergeCell ref="I24:I33"/>
    <mergeCell ref="F22:F23"/>
    <mergeCell ref="H22:H23"/>
    <mergeCell ref="J22:J23"/>
    <mergeCell ref="G22:G23"/>
    <mergeCell ref="D2:K2"/>
    <mergeCell ref="D3:K3"/>
    <mergeCell ref="D4:K4"/>
    <mergeCell ref="D5:K5"/>
    <mergeCell ref="K22:K23"/>
    <mergeCell ref="A40:K40"/>
    <mergeCell ref="D6:K6"/>
    <mergeCell ref="D7:K8"/>
    <mergeCell ref="I34:I35"/>
    <mergeCell ref="J34:J35"/>
    <mergeCell ref="K34:K35"/>
    <mergeCell ref="J36:J37"/>
    <mergeCell ref="A22:C23"/>
    <mergeCell ref="D22:D23"/>
    <mergeCell ref="E22:E23"/>
    <mergeCell ref="K36:K37"/>
    <mergeCell ref="A32:C32"/>
    <mergeCell ref="B20:C20"/>
    <mergeCell ref="E20:F20"/>
    <mergeCell ref="I20:K20"/>
    <mergeCell ref="A33:C33"/>
    <mergeCell ref="I22:I23"/>
    <mergeCell ref="J24:J33"/>
    <mergeCell ref="K24:K33"/>
    <mergeCell ref="G24:G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99"/>
  </sheetPr>
  <dimension ref="A1:L76"/>
  <sheetViews>
    <sheetView zoomScalePageLayoutView="0" workbookViewId="0" topLeftCell="A1">
      <selection activeCell="G21" sqref="G21:G72"/>
    </sheetView>
  </sheetViews>
  <sheetFormatPr defaultColWidth="9.140625" defaultRowHeight="15"/>
  <cols>
    <col min="3" max="3" width="10.421875" style="0" customWidth="1"/>
    <col min="4" max="4" width="14.8515625" style="0" customWidth="1"/>
    <col min="5" max="5" width="14.00390625" style="0" customWidth="1"/>
    <col min="6" max="6" width="12.421875" style="75" hidden="1" customWidth="1"/>
    <col min="7" max="7" width="12.421875" style="0" customWidth="1"/>
    <col min="8" max="8" width="12.00390625" style="0" customWidth="1"/>
    <col min="9" max="9" width="9.7109375" style="0" customWidth="1"/>
    <col min="10" max="10" width="13.00390625" style="0" customWidth="1"/>
    <col min="11" max="11" width="11.140625" style="0" customWidth="1"/>
  </cols>
  <sheetData>
    <row r="1" spans="1:11" ht="15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6.25">
      <c r="A2" s="49"/>
      <c r="B2" s="49"/>
      <c r="C2" s="49"/>
      <c r="D2" s="170" t="s">
        <v>185</v>
      </c>
      <c r="E2" s="253"/>
      <c r="F2" s="253"/>
      <c r="G2" s="253"/>
      <c r="H2" s="253"/>
      <c r="I2" s="253"/>
      <c r="J2" s="253"/>
      <c r="K2" s="253"/>
    </row>
    <row r="3" spans="1:11" ht="15">
      <c r="A3" s="49"/>
      <c r="B3" s="49"/>
      <c r="C3" s="49"/>
      <c r="D3" s="171" t="s">
        <v>130</v>
      </c>
      <c r="E3" s="253"/>
      <c r="F3" s="253"/>
      <c r="G3" s="253"/>
      <c r="H3" s="253"/>
      <c r="I3" s="253"/>
      <c r="J3" s="253"/>
      <c r="K3" s="253"/>
    </row>
    <row r="4" spans="1:11" ht="15">
      <c r="A4" s="46"/>
      <c r="B4" s="46"/>
      <c r="C4" s="46"/>
      <c r="D4" s="171" t="s">
        <v>122</v>
      </c>
      <c r="E4" s="253"/>
      <c r="F4" s="253"/>
      <c r="G4" s="253"/>
      <c r="H4" s="253"/>
      <c r="I4" s="253"/>
      <c r="J4" s="253"/>
      <c r="K4" s="253"/>
    </row>
    <row r="5" spans="1:11" ht="17.25" customHeight="1">
      <c r="A5" s="46"/>
      <c r="B5" s="46"/>
      <c r="C5" s="46"/>
      <c r="D5" s="302" t="s">
        <v>133</v>
      </c>
      <c r="E5" s="253"/>
      <c r="F5" s="253"/>
      <c r="G5" s="253"/>
      <c r="H5" s="253"/>
      <c r="I5" s="253"/>
      <c r="J5" s="253"/>
      <c r="K5" s="253"/>
    </row>
    <row r="6" spans="1:11" ht="44.25" customHeight="1">
      <c r="A6" s="46"/>
      <c r="B6" s="46"/>
      <c r="C6" s="46"/>
      <c r="D6" s="312" t="s">
        <v>136</v>
      </c>
      <c r="E6" s="156"/>
      <c r="F6" s="156"/>
      <c r="G6" s="156"/>
      <c r="H6" s="156"/>
      <c r="I6" s="156"/>
      <c r="J6" s="156"/>
      <c r="K6" s="156"/>
    </row>
    <row r="7" spans="1:12" ht="21.75" customHeight="1" hidden="1">
      <c r="A7" s="145" t="s">
        <v>145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15">
      <c r="A8" s="146" t="s">
        <v>124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1:11" ht="15.75" thickBot="1">
      <c r="A9" s="51"/>
      <c r="B9" s="51"/>
      <c r="C9" s="51"/>
      <c r="D9" s="71"/>
      <c r="E9" s="68"/>
      <c r="F9" s="136"/>
      <c r="G9" s="130"/>
      <c r="H9" s="68"/>
      <c r="I9" s="68"/>
      <c r="J9" s="68"/>
      <c r="K9" s="68"/>
    </row>
    <row r="10" spans="1:11" ht="15.75" thickTop="1">
      <c r="A10" s="16"/>
      <c r="B10" s="34"/>
      <c r="C10" s="34"/>
      <c r="D10" s="34"/>
      <c r="E10" s="34"/>
      <c r="F10" s="118"/>
      <c r="G10" s="34"/>
      <c r="H10" s="34"/>
      <c r="I10" s="34"/>
      <c r="J10" s="34"/>
      <c r="K10" s="13"/>
    </row>
    <row r="11" spans="1:11" ht="6.75" customHeight="1">
      <c r="A11" s="17"/>
      <c r="B11" s="1"/>
      <c r="C11" s="1"/>
      <c r="D11" s="1"/>
      <c r="E11" s="1"/>
      <c r="F11" s="122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22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22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22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22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22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22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22"/>
      <c r="G18" s="1"/>
      <c r="H18" s="1"/>
      <c r="I18" s="1"/>
      <c r="J18" s="1"/>
      <c r="K18" s="14"/>
    </row>
    <row r="19" spans="1:11" ht="15">
      <c r="A19" s="17"/>
      <c r="B19" s="1"/>
      <c r="C19" s="1"/>
      <c r="D19" s="1"/>
      <c r="E19" s="1"/>
      <c r="F19" s="122"/>
      <c r="G19" s="1"/>
      <c r="H19" s="1"/>
      <c r="I19" s="1"/>
      <c r="J19" s="1"/>
      <c r="K19" s="14"/>
    </row>
    <row r="20" spans="1:11" ht="15.75" customHeight="1" thickBot="1">
      <c r="A20" s="18"/>
      <c r="B20" s="12"/>
      <c r="C20" s="12"/>
      <c r="D20" s="12"/>
      <c r="E20" s="12"/>
      <c r="F20" s="112"/>
      <c r="G20" s="12"/>
      <c r="H20" s="12"/>
      <c r="I20" s="12"/>
      <c r="J20" s="12"/>
      <c r="K20" s="15"/>
    </row>
    <row r="21" spans="1:11" ht="15" customHeight="1" thickTop="1">
      <c r="A21" s="263" t="s">
        <v>1</v>
      </c>
      <c r="B21" s="264"/>
      <c r="C21" s="265"/>
      <c r="D21" s="265" t="s">
        <v>14</v>
      </c>
      <c r="E21" s="265" t="s">
        <v>0</v>
      </c>
      <c r="F21" s="209" t="s">
        <v>200</v>
      </c>
      <c r="G21" s="202" t="s">
        <v>8</v>
      </c>
      <c r="H21" s="251" t="s">
        <v>9</v>
      </c>
      <c r="I21" s="251" t="s">
        <v>2</v>
      </c>
      <c r="J21" s="212" t="s">
        <v>3</v>
      </c>
      <c r="K21" s="251" t="s">
        <v>4</v>
      </c>
    </row>
    <row r="22" spans="1:11" ht="15" customHeight="1">
      <c r="A22" s="266"/>
      <c r="B22" s="267"/>
      <c r="C22" s="268"/>
      <c r="D22" s="265"/>
      <c r="E22" s="265"/>
      <c r="F22" s="210"/>
      <c r="G22" s="203"/>
      <c r="H22" s="251"/>
      <c r="I22" s="252"/>
      <c r="J22" s="212"/>
      <c r="K22" s="252"/>
    </row>
    <row r="23" spans="1:11" ht="15">
      <c r="A23" s="47"/>
      <c r="B23" s="28"/>
      <c r="C23" s="48"/>
      <c r="D23" s="213" t="s">
        <v>108</v>
      </c>
      <c r="E23" s="213" t="s">
        <v>149</v>
      </c>
      <c r="F23" s="227">
        <v>4391</v>
      </c>
      <c r="G23" s="232">
        <v>4842</v>
      </c>
      <c r="H23" s="227">
        <f>G23+G23*40%</f>
        <v>6778.8</v>
      </c>
      <c r="I23" s="218">
        <v>1</v>
      </c>
      <c r="J23" s="220">
        <f>G23*I23</f>
        <v>4842</v>
      </c>
      <c r="K23" s="192">
        <f>H23*I23</f>
        <v>6778.8</v>
      </c>
    </row>
    <row r="24" spans="1:11" ht="15">
      <c r="A24" s="47"/>
      <c r="B24" s="28"/>
      <c r="C24" s="48"/>
      <c r="D24" s="158"/>
      <c r="E24" s="158"/>
      <c r="F24" s="228"/>
      <c r="G24" s="233"/>
      <c r="H24" s="228"/>
      <c r="I24" s="219"/>
      <c r="J24" s="143"/>
      <c r="K24" s="193"/>
    </row>
    <row r="25" spans="1:11" ht="15">
      <c r="A25" s="47"/>
      <c r="B25" s="28"/>
      <c r="C25" s="48"/>
      <c r="D25" s="158"/>
      <c r="E25" s="158"/>
      <c r="F25" s="229"/>
      <c r="G25" s="234"/>
      <c r="H25" s="229"/>
      <c r="I25" s="158"/>
      <c r="J25" s="221"/>
      <c r="K25" s="194"/>
    </row>
    <row r="26" spans="1:11" ht="15">
      <c r="A26" s="2"/>
      <c r="B26" s="1"/>
      <c r="C26" s="3"/>
      <c r="D26" s="214"/>
      <c r="E26" s="214"/>
      <c r="F26" s="230"/>
      <c r="G26" s="235"/>
      <c r="H26" s="230"/>
      <c r="I26" s="214"/>
      <c r="J26" s="195"/>
      <c r="K26" s="195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 customHeight="1">
      <c r="A32" s="199" t="s">
        <v>151</v>
      </c>
      <c r="B32" s="200"/>
      <c r="C32" s="201"/>
      <c r="D32" s="215"/>
      <c r="E32" s="215"/>
      <c r="F32" s="231"/>
      <c r="G32" s="236"/>
      <c r="H32" s="231"/>
      <c r="I32" s="215"/>
      <c r="J32" s="196"/>
      <c r="K32" s="196"/>
    </row>
    <row r="33" spans="1:11" ht="15" customHeight="1">
      <c r="A33" s="47"/>
      <c r="B33" s="28"/>
      <c r="C33" s="48"/>
      <c r="D33" s="213" t="s">
        <v>95</v>
      </c>
      <c r="E33" s="213" t="s">
        <v>149</v>
      </c>
      <c r="F33" s="227">
        <v>1545</v>
      </c>
      <c r="G33" s="232">
        <v>1708</v>
      </c>
      <c r="H33" s="227">
        <f>G33+G33*40%</f>
        <v>2391.2</v>
      </c>
      <c r="I33" s="218">
        <v>1</v>
      </c>
      <c r="J33" s="220">
        <f>G33*I33</f>
        <v>1708</v>
      </c>
      <c r="K33" s="192">
        <f>H33*I33</f>
        <v>2391.2</v>
      </c>
    </row>
    <row r="34" spans="1:11" ht="15">
      <c r="A34" s="47"/>
      <c r="B34" s="28"/>
      <c r="C34" s="48"/>
      <c r="D34" s="158"/>
      <c r="E34" s="158"/>
      <c r="F34" s="228"/>
      <c r="G34" s="233"/>
      <c r="H34" s="228"/>
      <c r="I34" s="219"/>
      <c r="J34" s="143"/>
      <c r="K34" s="193"/>
    </row>
    <row r="35" spans="1:11" ht="15">
      <c r="A35" s="47"/>
      <c r="B35" s="28"/>
      <c r="C35" s="48"/>
      <c r="D35" s="158"/>
      <c r="E35" s="158"/>
      <c r="F35" s="229"/>
      <c r="G35" s="234"/>
      <c r="H35" s="229"/>
      <c r="I35" s="158"/>
      <c r="J35" s="221"/>
      <c r="K35" s="194"/>
    </row>
    <row r="36" spans="1:11" ht="15">
      <c r="A36" s="2"/>
      <c r="B36" s="1"/>
      <c r="C36" s="3"/>
      <c r="D36" s="214"/>
      <c r="E36" s="214"/>
      <c r="F36" s="230"/>
      <c r="G36" s="235"/>
      <c r="H36" s="230"/>
      <c r="I36" s="214"/>
      <c r="J36" s="195"/>
      <c r="K36" s="195"/>
    </row>
    <row r="37" spans="1:11" ht="15">
      <c r="A37" s="2"/>
      <c r="B37" s="1"/>
      <c r="C37" s="3"/>
      <c r="D37" s="214"/>
      <c r="E37" s="214"/>
      <c r="F37" s="230"/>
      <c r="G37" s="235"/>
      <c r="H37" s="230"/>
      <c r="I37" s="214"/>
      <c r="J37" s="195"/>
      <c r="K37" s="195"/>
    </row>
    <row r="38" spans="1:11" ht="15">
      <c r="A38" s="2"/>
      <c r="B38" s="1"/>
      <c r="C38" s="3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230"/>
      <c r="G39" s="235"/>
      <c r="H39" s="230"/>
      <c r="I39" s="214"/>
      <c r="J39" s="195"/>
      <c r="K39" s="195"/>
    </row>
    <row r="40" spans="1:11" ht="15">
      <c r="A40" s="2"/>
      <c r="B40" s="1"/>
      <c r="C40" s="3"/>
      <c r="D40" s="214"/>
      <c r="E40" s="214"/>
      <c r="F40" s="230"/>
      <c r="G40" s="235"/>
      <c r="H40" s="230"/>
      <c r="I40" s="214"/>
      <c r="J40" s="195"/>
      <c r="K40" s="195"/>
    </row>
    <row r="41" spans="1:11" ht="15">
      <c r="A41" s="2"/>
      <c r="B41" s="1"/>
      <c r="C41" s="3"/>
      <c r="D41" s="214"/>
      <c r="E41" s="214"/>
      <c r="F41" s="230"/>
      <c r="G41" s="235"/>
      <c r="H41" s="230"/>
      <c r="I41" s="214"/>
      <c r="J41" s="195"/>
      <c r="K41" s="195"/>
    </row>
    <row r="42" spans="1:11" ht="15">
      <c r="A42" s="199" t="s">
        <v>94</v>
      </c>
      <c r="B42" s="200"/>
      <c r="C42" s="201"/>
      <c r="D42" s="215"/>
      <c r="E42" s="215"/>
      <c r="F42" s="231"/>
      <c r="G42" s="236"/>
      <c r="H42" s="231"/>
      <c r="I42" s="215"/>
      <c r="J42" s="196"/>
      <c r="K42" s="196"/>
    </row>
    <row r="43" spans="1:11" ht="15" customHeight="1">
      <c r="A43" s="47"/>
      <c r="B43" s="28"/>
      <c r="C43" s="48"/>
      <c r="D43" s="213" t="s">
        <v>99</v>
      </c>
      <c r="E43" s="213" t="s">
        <v>149</v>
      </c>
      <c r="F43" s="227">
        <v>5360</v>
      </c>
      <c r="G43" s="232">
        <v>5912</v>
      </c>
      <c r="H43" s="227">
        <f>G43+G43*40%</f>
        <v>8276.8</v>
      </c>
      <c r="I43" s="218">
        <v>1</v>
      </c>
      <c r="J43" s="220">
        <f>G43*I43</f>
        <v>5912</v>
      </c>
      <c r="K43" s="192">
        <f>H43*I43</f>
        <v>8276.8</v>
      </c>
    </row>
    <row r="44" spans="1:11" ht="15">
      <c r="A44" s="47"/>
      <c r="B44" s="28"/>
      <c r="C44" s="48"/>
      <c r="D44" s="158"/>
      <c r="E44" s="158"/>
      <c r="F44" s="228"/>
      <c r="G44" s="233"/>
      <c r="H44" s="228"/>
      <c r="I44" s="219"/>
      <c r="J44" s="143"/>
      <c r="K44" s="193"/>
    </row>
    <row r="45" spans="1:11" ht="15">
      <c r="A45" s="47"/>
      <c r="B45" s="28"/>
      <c r="C45" s="48"/>
      <c r="D45" s="158"/>
      <c r="E45" s="158"/>
      <c r="F45" s="229"/>
      <c r="G45" s="234"/>
      <c r="H45" s="229"/>
      <c r="I45" s="158"/>
      <c r="J45" s="221"/>
      <c r="K45" s="194"/>
    </row>
    <row r="46" spans="1:11" ht="15">
      <c r="A46" s="2"/>
      <c r="B46" s="1"/>
      <c r="C46" s="3"/>
      <c r="D46" s="214"/>
      <c r="E46" s="214"/>
      <c r="F46" s="230"/>
      <c r="G46" s="235"/>
      <c r="H46" s="230"/>
      <c r="I46" s="214"/>
      <c r="J46" s="195"/>
      <c r="K46" s="195"/>
    </row>
    <row r="47" spans="1:11" ht="15">
      <c r="A47" s="2"/>
      <c r="B47" s="1"/>
      <c r="C47" s="3"/>
      <c r="D47" s="214"/>
      <c r="E47" s="214"/>
      <c r="F47" s="230"/>
      <c r="G47" s="235"/>
      <c r="H47" s="230"/>
      <c r="I47" s="214"/>
      <c r="J47" s="195"/>
      <c r="K47" s="195"/>
    </row>
    <row r="48" spans="1:11" ht="15">
      <c r="A48" s="2"/>
      <c r="B48" s="1"/>
      <c r="C48" s="3"/>
      <c r="D48" s="214"/>
      <c r="E48" s="214"/>
      <c r="F48" s="230"/>
      <c r="G48" s="235"/>
      <c r="H48" s="230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230"/>
      <c r="G49" s="235"/>
      <c r="H49" s="230"/>
      <c r="I49" s="214"/>
      <c r="J49" s="195"/>
      <c r="K49" s="195"/>
    </row>
    <row r="50" spans="1:11" ht="15">
      <c r="A50" s="2"/>
      <c r="B50" s="1"/>
      <c r="C50" s="3"/>
      <c r="D50" s="214"/>
      <c r="E50" s="214"/>
      <c r="F50" s="230"/>
      <c r="G50" s="235"/>
      <c r="H50" s="230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230"/>
      <c r="G51" s="235"/>
      <c r="H51" s="230"/>
      <c r="I51" s="214"/>
      <c r="J51" s="195"/>
      <c r="K51" s="195"/>
    </row>
    <row r="52" spans="1:11" ht="15">
      <c r="A52" s="199" t="s">
        <v>100</v>
      </c>
      <c r="B52" s="200"/>
      <c r="C52" s="201"/>
      <c r="D52" s="215"/>
      <c r="E52" s="215"/>
      <c r="F52" s="231"/>
      <c r="G52" s="236"/>
      <c r="H52" s="231"/>
      <c r="I52" s="215"/>
      <c r="J52" s="196"/>
      <c r="K52" s="196"/>
    </row>
    <row r="53" spans="1:11" ht="15" customHeight="1">
      <c r="A53" s="47"/>
      <c r="B53" s="28"/>
      <c r="C53" s="48"/>
      <c r="D53" s="213" t="s">
        <v>98</v>
      </c>
      <c r="E53" s="213" t="s">
        <v>149</v>
      </c>
      <c r="F53" s="227">
        <v>5965</v>
      </c>
      <c r="G53" s="232">
        <v>6579</v>
      </c>
      <c r="H53" s="227">
        <f>G53+G53*40%</f>
        <v>9210.6</v>
      </c>
      <c r="I53" s="218">
        <v>1</v>
      </c>
      <c r="J53" s="220">
        <f>G53*I53</f>
        <v>6579</v>
      </c>
      <c r="K53" s="192">
        <f>H53*I53</f>
        <v>9210.6</v>
      </c>
    </row>
    <row r="54" spans="1:11" ht="15">
      <c r="A54" s="47"/>
      <c r="B54" s="28"/>
      <c r="C54" s="48"/>
      <c r="D54" s="158"/>
      <c r="E54" s="158"/>
      <c r="F54" s="228"/>
      <c r="G54" s="233"/>
      <c r="H54" s="228"/>
      <c r="I54" s="219"/>
      <c r="J54" s="143"/>
      <c r="K54" s="193"/>
    </row>
    <row r="55" spans="1:11" ht="15">
      <c r="A55" s="47"/>
      <c r="B55" s="28"/>
      <c r="C55" s="48"/>
      <c r="D55" s="158"/>
      <c r="E55" s="158"/>
      <c r="F55" s="229"/>
      <c r="G55" s="234"/>
      <c r="H55" s="229"/>
      <c r="I55" s="158"/>
      <c r="J55" s="221"/>
      <c r="K55" s="194"/>
    </row>
    <row r="56" spans="1:11" ht="15">
      <c r="A56" s="2"/>
      <c r="B56" s="1"/>
      <c r="C56" s="3"/>
      <c r="D56" s="214"/>
      <c r="E56" s="214"/>
      <c r="F56" s="230"/>
      <c r="G56" s="235"/>
      <c r="H56" s="230"/>
      <c r="I56" s="214"/>
      <c r="J56" s="195"/>
      <c r="K56" s="195"/>
    </row>
    <row r="57" spans="1:11" ht="15">
      <c r="A57" s="2"/>
      <c r="B57" s="1"/>
      <c r="C57" s="3"/>
      <c r="D57" s="214"/>
      <c r="E57" s="214"/>
      <c r="F57" s="230"/>
      <c r="G57" s="235"/>
      <c r="H57" s="230"/>
      <c r="I57" s="214"/>
      <c r="J57" s="195"/>
      <c r="K57" s="195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2"/>
      <c r="B60" s="1"/>
      <c r="C60" s="3"/>
      <c r="D60" s="214"/>
      <c r="E60" s="214"/>
      <c r="F60" s="230"/>
      <c r="G60" s="235"/>
      <c r="H60" s="230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230"/>
      <c r="G61" s="235"/>
      <c r="H61" s="230"/>
      <c r="I61" s="214"/>
      <c r="J61" s="195"/>
      <c r="K61" s="195"/>
    </row>
    <row r="62" spans="1:11" ht="15">
      <c r="A62" s="199" t="s">
        <v>97</v>
      </c>
      <c r="B62" s="200"/>
      <c r="C62" s="201"/>
      <c r="D62" s="215"/>
      <c r="E62" s="215"/>
      <c r="F62" s="231"/>
      <c r="G62" s="236"/>
      <c r="H62" s="231"/>
      <c r="I62" s="215"/>
      <c r="J62" s="196"/>
      <c r="K62" s="196"/>
    </row>
    <row r="63" spans="1:11" ht="15" customHeight="1">
      <c r="A63" s="47"/>
      <c r="B63" s="28"/>
      <c r="C63" s="48"/>
      <c r="D63" s="213" t="s">
        <v>79</v>
      </c>
      <c r="E63" s="213" t="s">
        <v>149</v>
      </c>
      <c r="F63" s="227">
        <v>8691</v>
      </c>
      <c r="G63" s="232">
        <v>9584</v>
      </c>
      <c r="H63" s="227">
        <f>G63+G63*40%</f>
        <v>13417.6</v>
      </c>
      <c r="I63" s="218">
        <v>1</v>
      </c>
      <c r="J63" s="220">
        <f>G63*I63</f>
        <v>9584</v>
      </c>
      <c r="K63" s="192">
        <f>H63*I63</f>
        <v>13417.6</v>
      </c>
    </row>
    <row r="64" spans="1:11" ht="15">
      <c r="A64" s="47"/>
      <c r="B64" s="28"/>
      <c r="C64" s="48"/>
      <c r="D64" s="158"/>
      <c r="E64" s="158"/>
      <c r="F64" s="228"/>
      <c r="G64" s="233"/>
      <c r="H64" s="228"/>
      <c r="I64" s="219"/>
      <c r="J64" s="143"/>
      <c r="K64" s="193"/>
    </row>
    <row r="65" spans="1:11" ht="15">
      <c r="A65" s="47"/>
      <c r="B65" s="28"/>
      <c r="C65" s="48"/>
      <c r="D65" s="158"/>
      <c r="E65" s="158"/>
      <c r="F65" s="229"/>
      <c r="G65" s="234"/>
      <c r="H65" s="229"/>
      <c r="I65" s="158"/>
      <c r="J65" s="221"/>
      <c r="K65" s="194"/>
    </row>
    <row r="66" spans="1:11" ht="15">
      <c r="A66" s="2"/>
      <c r="B66" s="1"/>
      <c r="C66" s="3"/>
      <c r="D66" s="214"/>
      <c r="E66" s="214"/>
      <c r="F66" s="230"/>
      <c r="G66" s="235"/>
      <c r="H66" s="230"/>
      <c r="I66" s="214"/>
      <c r="J66" s="195"/>
      <c r="K66" s="195"/>
    </row>
    <row r="67" spans="1:11" ht="15">
      <c r="A67" s="2"/>
      <c r="B67" s="1"/>
      <c r="C67" s="3"/>
      <c r="D67" s="214"/>
      <c r="E67" s="214"/>
      <c r="F67" s="230"/>
      <c r="G67" s="235"/>
      <c r="H67" s="230"/>
      <c r="I67" s="214"/>
      <c r="J67" s="195"/>
      <c r="K67" s="195"/>
    </row>
    <row r="68" spans="1:11" ht="15">
      <c r="A68" s="2"/>
      <c r="B68" s="1"/>
      <c r="C68" s="3"/>
      <c r="D68" s="214"/>
      <c r="E68" s="214"/>
      <c r="F68" s="230"/>
      <c r="G68" s="235"/>
      <c r="H68" s="230"/>
      <c r="I68" s="214"/>
      <c r="J68" s="195"/>
      <c r="K68" s="195"/>
    </row>
    <row r="69" spans="1:11" ht="15">
      <c r="A69" s="2"/>
      <c r="B69" s="1"/>
      <c r="C69" s="3"/>
      <c r="D69" s="214"/>
      <c r="E69" s="214"/>
      <c r="F69" s="230"/>
      <c r="G69" s="235"/>
      <c r="H69" s="230"/>
      <c r="I69" s="214"/>
      <c r="J69" s="195"/>
      <c r="K69" s="195"/>
    </row>
    <row r="70" spans="1:11" ht="15">
      <c r="A70" s="2"/>
      <c r="B70" s="1"/>
      <c r="C70" s="3"/>
      <c r="D70" s="214"/>
      <c r="E70" s="214"/>
      <c r="F70" s="230"/>
      <c r="G70" s="235"/>
      <c r="H70" s="230"/>
      <c r="I70" s="214"/>
      <c r="J70" s="195"/>
      <c r="K70" s="195"/>
    </row>
    <row r="71" spans="1:11" ht="15">
      <c r="A71" s="2"/>
      <c r="B71" s="1"/>
      <c r="C71" s="3"/>
      <c r="D71" s="214"/>
      <c r="E71" s="214"/>
      <c r="F71" s="230"/>
      <c r="G71" s="235"/>
      <c r="H71" s="230"/>
      <c r="I71" s="214"/>
      <c r="J71" s="195"/>
      <c r="K71" s="195"/>
    </row>
    <row r="72" spans="1:11" ht="15.75" thickBot="1">
      <c r="A72" s="199" t="s">
        <v>96</v>
      </c>
      <c r="B72" s="200"/>
      <c r="C72" s="201"/>
      <c r="D72" s="215"/>
      <c r="E72" s="215"/>
      <c r="F72" s="231"/>
      <c r="G72" s="236"/>
      <c r="H72" s="231"/>
      <c r="I72" s="215"/>
      <c r="J72" s="196"/>
      <c r="K72" s="196"/>
    </row>
    <row r="73" spans="9:11" ht="15">
      <c r="I73" s="153" t="s">
        <v>5</v>
      </c>
      <c r="J73" s="261">
        <f>SUM(J23:J72)</f>
        <v>28625</v>
      </c>
      <c r="K73" s="258">
        <f>SUM(K23:K72)</f>
        <v>40075</v>
      </c>
    </row>
    <row r="74" spans="9:11" ht="15.75" thickBot="1">
      <c r="I74" s="260"/>
      <c r="J74" s="262"/>
      <c r="K74" s="259"/>
    </row>
    <row r="75" spans="9:11" ht="15">
      <c r="I75" s="4"/>
      <c r="J75" s="185" t="s">
        <v>6</v>
      </c>
      <c r="K75" s="185" t="s">
        <v>7</v>
      </c>
    </row>
    <row r="76" spans="9:11" ht="15.75" thickBot="1">
      <c r="I76" s="5"/>
      <c r="J76" s="154"/>
      <c r="K76" s="154"/>
    </row>
  </sheetData>
  <sheetProtection/>
  <mergeCells count="67">
    <mergeCell ref="G23:G32"/>
    <mergeCell ref="G33:G42"/>
    <mergeCell ref="G43:G52"/>
    <mergeCell ref="G53:G62"/>
    <mergeCell ref="G63:G72"/>
    <mergeCell ref="J75:J76"/>
    <mergeCell ref="H43:H52"/>
    <mergeCell ref="I43:I52"/>
    <mergeCell ref="J43:J52"/>
    <mergeCell ref="K75:K76"/>
    <mergeCell ref="D53:D62"/>
    <mergeCell ref="E53:E62"/>
    <mergeCell ref="F53:F62"/>
    <mergeCell ref="H53:H62"/>
    <mergeCell ref="I53:I62"/>
    <mergeCell ref="J53:J62"/>
    <mergeCell ref="K53:K62"/>
    <mergeCell ref="I73:I74"/>
    <mergeCell ref="J73:J74"/>
    <mergeCell ref="K73:K74"/>
    <mergeCell ref="J63:J72"/>
    <mergeCell ref="K63:K72"/>
    <mergeCell ref="H63:H72"/>
    <mergeCell ref="I63:I72"/>
    <mergeCell ref="A72:C72"/>
    <mergeCell ref="A52:C52"/>
    <mergeCell ref="D63:D72"/>
    <mergeCell ref="E63:E72"/>
    <mergeCell ref="F63:F72"/>
    <mergeCell ref="A62:C62"/>
    <mergeCell ref="D43:D52"/>
    <mergeCell ref="E43:E52"/>
    <mergeCell ref="F43:F52"/>
    <mergeCell ref="K43:K52"/>
    <mergeCell ref="J33:J42"/>
    <mergeCell ref="K33:K42"/>
    <mergeCell ref="H33:H42"/>
    <mergeCell ref="I33:I42"/>
    <mergeCell ref="J23:J32"/>
    <mergeCell ref="K23:K32"/>
    <mergeCell ref="H23:H32"/>
    <mergeCell ref="I23:I32"/>
    <mergeCell ref="A42:C42"/>
    <mergeCell ref="A32:C32"/>
    <mergeCell ref="D33:D42"/>
    <mergeCell ref="E33:E42"/>
    <mergeCell ref="F33:F42"/>
    <mergeCell ref="D23:D32"/>
    <mergeCell ref="E23:E32"/>
    <mergeCell ref="F23:F32"/>
    <mergeCell ref="A1:K1"/>
    <mergeCell ref="D3:K3"/>
    <mergeCell ref="D4:K4"/>
    <mergeCell ref="D5:K5"/>
    <mergeCell ref="A21:C22"/>
    <mergeCell ref="D21:D22"/>
    <mergeCell ref="E21:E22"/>
    <mergeCell ref="F21:F22"/>
    <mergeCell ref="H21:H22"/>
    <mergeCell ref="I21:I22"/>
    <mergeCell ref="J21:J22"/>
    <mergeCell ref="K21:K22"/>
    <mergeCell ref="D2:K2"/>
    <mergeCell ref="D6:K6"/>
    <mergeCell ref="A8:L8"/>
    <mergeCell ref="A7:L7"/>
    <mergeCell ref="G21:G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A1:L127"/>
  <sheetViews>
    <sheetView tabSelected="1" zoomScalePageLayoutView="0" workbookViewId="0" topLeftCell="A1">
      <selection activeCell="N41" sqref="N41"/>
    </sheetView>
  </sheetViews>
  <sheetFormatPr defaultColWidth="9.140625" defaultRowHeight="15"/>
  <cols>
    <col min="3" max="3" width="10.421875" style="0" customWidth="1"/>
    <col min="4" max="5" width="14.00390625" style="0" customWidth="1"/>
    <col min="6" max="6" width="12.7109375" style="75" hidden="1" customWidth="1"/>
    <col min="7" max="7" width="12.7109375" style="0" customWidth="1"/>
    <col min="8" max="8" width="11.8515625" style="0" customWidth="1"/>
    <col min="9" max="9" width="11.140625" style="0" customWidth="1"/>
    <col min="10" max="10" width="11.57421875" style="0" customWidth="1"/>
    <col min="11" max="11" width="11.140625" style="0" customWidth="1"/>
  </cols>
  <sheetData>
    <row r="1" spans="1:11" ht="18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21" customHeight="1">
      <c r="A2" s="49"/>
      <c r="B2" s="49"/>
      <c r="C2" s="49"/>
      <c r="D2" s="170" t="s">
        <v>186</v>
      </c>
      <c r="E2" s="170"/>
      <c r="F2" s="170"/>
      <c r="G2" s="170"/>
      <c r="H2" s="170"/>
      <c r="I2" s="170"/>
      <c r="J2" s="170"/>
      <c r="K2" s="170"/>
    </row>
    <row r="3" spans="1:11" ht="15">
      <c r="A3" s="49"/>
      <c r="B3" s="49"/>
      <c r="C3" s="49"/>
      <c r="D3" s="171" t="s">
        <v>130</v>
      </c>
      <c r="E3" s="253"/>
      <c r="F3" s="253"/>
      <c r="G3" s="253"/>
      <c r="H3" s="253"/>
      <c r="I3" s="253"/>
      <c r="J3" s="253"/>
      <c r="K3" s="253"/>
    </row>
    <row r="4" spans="1:11" ht="15">
      <c r="A4" s="46"/>
      <c r="B4" s="46"/>
      <c r="C4" s="46"/>
      <c r="D4" s="171" t="s">
        <v>135</v>
      </c>
      <c r="E4" s="253"/>
      <c r="F4" s="253"/>
      <c r="G4" s="253"/>
      <c r="H4" s="253"/>
      <c r="I4" s="253"/>
      <c r="J4" s="253"/>
      <c r="K4" s="253"/>
    </row>
    <row r="5" spans="1:11" ht="21.75" customHeight="1">
      <c r="A5" s="46"/>
      <c r="B5" s="46"/>
      <c r="C5" s="46"/>
      <c r="D5" s="302" t="s">
        <v>133</v>
      </c>
      <c r="E5" s="253"/>
      <c r="F5" s="253"/>
      <c r="G5" s="253"/>
      <c r="H5" s="253"/>
      <c r="I5" s="253"/>
      <c r="J5" s="253"/>
      <c r="K5" s="253"/>
    </row>
    <row r="6" spans="1:12" ht="21.75" customHeight="1" hidden="1">
      <c r="A6" s="145" t="s">
        <v>145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72"/>
    </row>
    <row r="7" spans="1:12" ht="15">
      <c r="A7" s="146" t="s">
        <v>124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1" ht="15.75" thickBot="1">
      <c r="A8" s="46"/>
      <c r="B8" s="11"/>
      <c r="C8" s="11"/>
      <c r="D8" s="11"/>
      <c r="E8" s="11"/>
      <c r="F8" s="121"/>
      <c r="G8" s="11"/>
      <c r="H8" s="11"/>
      <c r="I8" s="11"/>
      <c r="J8" s="11"/>
      <c r="K8" s="46"/>
    </row>
    <row r="9" spans="1:11" ht="15.75" thickTop="1">
      <c r="A9" s="16"/>
      <c r="B9" s="34"/>
      <c r="C9" s="34"/>
      <c r="D9" s="34"/>
      <c r="E9" s="34"/>
      <c r="F9" s="118"/>
      <c r="G9" s="34"/>
      <c r="H9" s="34"/>
      <c r="I9" s="34"/>
      <c r="J9" s="34"/>
      <c r="K9" s="13"/>
    </row>
    <row r="10" spans="1:11" ht="6.75" customHeight="1">
      <c r="A10" s="17"/>
      <c r="B10" s="1"/>
      <c r="C10" s="1"/>
      <c r="D10" s="1"/>
      <c r="E10" s="1"/>
      <c r="F10" s="122"/>
      <c r="G10" s="1"/>
      <c r="H10" s="1"/>
      <c r="I10" s="1"/>
      <c r="J10" s="1"/>
      <c r="K10" s="14"/>
    </row>
    <row r="11" spans="1:11" ht="15" hidden="1">
      <c r="A11" s="17"/>
      <c r="B11" s="1"/>
      <c r="C11" s="1"/>
      <c r="D11" s="1"/>
      <c r="E11" s="1"/>
      <c r="F11" s="122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22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22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22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22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22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22"/>
      <c r="G17" s="1"/>
      <c r="H17" s="1"/>
      <c r="I17" s="1"/>
      <c r="J17" s="1"/>
      <c r="K17" s="14"/>
    </row>
    <row r="18" spans="1:11" ht="15.75" hidden="1" thickBot="1">
      <c r="A18" s="18"/>
      <c r="B18" s="12"/>
      <c r="C18" s="12"/>
      <c r="D18" s="12"/>
      <c r="E18" s="12"/>
      <c r="F18" s="112"/>
      <c r="G18" s="12"/>
      <c r="H18" s="12"/>
      <c r="I18" s="12"/>
      <c r="J18" s="12"/>
      <c r="K18" s="15"/>
    </row>
    <row r="19" spans="1:11" ht="15">
      <c r="A19" s="263" t="s">
        <v>1</v>
      </c>
      <c r="B19" s="264"/>
      <c r="C19" s="265"/>
      <c r="D19" s="265" t="s">
        <v>14</v>
      </c>
      <c r="E19" s="265" t="s">
        <v>0</v>
      </c>
      <c r="F19" s="209" t="s">
        <v>200</v>
      </c>
      <c r="G19" s="202" t="s">
        <v>8</v>
      </c>
      <c r="H19" s="251" t="s">
        <v>9</v>
      </c>
      <c r="I19" s="251" t="s">
        <v>2</v>
      </c>
      <c r="J19" s="212" t="s">
        <v>3</v>
      </c>
      <c r="K19" s="251" t="s">
        <v>4</v>
      </c>
    </row>
    <row r="20" spans="1:11" ht="15">
      <c r="A20" s="266"/>
      <c r="B20" s="267"/>
      <c r="C20" s="268"/>
      <c r="D20" s="265"/>
      <c r="E20" s="265"/>
      <c r="F20" s="210"/>
      <c r="G20" s="203"/>
      <c r="H20" s="251"/>
      <c r="I20" s="252"/>
      <c r="J20" s="212"/>
      <c r="K20" s="252"/>
    </row>
    <row r="21" spans="1:11" ht="15">
      <c r="A21" s="47"/>
      <c r="B21" s="28"/>
      <c r="C21" s="48"/>
      <c r="D21" s="213" t="s">
        <v>76</v>
      </c>
      <c r="E21" s="213" t="s">
        <v>69</v>
      </c>
      <c r="F21" s="227">
        <v>3179</v>
      </c>
      <c r="G21" s="232">
        <v>3505</v>
      </c>
      <c r="H21" s="227">
        <f>G21+G21*40%</f>
        <v>4907</v>
      </c>
      <c r="I21" s="218">
        <v>1</v>
      </c>
      <c r="J21" s="220">
        <f>G21*I21</f>
        <v>3505</v>
      </c>
      <c r="K21" s="192">
        <f>H21*I21</f>
        <v>4907</v>
      </c>
    </row>
    <row r="22" spans="1:11" ht="15">
      <c r="A22" s="47"/>
      <c r="B22" s="28"/>
      <c r="C22" s="48"/>
      <c r="D22" s="158"/>
      <c r="E22" s="158"/>
      <c r="F22" s="228"/>
      <c r="G22" s="233"/>
      <c r="H22" s="228"/>
      <c r="I22" s="219"/>
      <c r="J22" s="143"/>
      <c r="K22" s="193"/>
    </row>
    <row r="23" spans="1:11" ht="15">
      <c r="A23" s="47"/>
      <c r="B23" s="28"/>
      <c r="C23" s="48"/>
      <c r="D23" s="158"/>
      <c r="E23" s="158"/>
      <c r="F23" s="229"/>
      <c r="G23" s="234"/>
      <c r="H23" s="229"/>
      <c r="I23" s="158"/>
      <c r="J23" s="221"/>
      <c r="K23" s="194"/>
    </row>
    <row r="24" spans="1:11" ht="15">
      <c r="A24" s="2"/>
      <c r="B24" s="1"/>
      <c r="C24" s="3"/>
      <c r="D24" s="214"/>
      <c r="E24" s="214"/>
      <c r="F24" s="230"/>
      <c r="G24" s="235"/>
      <c r="H24" s="230"/>
      <c r="I24" s="214"/>
      <c r="J24" s="195"/>
      <c r="K24" s="195"/>
    </row>
    <row r="25" spans="1:11" ht="15">
      <c r="A25" s="2"/>
      <c r="B25" s="1"/>
      <c r="C25" s="3"/>
      <c r="D25" s="214"/>
      <c r="E25" s="214"/>
      <c r="F25" s="230"/>
      <c r="G25" s="235"/>
      <c r="H25" s="230"/>
      <c r="I25" s="214"/>
      <c r="J25" s="195"/>
      <c r="K25" s="195"/>
    </row>
    <row r="26" spans="1:11" ht="15">
      <c r="A26" s="2"/>
      <c r="B26" s="1"/>
      <c r="C26" s="3"/>
      <c r="D26" s="214"/>
      <c r="E26" s="214"/>
      <c r="F26" s="230"/>
      <c r="G26" s="235"/>
      <c r="H26" s="230"/>
      <c r="I26" s="214"/>
      <c r="J26" s="195"/>
      <c r="K26" s="195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.75" customHeight="1">
      <c r="A30" s="199" t="s">
        <v>66</v>
      </c>
      <c r="B30" s="200"/>
      <c r="C30" s="201"/>
      <c r="D30" s="215"/>
      <c r="E30" s="215"/>
      <c r="F30" s="231"/>
      <c r="G30" s="236"/>
      <c r="H30" s="231"/>
      <c r="I30" s="215"/>
      <c r="J30" s="196"/>
      <c r="K30" s="196"/>
    </row>
    <row r="31" spans="1:11" ht="15" customHeight="1">
      <c r="A31" s="129"/>
      <c r="B31" s="126"/>
      <c r="C31" s="127"/>
      <c r="D31" s="213" t="s">
        <v>141</v>
      </c>
      <c r="E31" s="213" t="s">
        <v>107</v>
      </c>
      <c r="F31" s="227">
        <v>1757</v>
      </c>
      <c r="G31" s="232">
        <v>1938</v>
      </c>
      <c r="H31" s="227">
        <f>G31+G31*40%</f>
        <v>2713.2</v>
      </c>
      <c r="I31" s="218">
        <v>1</v>
      </c>
      <c r="J31" s="220">
        <f>G31*I31</f>
        <v>1938</v>
      </c>
      <c r="K31" s="192">
        <f>H31*I31</f>
        <v>2713.2</v>
      </c>
    </row>
    <row r="32" spans="1:11" ht="15">
      <c r="A32" s="125"/>
      <c r="B32" s="124"/>
      <c r="C32" s="128"/>
      <c r="D32" s="158"/>
      <c r="E32" s="158"/>
      <c r="F32" s="228"/>
      <c r="G32" s="233"/>
      <c r="H32" s="228"/>
      <c r="I32" s="219"/>
      <c r="J32" s="143"/>
      <c r="K32" s="193"/>
    </row>
    <row r="33" spans="1:11" ht="15">
      <c r="A33" s="125"/>
      <c r="B33" s="124"/>
      <c r="C33" s="128"/>
      <c r="D33" s="158"/>
      <c r="E33" s="158"/>
      <c r="F33" s="229"/>
      <c r="G33" s="234"/>
      <c r="H33" s="229"/>
      <c r="I33" s="158"/>
      <c r="J33" s="221"/>
      <c r="K33" s="194"/>
    </row>
    <row r="34" spans="1:11" ht="15">
      <c r="A34" s="125"/>
      <c r="B34" s="124"/>
      <c r="C34" s="128"/>
      <c r="D34" s="214"/>
      <c r="E34" s="214"/>
      <c r="F34" s="230"/>
      <c r="G34" s="235"/>
      <c r="H34" s="230"/>
      <c r="I34" s="214"/>
      <c r="J34" s="195"/>
      <c r="K34" s="195"/>
    </row>
    <row r="35" spans="1:11" ht="15">
      <c r="A35" s="125"/>
      <c r="B35" s="124"/>
      <c r="C35" s="128"/>
      <c r="D35" s="214"/>
      <c r="E35" s="214"/>
      <c r="F35" s="230"/>
      <c r="G35" s="235"/>
      <c r="H35" s="230"/>
      <c r="I35" s="214"/>
      <c r="J35" s="195"/>
      <c r="K35" s="195"/>
    </row>
    <row r="36" spans="1:11" ht="15">
      <c r="A36" s="125"/>
      <c r="B36" s="124"/>
      <c r="C36" s="128"/>
      <c r="D36" s="214"/>
      <c r="E36" s="214"/>
      <c r="F36" s="230"/>
      <c r="G36" s="235"/>
      <c r="H36" s="230"/>
      <c r="I36" s="214"/>
      <c r="J36" s="195"/>
      <c r="K36" s="195"/>
    </row>
    <row r="37" spans="1:11" ht="13.5" customHeight="1">
      <c r="A37" s="125"/>
      <c r="B37" s="124"/>
      <c r="C37" s="128"/>
      <c r="D37" s="214"/>
      <c r="E37" s="214"/>
      <c r="F37" s="230"/>
      <c r="G37" s="235"/>
      <c r="H37" s="230"/>
      <c r="I37" s="214"/>
      <c r="J37" s="195"/>
      <c r="K37" s="195"/>
    </row>
    <row r="38" spans="1:11" ht="15">
      <c r="A38" s="125"/>
      <c r="B38" s="124"/>
      <c r="C38" s="128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125"/>
      <c r="B39" s="124"/>
      <c r="C39" s="128"/>
      <c r="D39" s="214"/>
      <c r="E39" s="214"/>
      <c r="F39" s="230"/>
      <c r="G39" s="235"/>
      <c r="H39" s="230"/>
      <c r="I39" s="214"/>
      <c r="J39" s="195"/>
      <c r="K39" s="195"/>
    </row>
    <row r="40" spans="1:11" ht="14.25" customHeight="1">
      <c r="A40" s="199" t="s">
        <v>106</v>
      </c>
      <c r="B40" s="200"/>
      <c r="C40" s="201"/>
      <c r="D40" s="215"/>
      <c r="E40" s="215"/>
      <c r="F40" s="231"/>
      <c r="G40" s="236"/>
      <c r="H40" s="231"/>
      <c r="I40" s="215"/>
      <c r="J40" s="196"/>
      <c r="K40" s="196"/>
    </row>
    <row r="41" spans="1:11" ht="15" customHeight="1">
      <c r="A41" s="129"/>
      <c r="B41" s="126"/>
      <c r="C41" s="127"/>
      <c r="D41" s="213" t="s">
        <v>144</v>
      </c>
      <c r="E41" s="213" t="s">
        <v>107</v>
      </c>
      <c r="F41" s="227">
        <v>1439</v>
      </c>
      <c r="G41" s="232">
        <v>1587</v>
      </c>
      <c r="H41" s="227">
        <f>G41+G41*40%</f>
        <v>2221.8</v>
      </c>
      <c r="I41" s="218">
        <v>1</v>
      </c>
      <c r="J41" s="220">
        <f>G41*I41</f>
        <v>1587</v>
      </c>
      <c r="K41" s="192">
        <f>H41*I41</f>
        <v>2221.8</v>
      </c>
    </row>
    <row r="42" spans="1:11" ht="15">
      <c r="A42" s="125"/>
      <c r="B42" s="124"/>
      <c r="C42" s="128"/>
      <c r="D42" s="158"/>
      <c r="E42" s="158"/>
      <c r="F42" s="228"/>
      <c r="G42" s="233"/>
      <c r="H42" s="228"/>
      <c r="I42" s="219"/>
      <c r="J42" s="143"/>
      <c r="K42" s="193"/>
    </row>
    <row r="43" spans="1:11" ht="15">
      <c r="A43" s="125"/>
      <c r="B43" s="124"/>
      <c r="C43" s="128"/>
      <c r="D43" s="158"/>
      <c r="E43" s="158"/>
      <c r="F43" s="229"/>
      <c r="G43" s="234"/>
      <c r="H43" s="229"/>
      <c r="I43" s="158"/>
      <c r="J43" s="221"/>
      <c r="K43" s="194"/>
    </row>
    <row r="44" spans="1:11" ht="15">
      <c r="A44" s="125"/>
      <c r="B44" s="124"/>
      <c r="C44" s="128"/>
      <c r="D44" s="214"/>
      <c r="E44" s="214"/>
      <c r="F44" s="230"/>
      <c r="G44" s="235"/>
      <c r="H44" s="230"/>
      <c r="I44" s="214"/>
      <c r="J44" s="195"/>
      <c r="K44" s="195"/>
    </row>
    <row r="45" spans="1:11" ht="15">
      <c r="A45" s="125"/>
      <c r="B45" s="124"/>
      <c r="C45" s="128"/>
      <c r="D45" s="214"/>
      <c r="E45" s="214"/>
      <c r="F45" s="230"/>
      <c r="G45" s="235"/>
      <c r="H45" s="230"/>
      <c r="I45" s="214"/>
      <c r="J45" s="195"/>
      <c r="K45" s="195"/>
    </row>
    <row r="46" spans="1:11" ht="15">
      <c r="A46" s="125"/>
      <c r="B46" s="124"/>
      <c r="C46" s="128"/>
      <c r="D46" s="214"/>
      <c r="E46" s="214"/>
      <c r="F46" s="230"/>
      <c r="G46" s="235"/>
      <c r="H46" s="230"/>
      <c r="I46" s="214"/>
      <c r="J46" s="195"/>
      <c r="K46" s="195"/>
    </row>
    <row r="47" spans="1:11" ht="13.5" customHeight="1">
      <c r="A47" s="125"/>
      <c r="B47" s="124"/>
      <c r="C47" s="128"/>
      <c r="D47" s="214"/>
      <c r="E47" s="214"/>
      <c r="F47" s="230"/>
      <c r="G47" s="235"/>
      <c r="H47" s="230"/>
      <c r="I47" s="214"/>
      <c r="J47" s="195"/>
      <c r="K47" s="195"/>
    </row>
    <row r="48" spans="1:11" ht="15">
      <c r="A48" s="125"/>
      <c r="B48" s="124"/>
      <c r="C48" s="128"/>
      <c r="D48" s="214"/>
      <c r="E48" s="214"/>
      <c r="F48" s="230"/>
      <c r="G48" s="235"/>
      <c r="H48" s="230"/>
      <c r="I48" s="214"/>
      <c r="J48" s="195"/>
      <c r="K48" s="195"/>
    </row>
    <row r="49" spans="1:11" ht="15">
      <c r="A49" s="125"/>
      <c r="B49" s="124"/>
      <c r="C49" s="128"/>
      <c r="D49" s="214"/>
      <c r="E49" s="214"/>
      <c r="F49" s="230"/>
      <c r="G49" s="235"/>
      <c r="H49" s="230"/>
      <c r="I49" s="214"/>
      <c r="J49" s="195"/>
      <c r="K49" s="195"/>
    </row>
    <row r="50" spans="1:11" ht="15">
      <c r="A50" s="199" t="s">
        <v>143</v>
      </c>
      <c r="B50" s="200"/>
      <c r="C50" s="201"/>
      <c r="D50" s="215"/>
      <c r="E50" s="215"/>
      <c r="F50" s="231"/>
      <c r="G50" s="236"/>
      <c r="H50" s="231"/>
      <c r="I50" s="215"/>
      <c r="J50" s="196"/>
      <c r="K50" s="196"/>
    </row>
    <row r="51" spans="1:11" ht="15" customHeight="1">
      <c r="A51" s="47"/>
      <c r="B51" s="28"/>
      <c r="C51" s="48"/>
      <c r="D51" s="213" t="s">
        <v>142</v>
      </c>
      <c r="E51" s="213" t="s">
        <v>69</v>
      </c>
      <c r="F51" s="227">
        <v>1665</v>
      </c>
      <c r="G51" s="232">
        <v>1837</v>
      </c>
      <c r="H51" s="227">
        <f>G51+G51*40%</f>
        <v>2571.8</v>
      </c>
      <c r="I51" s="218">
        <v>1</v>
      </c>
      <c r="J51" s="220">
        <f>G51*I51</f>
        <v>1837</v>
      </c>
      <c r="K51" s="192">
        <f>H51*I51</f>
        <v>2571.8</v>
      </c>
    </row>
    <row r="52" spans="1:11" ht="15">
      <c r="A52" s="47"/>
      <c r="B52" s="28"/>
      <c r="C52" s="48"/>
      <c r="D52" s="158"/>
      <c r="E52" s="158"/>
      <c r="F52" s="228"/>
      <c r="G52" s="233"/>
      <c r="H52" s="228"/>
      <c r="I52" s="219"/>
      <c r="J52" s="143"/>
      <c r="K52" s="193"/>
    </row>
    <row r="53" spans="1:11" ht="15">
      <c r="A53" s="47"/>
      <c r="B53" s="28"/>
      <c r="C53" s="48"/>
      <c r="D53" s="158"/>
      <c r="E53" s="158"/>
      <c r="F53" s="229"/>
      <c r="G53" s="234"/>
      <c r="H53" s="229"/>
      <c r="I53" s="158"/>
      <c r="J53" s="221"/>
      <c r="K53" s="194"/>
    </row>
    <row r="54" spans="1:11" ht="15">
      <c r="A54" s="2"/>
      <c r="B54" s="1"/>
      <c r="C54" s="3"/>
      <c r="D54" s="214"/>
      <c r="E54" s="214"/>
      <c r="F54" s="230"/>
      <c r="G54" s="235"/>
      <c r="H54" s="230"/>
      <c r="I54" s="214"/>
      <c r="J54" s="195"/>
      <c r="K54" s="195"/>
    </row>
    <row r="55" spans="1:11" ht="15">
      <c r="A55" s="2"/>
      <c r="B55" s="1"/>
      <c r="C55" s="3"/>
      <c r="D55" s="214"/>
      <c r="E55" s="214"/>
      <c r="F55" s="230"/>
      <c r="G55" s="235"/>
      <c r="H55" s="230"/>
      <c r="I55" s="214"/>
      <c r="J55" s="195"/>
      <c r="K55" s="195"/>
    </row>
    <row r="56" spans="1:11" ht="15">
      <c r="A56" s="2"/>
      <c r="B56" s="1"/>
      <c r="C56" s="3"/>
      <c r="D56" s="214"/>
      <c r="E56" s="214"/>
      <c r="F56" s="230"/>
      <c r="G56" s="235"/>
      <c r="H56" s="230"/>
      <c r="I56" s="214"/>
      <c r="J56" s="195"/>
      <c r="K56" s="195"/>
    </row>
    <row r="57" spans="1:11" ht="15">
      <c r="A57" s="2"/>
      <c r="B57" s="1"/>
      <c r="C57" s="3"/>
      <c r="D57" s="214"/>
      <c r="E57" s="214"/>
      <c r="F57" s="230"/>
      <c r="G57" s="235"/>
      <c r="H57" s="230"/>
      <c r="I57" s="214"/>
      <c r="J57" s="195"/>
      <c r="K57" s="195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199" t="s">
        <v>67</v>
      </c>
      <c r="B60" s="200"/>
      <c r="C60" s="201"/>
      <c r="D60" s="215"/>
      <c r="E60" s="215"/>
      <c r="F60" s="231"/>
      <c r="G60" s="236"/>
      <c r="H60" s="231"/>
      <c r="I60" s="215"/>
      <c r="J60" s="196"/>
      <c r="K60" s="196"/>
    </row>
    <row r="61" spans="1:11" ht="15" customHeight="1">
      <c r="A61" s="47"/>
      <c r="B61" s="28"/>
      <c r="C61" s="48"/>
      <c r="D61" s="213" t="s">
        <v>77</v>
      </c>
      <c r="E61" s="213" t="s">
        <v>69</v>
      </c>
      <c r="F61" s="227">
        <v>4528</v>
      </c>
      <c r="G61" s="232">
        <v>4993</v>
      </c>
      <c r="H61" s="227">
        <f>G61+G61*40%</f>
        <v>6990.2</v>
      </c>
      <c r="I61" s="218">
        <v>1</v>
      </c>
      <c r="J61" s="220">
        <f>G61*I61</f>
        <v>4993</v>
      </c>
      <c r="K61" s="192">
        <f>H61*I61</f>
        <v>6990.2</v>
      </c>
    </row>
    <row r="62" spans="1:11" ht="15">
      <c r="A62" s="47"/>
      <c r="B62" s="28"/>
      <c r="C62" s="48"/>
      <c r="D62" s="158"/>
      <c r="E62" s="158"/>
      <c r="F62" s="228"/>
      <c r="G62" s="233"/>
      <c r="H62" s="228"/>
      <c r="I62" s="219"/>
      <c r="J62" s="143"/>
      <c r="K62" s="193"/>
    </row>
    <row r="63" spans="1:11" ht="15">
      <c r="A63" s="47"/>
      <c r="B63" s="28"/>
      <c r="C63" s="48"/>
      <c r="D63" s="158"/>
      <c r="E63" s="158"/>
      <c r="F63" s="229"/>
      <c r="G63" s="234"/>
      <c r="H63" s="229"/>
      <c r="I63" s="158"/>
      <c r="J63" s="221"/>
      <c r="K63" s="194"/>
    </row>
    <row r="64" spans="1:11" ht="15">
      <c r="A64" s="2"/>
      <c r="B64" s="1"/>
      <c r="C64" s="3"/>
      <c r="D64" s="214"/>
      <c r="E64" s="214"/>
      <c r="F64" s="230"/>
      <c r="G64" s="235"/>
      <c r="H64" s="230"/>
      <c r="I64" s="214"/>
      <c r="J64" s="195"/>
      <c r="K64" s="195"/>
    </row>
    <row r="65" spans="1:11" ht="15">
      <c r="A65" s="2"/>
      <c r="B65" s="1"/>
      <c r="C65" s="3"/>
      <c r="D65" s="214"/>
      <c r="E65" s="214"/>
      <c r="F65" s="230"/>
      <c r="G65" s="235"/>
      <c r="H65" s="230"/>
      <c r="I65" s="214"/>
      <c r="J65" s="195"/>
      <c r="K65" s="195"/>
    </row>
    <row r="66" spans="1:11" ht="15">
      <c r="A66" s="2"/>
      <c r="B66" s="1"/>
      <c r="C66" s="3"/>
      <c r="D66" s="214"/>
      <c r="E66" s="214"/>
      <c r="F66" s="230"/>
      <c r="G66" s="235"/>
      <c r="H66" s="230"/>
      <c r="I66" s="214"/>
      <c r="J66" s="195"/>
      <c r="K66" s="195"/>
    </row>
    <row r="67" spans="1:11" ht="15">
      <c r="A67" s="2"/>
      <c r="B67" s="1"/>
      <c r="C67" s="3"/>
      <c r="D67" s="214"/>
      <c r="E67" s="214"/>
      <c r="F67" s="230"/>
      <c r="G67" s="235"/>
      <c r="H67" s="230"/>
      <c r="I67" s="214"/>
      <c r="J67" s="195"/>
      <c r="K67" s="195"/>
    </row>
    <row r="68" spans="1:11" ht="15">
      <c r="A68" s="2"/>
      <c r="B68" s="1"/>
      <c r="C68" s="3"/>
      <c r="D68" s="214"/>
      <c r="E68" s="214"/>
      <c r="F68" s="230"/>
      <c r="G68" s="235"/>
      <c r="H68" s="230"/>
      <c r="I68" s="214"/>
      <c r="J68" s="195"/>
      <c r="K68" s="195"/>
    </row>
    <row r="69" spans="1:11" ht="15">
      <c r="A69" s="2"/>
      <c r="B69" s="1"/>
      <c r="C69" s="3"/>
      <c r="D69" s="214"/>
      <c r="E69" s="214"/>
      <c r="F69" s="230"/>
      <c r="G69" s="235"/>
      <c r="H69" s="230"/>
      <c r="I69" s="214"/>
      <c r="J69" s="195"/>
      <c r="K69" s="195"/>
    </row>
    <row r="70" spans="1:11" ht="15">
      <c r="A70" s="199" t="s">
        <v>68</v>
      </c>
      <c r="B70" s="200"/>
      <c r="C70" s="201"/>
      <c r="D70" s="215"/>
      <c r="E70" s="215"/>
      <c r="F70" s="231"/>
      <c r="G70" s="236"/>
      <c r="H70" s="231"/>
      <c r="I70" s="215"/>
      <c r="J70" s="196"/>
      <c r="K70" s="196"/>
    </row>
    <row r="71" spans="1:11" ht="15" customHeight="1">
      <c r="A71" s="47"/>
      <c r="B71" s="28"/>
      <c r="C71" s="48"/>
      <c r="D71" s="213" t="s">
        <v>29</v>
      </c>
      <c r="E71" s="213" t="s">
        <v>69</v>
      </c>
      <c r="F71" s="227">
        <v>3180</v>
      </c>
      <c r="G71" s="232">
        <v>3506</v>
      </c>
      <c r="H71" s="227">
        <f>G71+G71*40%</f>
        <v>4908.4</v>
      </c>
      <c r="I71" s="218">
        <v>1</v>
      </c>
      <c r="J71" s="220">
        <f>G71*I71</f>
        <v>3506</v>
      </c>
      <c r="K71" s="192">
        <f>H71*I71</f>
        <v>4908.4</v>
      </c>
    </row>
    <row r="72" spans="1:11" ht="15">
      <c r="A72" s="47"/>
      <c r="B72" s="28"/>
      <c r="C72" s="48"/>
      <c r="D72" s="158"/>
      <c r="E72" s="158"/>
      <c r="F72" s="228"/>
      <c r="G72" s="233"/>
      <c r="H72" s="228"/>
      <c r="I72" s="219"/>
      <c r="J72" s="143"/>
      <c r="K72" s="193"/>
    </row>
    <row r="73" spans="1:11" ht="15">
      <c r="A73" s="47"/>
      <c r="B73" s="28"/>
      <c r="C73" s="48"/>
      <c r="D73" s="158"/>
      <c r="E73" s="158"/>
      <c r="F73" s="229"/>
      <c r="G73" s="234"/>
      <c r="H73" s="229"/>
      <c r="I73" s="158"/>
      <c r="J73" s="221"/>
      <c r="K73" s="194"/>
    </row>
    <row r="74" spans="1:11" ht="15">
      <c r="A74" s="2"/>
      <c r="B74" s="1"/>
      <c r="C74" s="3"/>
      <c r="D74" s="214"/>
      <c r="E74" s="214"/>
      <c r="F74" s="230"/>
      <c r="G74" s="235"/>
      <c r="H74" s="230"/>
      <c r="I74" s="214"/>
      <c r="J74" s="195"/>
      <c r="K74" s="195"/>
    </row>
    <row r="75" spans="1:11" ht="15">
      <c r="A75" s="2"/>
      <c r="B75" s="1"/>
      <c r="C75" s="3"/>
      <c r="D75" s="214"/>
      <c r="E75" s="214"/>
      <c r="F75" s="230"/>
      <c r="G75" s="235"/>
      <c r="H75" s="230"/>
      <c r="I75" s="214"/>
      <c r="J75" s="195"/>
      <c r="K75" s="195"/>
    </row>
    <row r="76" spans="1:11" ht="15">
      <c r="A76" s="2"/>
      <c r="B76" s="1"/>
      <c r="C76" s="3"/>
      <c r="D76" s="214"/>
      <c r="E76" s="214"/>
      <c r="F76" s="230"/>
      <c r="G76" s="235"/>
      <c r="H76" s="230"/>
      <c r="I76" s="214"/>
      <c r="J76" s="195"/>
      <c r="K76" s="195"/>
    </row>
    <row r="77" spans="1:11" ht="15">
      <c r="A77" s="2"/>
      <c r="B77" s="1"/>
      <c r="C77" s="3"/>
      <c r="D77" s="214"/>
      <c r="E77" s="214"/>
      <c r="F77" s="230"/>
      <c r="G77" s="235"/>
      <c r="H77" s="230"/>
      <c r="I77" s="214"/>
      <c r="J77" s="195"/>
      <c r="K77" s="195"/>
    </row>
    <row r="78" spans="1:11" ht="15">
      <c r="A78" s="2"/>
      <c r="B78" s="1"/>
      <c r="C78" s="3"/>
      <c r="D78" s="214"/>
      <c r="E78" s="214"/>
      <c r="F78" s="230"/>
      <c r="G78" s="235"/>
      <c r="H78" s="230"/>
      <c r="I78" s="214"/>
      <c r="J78" s="195"/>
      <c r="K78" s="195"/>
    </row>
    <row r="79" spans="1:11" ht="15">
      <c r="A79" s="2"/>
      <c r="B79" s="1"/>
      <c r="C79" s="3"/>
      <c r="D79" s="214"/>
      <c r="E79" s="214"/>
      <c r="F79" s="230"/>
      <c r="G79" s="235"/>
      <c r="H79" s="230"/>
      <c r="I79" s="214"/>
      <c r="J79" s="195"/>
      <c r="K79" s="195"/>
    </row>
    <row r="80" spans="1:11" ht="15">
      <c r="A80" s="199" t="s">
        <v>70</v>
      </c>
      <c r="B80" s="200"/>
      <c r="C80" s="201"/>
      <c r="D80" s="215"/>
      <c r="E80" s="215"/>
      <c r="F80" s="231"/>
      <c r="G80" s="236"/>
      <c r="H80" s="231"/>
      <c r="I80" s="215"/>
      <c r="J80" s="196"/>
      <c r="K80" s="196"/>
    </row>
    <row r="81" spans="1:11" ht="15" customHeight="1">
      <c r="A81" s="47"/>
      <c r="B81" s="28"/>
      <c r="C81" s="48"/>
      <c r="D81" s="213" t="s">
        <v>78</v>
      </c>
      <c r="E81" s="213" t="s">
        <v>69</v>
      </c>
      <c r="F81" s="227">
        <v>1393</v>
      </c>
      <c r="G81" s="232">
        <v>1537</v>
      </c>
      <c r="H81" s="227">
        <f>G81+G81*40%</f>
        <v>2151.8</v>
      </c>
      <c r="I81" s="218">
        <v>1</v>
      </c>
      <c r="J81" s="220">
        <f>G81*I81</f>
        <v>1537</v>
      </c>
      <c r="K81" s="192">
        <f>H81*I81</f>
        <v>2151.8</v>
      </c>
    </row>
    <row r="82" spans="1:11" ht="15">
      <c r="A82" s="47"/>
      <c r="B82" s="28"/>
      <c r="C82" s="48"/>
      <c r="D82" s="158"/>
      <c r="E82" s="158"/>
      <c r="F82" s="228"/>
      <c r="G82" s="233"/>
      <c r="H82" s="228"/>
      <c r="I82" s="219"/>
      <c r="J82" s="143"/>
      <c r="K82" s="193"/>
    </row>
    <row r="83" spans="1:11" ht="15">
      <c r="A83" s="47"/>
      <c r="B83" s="28"/>
      <c r="C83" s="48"/>
      <c r="D83" s="158"/>
      <c r="E83" s="158"/>
      <c r="F83" s="229"/>
      <c r="G83" s="234"/>
      <c r="H83" s="229"/>
      <c r="I83" s="158"/>
      <c r="J83" s="221"/>
      <c r="K83" s="194"/>
    </row>
    <row r="84" spans="1:11" ht="15">
      <c r="A84" s="2"/>
      <c r="B84" s="1"/>
      <c r="C84" s="3"/>
      <c r="D84" s="214"/>
      <c r="E84" s="214"/>
      <c r="F84" s="230"/>
      <c r="G84" s="235"/>
      <c r="H84" s="230"/>
      <c r="I84" s="214"/>
      <c r="J84" s="195"/>
      <c r="K84" s="195"/>
    </row>
    <row r="85" spans="1:11" ht="15">
      <c r="A85" s="2"/>
      <c r="B85" s="1"/>
      <c r="C85" s="3"/>
      <c r="D85" s="214"/>
      <c r="E85" s="214"/>
      <c r="F85" s="230"/>
      <c r="G85" s="235"/>
      <c r="H85" s="230"/>
      <c r="I85" s="214"/>
      <c r="J85" s="195"/>
      <c r="K85" s="195"/>
    </row>
    <row r="86" spans="1:11" ht="15">
      <c r="A86" s="2"/>
      <c r="B86" s="1"/>
      <c r="C86" s="3"/>
      <c r="D86" s="214"/>
      <c r="E86" s="214"/>
      <c r="F86" s="230"/>
      <c r="G86" s="235"/>
      <c r="H86" s="230"/>
      <c r="I86" s="214"/>
      <c r="J86" s="195"/>
      <c r="K86" s="195"/>
    </row>
    <row r="87" spans="1:11" ht="15">
      <c r="A87" s="2"/>
      <c r="B87" s="1"/>
      <c r="C87" s="3"/>
      <c r="D87" s="214"/>
      <c r="E87" s="214"/>
      <c r="F87" s="230"/>
      <c r="G87" s="235"/>
      <c r="H87" s="230"/>
      <c r="I87" s="214"/>
      <c r="J87" s="195"/>
      <c r="K87" s="195"/>
    </row>
    <row r="88" spans="1:11" ht="15">
      <c r="A88" s="2"/>
      <c r="B88" s="1"/>
      <c r="C88" s="3"/>
      <c r="D88" s="214"/>
      <c r="E88" s="214"/>
      <c r="F88" s="230"/>
      <c r="G88" s="235"/>
      <c r="H88" s="230"/>
      <c r="I88" s="214"/>
      <c r="J88" s="195"/>
      <c r="K88" s="195"/>
    </row>
    <row r="89" spans="1:11" ht="15">
      <c r="A89" s="2"/>
      <c r="B89" s="1"/>
      <c r="C89" s="3"/>
      <c r="D89" s="214"/>
      <c r="E89" s="214"/>
      <c r="F89" s="230"/>
      <c r="G89" s="235"/>
      <c r="H89" s="230"/>
      <c r="I89" s="214"/>
      <c r="J89" s="195"/>
      <c r="K89" s="195"/>
    </row>
    <row r="90" spans="1:11" ht="15">
      <c r="A90" s="199" t="s">
        <v>71</v>
      </c>
      <c r="B90" s="200"/>
      <c r="C90" s="201"/>
      <c r="D90" s="215"/>
      <c r="E90" s="215"/>
      <c r="F90" s="231"/>
      <c r="G90" s="236"/>
      <c r="H90" s="231"/>
      <c r="I90" s="215"/>
      <c r="J90" s="196"/>
      <c r="K90" s="196"/>
    </row>
    <row r="91" spans="1:11" ht="15" customHeight="1">
      <c r="A91" s="47"/>
      <c r="B91" s="28"/>
      <c r="C91" s="48"/>
      <c r="D91" s="213" t="s">
        <v>31</v>
      </c>
      <c r="E91" s="213" t="s">
        <v>69</v>
      </c>
      <c r="F91" s="227">
        <v>4240</v>
      </c>
      <c r="G91" s="232">
        <v>4675</v>
      </c>
      <c r="H91" s="227">
        <f>G91+G91*40%</f>
        <v>6545</v>
      </c>
      <c r="I91" s="218">
        <v>1</v>
      </c>
      <c r="J91" s="220">
        <f>G91*I91</f>
        <v>4675</v>
      </c>
      <c r="K91" s="192">
        <f>H91*I91</f>
        <v>6545</v>
      </c>
    </row>
    <row r="92" spans="1:11" ht="15">
      <c r="A92" s="47"/>
      <c r="B92" s="28"/>
      <c r="C92" s="48"/>
      <c r="D92" s="158"/>
      <c r="E92" s="158"/>
      <c r="F92" s="228"/>
      <c r="G92" s="233"/>
      <c r="H92" s="228"/>
      <c r="I92" s="219"/>
      <c r="J92" s="143"/>
      <c r="K92" s="193"/>
    </row>
    <row r="93" spans="1:11" ht="15">
      <c r="A93" s="47"/>
      <c r="B93" s="28"/>
      <c r="C93" s="48"/>
      <c r="D93" s="158"/>
      <c r="E93" s="158"/>
      <c r="F93" s="229"/>
      <c r="G93" s="234"/>
      <c r="H93" s="229"/>
      <c r="I93" s="158"/>
      <c r="J93" s="221"/>
      <c r="K93" s="194"/>
    </row>
    <row r="94" spans="1:11" ht="15">
      <c r="A94" s="2"/>
      <c r="B94" s="1"/>
      <c r="C94" s="3"/>
      <c r="D94" s="214"/>
      <c r="E94" s="214"/>
      <c r="F94" s="230"/>
      <c r="G94" s="235"/>
      <c r="H94" s="230"/>
      <c r="I94" s="214"/>
      <c r="J94" s="195"/>
      <c r="K94" s="195"/>
    </row>
    <row r="95" spans="1:11" ht="15">
      <c r="A95" s="2"/>
      <c r="B95" s="1"/>
      <c r="C95" s="3"/>
      <c r="D95" s="214"/>
      <c r="E95" s="214"/>
      <c r="F95" s="230"/>
      <c r="G95" s="235"/>
      <c r="H95" s="230"/>
      <c r="I95" s="214"/>
      <c r="J95" s="195"/>
      <c r="K95" s="195"/>
    </row>
    <row r="96" spans="1:11" ht="15">
      <c r="A96" s="2"/>
      <c r="B96" s="1"/>
      <c r="C96" s="3"/>
      <c r="D96" s="214"/>
      <c r="E96" s="214"/>
      <c r="F96" s="230"/>
      <c r="G96" s="235"/>
      <c r="H96" s="230"/>
      <c r="I96" s="214"/>
      <c r="J96" s="195"/>
      <c r="K96" s="195"/>
    </row>
    <row r="97" spans="1:11" ht="15">
      <c r="A97" s="2"/>
      <c r="B97" s="1"/>
      <c r="C97" s="3"/>
      <c r="D97" s="214"/>
      <c r="E97" s="214"/>
      <c r="F97" s="230"/>
      <c r="G97" s="235"/>
      <c r="H97" s="230"/>
      <c r="I97" s="214"/>
      <c r="J97" s="195"/>
      <c r="K97" s="195"/>
    </row>
    <row r="98" spans="1:11" ht="15">
      <c r="A98" s="2"/>
      <c r="B98" s="1"/>
      <c r="C98" s="3"/>
      <c r="D98" s="214"/>
      <c r="E98" s="214"/>
      <c r="F98" s="230"/>
      <c r="G98" s="235"/>
      <c r="H98" s="230"/>
      <c r="I98" s="214"/>
      <c r="J98" s="195"/>
      <c r="K98" s="195"/>
    </row>
    <row r="99" spans="1:11" ht="15">
      <c r="A99" s="2"/>
      <c r="B99" s="1"/>
      <c r="C99" s="3"/>
      <c r="D99" s="214"/>
      <c r="E99" s="214"/>
      <c r="F99" s="230"/>
      <c r="G99" s="235"/>
      <c r="H99" s="230"/>
      <c r="I99" s="214"/>
      <c r="J99" s="195"/>
      <c r="K99" s="195"/>
    </row>
    <row r="100" spans="1:11" ht="15">
      <c r="A100" s="199" t="s">
        <v>72</v>
      </c>
      <c r="B100" s="200"/>
      <c r="C100" s="201"/>
      <c r="D100" s="215"/>
      <c r="E100" s="215"/>
      <c r="F100" s="231"/>
      <c r="G100" s="236"/>
      <c r="H100" s="231"/>
      <c r="I100" s="215"/>
      <c r="J100" s="196"/>
      <c r="K100" s="196"/>
    </row>
    <row r="101" spans="1:11" ht="15" customHeight="1">
      <c r="A101" s="47"/>
      <c r="B101" s="28"/>
      <c r="C101" s="48"/>
      <c r="D101" s="213" t="s">
        <v>79</v>
      </c>
      <c r="E101" s="213" t="s">
        <v>69</v>
      </c>
      <c r="F101" s="227">
        <v>6042</v>
      </c>
      <c r="G101" s="232">
        <v>6663</v>
      </c>
      <c r="H101" s="227">
        <f>G101+G101*40%</f>
        <v>9328.2</v>
      </c>
      <c r="I101" s="218">
        <v>1</v>
      </c>
      <c r="J101" s="220">
        <f>G101*I101</f>
        <v>6663</v>
      </c>
      <c r="K101" s="192">
        <f>H101*I101</f>
        <v>9328.2</v>
      </c>
    </row>
    <row r="102" spans="1:11" ht="15">
      <c r="A102" s="47"/>
      <c r="B102" s="28"/>
      <c r="C102" s="48"/>
      <c r="D102" s="158"/>
      <c r="E102" s="158"/>
      <c r="F102" s="228"/>
      <c r="G102" s="233"/>
      <c r="H102" s="228"/>
      <c r="I102" s="219"/>
      <c r="J102" s="143"/>
      <c r="K102" s="193"/>
    </row>
    <row r="103" spans="1:11" ht="15">
      <c r="A103" s="47"/>
      <c r="B103" s="28"/>
      <c r="C103" s="48"/>
      <c r="D103" s="158"/>
      <c r="E103" s="158"/>
      <c r="F103" s="229"/>
      <c r="G103" s="234"/>
      <c r="H103" s="229"/>
      <c r="I103" s="158"/>
      <c r="J103" s="221"/>
      <c r="K103" s="194"/>
    </row>
    <row r="104" spans="1:11" ht="15">
      <c r="A104" s="2"/>
      <c r="B104" s="1"/>
      <c r="C104" s="3"/>
      <c r="D104" s="214"/>
      <c r="E104" s="214"/>
      <c r="F104" s="230"/>
      <c r="G104" s="235"/>
      <c r="H104" s="230"/>
      <c r="I104" s="214"/>
      <c r="J104" s="195"/>
      <c r="K104" s="195"/>
    </row>
    <row r="105" spans="1:11" ht="15">
      <c r="A105" s="2"/>
      <c r="B105" s="1"/>
      <c r="C105" s="3"/>
      <c r="D105" s="214"/>
      <c r="E105" s="214"/>
      <c r="F105" s="230"/>
      <c r="G105" s="235"/>
      <c r="H105" s="230"/>
      <c r="I105" s="214"/>
      <c r="J105" s="195"/>
      <c r="K105" s="195"/>
    </row>
    <row r="106" spans="1:11" ht="15">
      <c r="A106" s="2"/>
      <c r="B106" s="1"/>
      <c r="C106" s="3"/>
      <c r="D106" s="214"/>
      <c r="E106" s="214"/>
      <c r="F106" s="230"/>
      <c r="G106" s="235"/>
      <c r="H106" s="230"/>
      <c r="I106" s="214"/>
      <c r="J106" s="195"/>
      <c r="K106" s="195"/>
    </row>
    <row r="107" spans="1:11" ht="15">
      <c r="A107" s="2"/>
      <c r="B107" s="1"/>
      <c r="C107" s="3"/>
      <c r="D107" s="214"/>
      <c r="E107" s="214"/>
      <c r="F107" s="230"/>
      <c r="G107" s="235"/>
      <c r="H107" s="230"/>
      <c r="I107" s="214"/>
      <c r="J107" s="195"/>
      <c r="K107" s="195"/>
    </row>
    <row r="108" spans="1:11" ht="15">
      <c r="A108" s="2"/>
      <c r="B108" s="1"/>
      <c r="C108" s="3"/>
      <c r="D108" s="214"/>
      <c r="E108" s="214"/>
      <c r="F108" s="230"/>
      <c r="G108" s="235"/>
      <c r="H108" s="230"/>
      <c r="I108" s="214"/>
      <c r="J108" s="195"/>
      <c r="K108" s="195"/>
    </row>
    <row r="109" spans="1:11" ht="15">
      <c r="A109" s="2"/>
      <c r="B109" s="1"/>
      <c r="C109" s="3"/>
      <c r="D109" s="214"/>
      <c r="E109" s="214"/>
      <c r="F109" s="230"/>
      <c r="G109" s="235"/>
      <c r="H109" s="230"/>
      <c r="I109" s="214"/>
      <c r="J109" s="195"/>
      <c r="K109" s="195"/>
    </row>
    <row r="110" spans="1:11" ht="15">
      <c r="A110" s="199" t="s">
        <v>73</v>
      </c>
      <c r="B110" s="200"/>
      <c r="C110" s="201"/>
      <c r="D110" s="215"/>
      <c r="E110" s="215"/>
      <c r="F110" s="231"/>
      <c r="G110" s="236"/>
      <c r="H110" s="231"/>
      <c r="I110" s="215"/>
      <c r="J110" s="196"/>
      <c r="K110" s="196"/>
    </row>
    <row r="111" spans="1:11" ht="15">
      <c r="A111" s="47"/>
      <c r="B111" s="28"/>
      <c r="C111" s="48"/>
      <c r="D111" s="213" t="s">
        <v>80</v>
      </c>
      <c r="E111" s="213" t="s">
        <v>69</v>
      </c>
      <c r="F111" s="227">
        <v>5299</v>
      </c>
      <c r="G111" s="232">
        <v>5843</v>
      </c>
      <c r="H111" s="227">
        <f>G111+G111*40%</f>
        <v>8180.200000000001</v>
      </c>
      <c r="I111" s="218">
        <v>1</v>
      </c>
      <c r="J111" s="220">
        <f>G111*I111</f>
        <v>5843</v>
      </c>
      <c r="K111" s="192">
        <f>H111*I111</f>
        <v>8180.200000000001</v>
      </c>
    </row>
    <row r="112" spans="1:11" ht="15">
      <c r="A112" s="47"/>
      <c r="B112" s="28"/>
      <c r="C112" s="48"/>
      <c r="D112" s="158"/>
      <c r="E112" s="158"/>
      <c r="F112" s="228"/>
      <c r="G112" s="233"/>
      <c r="H112" s="228"/>
      <c r="I112" s="219"/>
      <c r="J112" s="143"/>
      <c r="K112" s="193"/>
    </row>
    <row r="113" spans="1:11" ht="15">
      <c r="A113" s="47"/>
      <c r="B113" s="28"/>
      <c r="C113" s="48"/>
      <c r="D113" s="158"/>
      <c r="E113" s="158"/>
      <c r="F113" s="229"/>
      <c r="G113" s="234"/>
      <c r="H113" s="229"/>
      <c r="I113" s="158"/>
      <c r="J113" s="221"/>
      <c r="K113" s="194"/>
    </row>
    <row r="114" spans="1:11" ht="15">
      <c r="A114" s="2"/>
      <c r="B114" s="1"/>
      <c r="C114" s="3"/>
      <c r="D114" s="214"/>
      <c r="E114" s="214"/>
      <c r="F114" s="230"/>
      <c r="G114" s="235"/>
      <c r="H114" s="230"/>
      <c r="I114" s="214"/>
      <c r="J114" s="195"/>
      <c r="K114" s="195"/>
    </row>
    <row r="115" spans="1:11" ht="15">
      <c r="A115" s="2"/>
      <c r="B115" s="1"/>
      <c r="C115" s="3"/>
      <c r="D115" s="214"/>
      <c r="E115" s="214"/>
      <c r="F115" s="230"/>
      <c r="G115" s="235"/>
      <c r="H115" s="230"/>
      <c r="I115" s="214"/>
      <c r="J115" s="195"/>
      <c r="K115" s="195"/>
    </row>
    <row r="116" spans="1:11" ht="15">
      <c r="A116" s="2"/>
      <c r="B116" s="1"/>
      <c r="C116" s="3"/>
      <c r="D116" s="214"/>
      <c r="E116" s="214"/>
      <c r="F116" s="230"/>
      <c r="G116" s="235"/>
      <c r="H116" s="230"/>
      <c r="I116" s="214"/>
      <c r="J116" s="195"/>
      <c r="K116" s="195"/>
    </row>
    <row r="117" spans="1:11" ht="15">
      <c r="A117" s="2"/>
      <c r="B117" s="1"/>
      <c r="C117" s="3"/>
      <c r="D117" s="214"/>
      <c r="E117" s="214"/>
      <c r="F117" s="230"/>
      <c r="G117" s="235"/>
      <c r="H117" s="230"/>
      <c r="I117" s="214"/>
      <c r="J117" s="195"/>
      <c r="K117" s="195"/>
    </row>
    <row r="118" spans="1:11" ht="15">
      <c r="A118" s="2"/>
      <c r="B118" s="1"/>
      <c r="C118" s="3"/>
      <c r="D118" s="214"/>
      <c r="E118" s="214"/>
      <c r="F118" s="230"/>
      <c r="G118" s="235"/>
      <c r="H118" s="230"/>
      <c r="I118" s="214"/>
      <c r="J118" s="195"/>
      <c r="K118" s="195"/>
    </row>
    <row r="119" spans="1:11" ht="15">
      <c r="A119" s="2"/>
      <c r="B119" s="1"/>
      <c r="C119" s="3"/>
      <c r="D119" s="214"/>
      <c r="E119" s="214"/>
      <c r="F119" s="230"/>
      <c r="G119" s="235"/>
      <c r="H119" s="230"/>
      <c r="I119" s="214"/>
      <c r="J119" s="195"/>
      <c r="K119" s="195"/>
    </row>
    <row r="120" spans="1:11" ht="15.75" thickBot="1">
      <c r="A120" s="199" t="s">
        <v>74</v>
      </c>
      <c r="B120" s="200"/>
      <c r="C120" s="201"/>
      <c r="D120" s="215"/>
      <c r="E120" s="215"/>
      <c r="F120" s="231"/>
      <c r="G120" s="236"/>
      <c r="H120" s="231"/>
      <c r="I120" s="215"/>
      <c r="J120" s="196"/>
      <c r="K120" s="196"/>
    </row>
    <row r="121" spans="9:11" ht="15">
      <c r="I121" s="153" t="s">
        <v>5</v>
      </c>
      <c r="J121" s="261">
        <f>SUM(J21:J120)</f>
        <v>36084</v>
      </c>
      <c r="K121" s="258">
        <f>SUM(K21:K120)</f>
        <v>50517.59999999999</v>
      </c>
    </row>
    <row r="122" spans="9:11" ht="15.75" thickBot="1">
      <c r="I122" s="260"/>
      <c r="J122" s="262"/>
      <c r="K122" s="259"/>
    </row>
    <row r="123" spans="9:11" ht="15">
      <c r="I123" s="4"/>
      <c r="J123" s="185" t="s">
        <v>6</v>
      </c>
      <c r="K123" s="185" t="s">
        <v>7</v>
      </c>
    </row>
    <row r="124" spans="9:11" ht="15.75" thickBot="1">
      <c r="I124" s="5"/>
      <c r="J124" s="154"/>
      <c r="K124" s="154"/>
    </row>
    <row r="127" spans="1:11" ht="26.2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</row>
  </sheetData>
  <sheetProtection/>
  <mergeCells count="112">
    <mergeCell ref="G101:G110"/>
    <mergeCell ref="G111:G120"/>
    <mergeCell ref="A40:C40"/>
    <mergeCell ref="A50:C50"/>
    <mergeCell ref="G19:G20"/>
    <mergeCell ref="G21:G30"/>
    <mergeCell ref="G31:G40"/>
    <mergeCell ref="G41:G50"/>
    <mergeCell ref="G51:G60"/>
    <mergeCell ref="G61:G70"/>
    <mergeCell ref="K123:K124"/>
    <mergeCell ref="A127:K127"/>
    <mergeCell ref="I121:I122"/>
    <mergeCell ref="J121:J122"/>
    <mergeCell ref="K121:K122"/>
    <mergeCell ref="K31:K40"/>
    <mergeCell ref="E31:E40"/>
    <mergeCell ref="F31:F40"/>
    <mergeCell ref="H31:H40"/>
    <mergeCell ref="I31:I40"/>
    <mergeCell ref="I101:I110"/>
    <mergeCell ref="J31:J40"/>
    <mergeCell ref="A110:C110"/>
    <mergeCell ref="D111:D120"/>
    <mergeCell ref="E111:E120"/>
    <mergeCell ref="F111:F120"/>
    <mergeCell ref="J101:J110"/>
    <mergeCell ref="H111:H120"/>
    <mergeCell ref="I111:I120"/>
    <mergeCell ref="A120:C120"/>
    <mergeCell ref="A100:C100"/>
    <mergeCell ref="J123:J124"/>
    <mergeCell ref="K101:K110"/>
    <mergeCell ref="I91:I100"/>
    <mergeCell ref="J111:J120"/>
    <mergeCell ref="K111:K120"/>
    <mergeCell ref="D101:D110"/>
    <mergeCell ref="E101:E110"/>
    <mergeCell ref="F101:F110"/>
    <mergeCell ref="H101:H110"/>
    <mergeCell ref="D91:D100"/>
    <mergeCell ref="E91:E100"/>
    <mergeCell ref="F91:F100"/>
    <mergeCell ref="H91:H100"/>
    <mergeCell ref="J91:J100"/>
    <mergeCell ref="K91:K100"/>
    <mergeCell ref="G91:G100"/>
    <mergeCell ref="J61:J70"/>
    <mergeCell ref="D61:D70"/>
    <mergeCell ref="E61:E70"/>
    <mergeCell ref="F61:F70"/>
    <mergeCell ref="H61:H70"/>
    <mergeCell ref="K81:K90"/>
    <mergeCell ref="I71:I80"/>
    <mergeCell ref="J81:J90"/>
    <mergeCell ref="G71:G80"/>
    <mergeCell ref="G81:G90"/>
    <mergeCell ref="A80:C80"/>
    <mergeCell ref="D81:D90"/>
    <mergeCell ref="E81:E90"/>
    <mergeCell ref="F81:F90"/>
    <mergeCell ref="H81:H90"/>
    <mergeCell ref="I81:I90"/>
    <mergeCell ref="A90:C90"/>
    <mergeCell ref="J51:J60"/>
    <mergeCell ref="K61:K70"/>
    <mergeCell ref="I51:I60"/>
    <mergeCell ref="A70:C70"/>
    <mergeCell ref="D71:D80"/>
    <mergeCell ref="E71:E80"/>
    <mergeCell ref="F71:F80"/>
    <mergeCell ref="H71:H80"/>
    <mergeCell ref="J71:J80"/>
    <mergeCell ref="K71:K80"/>
    <mergeCell ref="F19:F20"/>
    <mergeCell ref="I61:I70"/>
    <mergeCell ref="D51:D60"/>
    <mergeCell ref="E51:E60"/>
    <mergeCell ref="F51:F60"/>
    <mergeCell ref="H51:H60"/>
    <mergeCell ref="I41:I50"/>
    <mergeCell ref="F21:F30"/>
    <mergeCell ref="D31:D40"/>
    <mergeCell ref="E19:E20"/>
    <mergeCell ref="D2:K2"/>
    <mergeCell ref="A7:L7"/>
    <mergeCell ref="K51:K60"/>
    <mergeCell ref="A60:C60"/>
    <mergeCell ref="A1:K1"/>
    <mergeCell ref="D3:K3"/>
    <mergeCell ref="D4:K4"/>
    <mergeCell ref="D5:K5"/>
    <mergeCell ref="A19:C20"/>
    <mergeCell ref="D19:D20"/>
    <mergeCell ref="J21:J30"/>
    <mergeCell ref="K21:K30"/>
    <mergeCell ref="H19:H20"/>
    <mergeCell ref="I19:I20"/>
    <mergeCell ref="J19:J20"/>
    <mergeCell ref="K19:K20"/>
    <mergeCell ref="H21:H30"/>
    <mergeCell ref="I21:I30"/>
    <mergeCell ref="A30:C30"/>
    <mergeCell ref="D21:D30"/>
    <mergeCell ref="E21:E30"/>
    <mergeCell ref="J41:J50"/>
    <mergeCell ref="K41:K50"/>
    <mergeCell ref="A6:K6"/>
    <mergeCell ref="D41:D50"/>
    <mergeCell ref="E41:E50"/>
    <mergeCell ref="F41:F50"/>
    <mergeCell ref="H41:H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EA4C2"/>
  </sheetPr>
  <dimension ref="A1:L121"/>
  <sheetViews>
    <sheetView zoomScalePageLayoutView="0" workbookViewId="0" topLeftCell="A1">
      <selection activeCell="O23" sqref="O23"/>
    </sheetView>
  </sheetViews>
  <sheetFormatPr defaultColWidth="9.140625" defaultRowHeight="15"/>
  <cols>
    <col min="4" max="4" width="14.57421875" style="0" customWidth="1"/>
    <col min="5" max="5" width="10.00390625" style="0" customWidth="1"/>
    <col min="6" max="6" width="13.00390625" style="75" hidden="1" customWidth="1"/>
    <col min="7" max="7" width="13.00390625" style="0" customWidth="1"/>
    <col min="8" max="8" width="11.421875" style="0" customWidth="1"/>
    <col min="9" max="9" width="11.140625" style="0" customWidth="1"/>
    <col min="10" max="10" width="12.140625" style="0" customWidth="1"/>
    <col min="11" max="11" width="11.140625" style="0" customWidth="1"/>
  </cols>
  <sheetData>
    <row r="1" spans="1:11" ht="16.5" customHeight="1">
      <c r="A1" s="53"/>
      <c r="B1" s="53"/>
      <c r="C1" s="53"/>
      <c r="D1" s="64"/>
      <c r="E1" s="63"/>
      <c r="F1" s="114"/>
      <c r="G1" s="63"/>
      <c r="H1" s="63"/>
      <c r="I1" s="63"/>
      <c r="J1" s="63"/>
      <c r="K1" s="63"/>
    </row>
    <row r="2" spans="1:11" ht="26.25">
      <c r="A2" s="8"/>
      <c r="B2" s="8"/>
      <c r="C2" s="8"/>
      <c r="D2" s="170" t="s">
        <v>173</v>
      </c>
      <c r="E2" s="171"/>
      <c r="F2" s="171"/>
      <c r="G2" s="171"/>
      <c r="H2" s="171"/>
      <c r="I2" s="171"/>
      <c r="J2" s="171"/>
      <c r="K2" s="171"/>
    </row>
    <row r="3" spans="1:11" ht="15">
      <c r="A3" s="8"/>
      <c r="B3" s="8"/>
      <c r="C3" s="8"/>
      <c r="D3" s="171" t="s">
        <v>130</v>
      </c>
      <c r="E3" s="171"/>
      <c r="F3" s="171"/>
      <c r="G3" s="171"/>
      <c r="H3" s="171"/>
      <c r="I3" s="171"/>
      <c r="J3" s="171"/>
      <c r="K3" s="171"/>
    </row>
    <row r="4" spans="1:11" ht="15">
      <c r="A4" s="52"/>
      <c r="B4" s="52"/>
      <c r="C4" s="52"/>
      <c r="D4" s="171" t="s">
        <v>131</v>
      </c>
      <c r="E4" s="171"/>
      <c r="F4" s="171"/>
      <c r="G4" s="171"/>
      <c r="H4" s="171"/>
      <c r="I4" s="171"/>
      <c r="J4" s="171"/>
      <c r="K4" s="171"/>
    </row>
    <row r="5" spans="1:11" ht="15" customHeight="1">
      <c r="A5" s="51"/>
      <c r="B5" s="51"/>
      <c r="C5" s="51"/>
      <c r="D5" s="171" t="s">
        <v>123</v>
      </c>
      <c r="E5" s="171"/>
      <c r="F5" s="171"/>
      <c r="G5" s="171"/>
      <c r="H5" s="171"/>
      <c r="I5" s="171"/>
      <c r="J5" s="171"/>
      <c r="K5" s="171"/>
    </row>
    <row r="6" spans="1:11" ht="15" customHeight="1">
      <c r="A6" s="51"/>
      <c r="B6" s="51"/>
      <c r="C6" s="51"/>
      <c r="D6" s="197" t="s">
        <v>128</v>
      </c>
      <c r="E6" s="198"/>
      <c r="F6" s="198"/>
      <c r="G6" s="198"/>
      <c r="H6" s="198"/>
      <c r="I6" s="198"/>
      <c r="J6" s="198"/>
      <c r="K6" s="198"/>
    </row>
    <row r="7" spans="1:11" ht="49.5" customHeight="1">
      <c r="A7" s="51"/>
      <c r="B7" s="51"/>
      <c r="C7" s="51"/>
      <c r="D7" s="198"/>
      <c r="E7" s="198"/>
      <c r="F7" s="198"/>
      <c r="G7" s="198"/>
      <c r="H7" s="198"/>
      <c r="I7" s="198"/>
      <c r="J7" s="198"/>
      <c r="K7" s="198"/>
    </row>
    <row r="8" spans="1:12" ht="27" customHeight="1" hidden="1">
      <c r="A8" s="145" t="s">
        <v>145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1" ht="21" customHeight="1">
      <c r="A9" s="146" t="s">
        <v>124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5.75" thickBot="1">
      <c r="A10" s="67"/>
      <c r="B10" s="70"/>
      <c r="C10" s="70"/>
      <c r="D10" s="70"/>
      <c r="E10" s="70"/>
      <c r="F10" s="115"/>
      <c r="G10" s="70"/>
      <c r="H10" s="70"/>
      <c r="I10" s="70"/>
      <c r="J10" s="70"/>
      <c r="K10" s="67"/>
    </row>
    <row r="11" spans="1:11" ht="15.75" thickTop="1">
      <c r="A11" s="16"/>
      <c r="B11" s="6"/>
      <c r="C11" s="6"/>
      <c r="D11" s="6"/>
      <c r="E11" s="6"/>
      <c r="F11" s="116"/>
      <c r="G11" s="107"/>
      <c r="H11" s="6"/>
      <c r="I11" s="6"/>
      <c r="J11" s="6"/>
      <c r="K11" s="13"/>
    </row>
    <row r="12" spans="1:11" ht="8.25" customHeight="1">
      <c r="A12" s="17"/>
      <c r="B12" s="1"/>
      <c r="C12" s="1"/>
      <c r="D12" s="1"/>
      <c r="E12" s="1"/>
      <c r="F12" s="106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06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06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06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06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06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06"/>
      <c r="G18" s="1"/>
      <c r="H18" s="1"/>
      <c r="I18" s="1"/>
      <c r="J18" s="1"/>
      <c r="K18" s="14"/>
    </row>
    <row r="19" spans="1:11" ht="15" hidden="1">
      <c r="A19" s="17"/>
      <c r="B19" s="1"/>
      <c r="C19" s="1"/>
      <c r="D19" s="1"/>
      <c r="E19" s="1"/>
      <c r="F19" s="106"/>
      <c r="G19" s="1"/>
      <c r="H19" s="1"/>
      <c r="I19" s="1"/>
      <c r="J19" s="1"/>
      <c r="K19" s="14"/>
    </row>
    <row r="20" spans="1:11" ht="15" hidden="1">
      <c r="A20" s="17"/>
      <c r="B20" s="1"/>
      <c r="C20" s="1"/>
      <c r="D20" s="1"/>
      <c r="E20" s="1"/>
      <c r="F20" s="106"/>
      <c r="G20" s="1"/>
      <c r="H20" s="1"/>
      <c r="I20" s="1"/>
      <c r="J20" s="1"/>
      <c r="K20" s="14"/>
    </row>
    <row r="21" spans="1:11" ht="15" hidden="1">
      <c r="A21" s="17"/>
      <c r="B21" s="1"/>
      <c r="C21" s="1"/>
      <c r="D21" s="1"/>
      <c r="E21" s="1"/>
      <c r="F21" s="106"/>
      <c r="G21" s="1"/>
      <c r="H21" s="1"/>
      <c r="I21" s="1"/>
      <c r="J21" s="1"/>
      <c r="K21" s="14"/>
    </row>
    <row r="22" spans="1:11" ht="15.75" hidden="1" thickBot="1">
      <c r="A22" s="18"/>
      <c r="B22" s="12"/>
      <c r="C22" s="12"/>
      <c r="D22" s="12"/>
      <c r="E22" s="12"/>
      <c r="F22" s="112"/>
      <c r="G22" s="12"/>
      <c r="H22" s="12"/>
      <c r="I22" s="12"/>
      <c r="J22" s="12"/>
      <c r="K22" s="15"/>
    </row>
    <row r="23" spans="1:11" ht="15">
      <c r="A23" s="205" t="s">
        <v>1</v>
      </c>
      <c r="B23" s="206"/>
      <c r="C23" s="207"/>
      <c r="D23" s="207" t="s">
        <v>14</v>
      </c>
      <c r="E23" s="207" t="s">
        <v>0</v>
      </c>
      <c r="F23" s="209" t="s">
        <v>200</v>
      </c>
      <c r="G23" s="202" t="s">
        <v>8</v>
      </c>
      <c r="H23" s="211" t="s">
        <v>9</v>
      </c>
      <c r="I23" s="211" t="s">
        <v>2</v>
      </c>
      <c r="J23" s="212" t="s">
        <v>3</v>
      </c>
      <c r="K23" s="211" t="s">
        <v>4</v>
      </c>
    </row>
    <row r="24" spans="1:11" ht="21" customHeight="1">
      <c r="A24" s="208"/>
      <c r="B24" s="150"/>
      <c r="C24" s="179"/>
      <c r="D24" s="207"/>
      <c r="E24" s="207"/>
      <c r="F24" s="210"/>
      <c r="G24" s="203"/>
      <c r="H24" s="211"/>
      <c r="I24" s="167"/>
      <c r="J24" s="212"/>
      <c r="K24" s="167"/>
    </row>
    <row r="25" spans="1:11" ht="15">
      <c r="A25" s="9"/>
      <c r="B25" s="7"/>
      <c r="C25" s="10"/>
      <c r="D25" s="213" t="s">
        <v>109</v>
      </c>
      <c r="E25" s="213" t="s">
        <v>194</v>
      </c>
      <c r="F25" s="216">
        <v>3346</v>
      </c>
      <c r="G25" s="222">
        <v>3690</v>
      </c>
      <c r="H25" s="216">
        <f>G25+G25*40%</f>
        <v>5166</v>
      </c>
      <c r="I25" s="218">
        <v>1</v>
      </c>
      <c r="J25" s="220">
        <f>G25*I25</f>
        <v>3690</v>
      </c>
      <c r="K25" s="192">
        <f>H25*I25</f>
        <v>5166</v>
      </c>
    </row>
    <row r="26" spans="1:11" ht="15">
      <c r="A26" s="9"/>
      <c r="B26" s="7"/>
      <c r="C26" s="10"/>
      <c r="D26" s="158"/>
      <c r="E26" s="158"/>
      <c r="F26" s="160"/>
      <c r="G26" s="223"/>
      <c r="H26" s="160"/>
      <c r="I26" s="219"/>
      <c r="J26" s="143"/>
      <c r="K26" s="193"/>
    </row>
    <row r="27" spans="1:11" ht="15">
      <c r="A27" s="9"/>
      <c r="B27" s="7"/>
      <c r="C27" s="10"/>
      <c r="D27" s="158"/>
      <c r="E27" s="158"/>
      <c r="F27" s="217"/>
      <c r="G27" s="224"/>
      <c r="H27" s="217"/>
      <c r="I27" s="158"/>
      <c r="J27" s="221"/>
      <c r="K27" s="194"/>
    </row>
    <row r="28" spans="1:11" ht="15">
      <c r="A28" s="2"/>
      <c r="B28" s="1"/>
      <c r="C28" s="3"/>
      <c r="D28" s="214"/>
      <c r="E28" s="214"/>
      <c r="F28" s="195"/>
      <c r="G28" s="225"/>
      <c r="H28" s="195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195"/>
      <c r="G29" s="225"/>
      <c r="H29" s="195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195"/>
      <c r="G30" s="225"/>
      <c r="H30" s="195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195"/>
      <c r="G31" s="225"/>
      <c r="H31" s="195"/>
      <c r="I31" s="214"/>
      <c r="J31" s="195"/>
      <c r="K31" s="195"/>
    </row>
    <row r="32" spans="1:11" ht="15">
      <c r="A32" s="2"/>
      <c r="B32" s="1"/>
      <c r="C32" s="3"/>
      <c r="D32" s="214"/>
      <c r="E32" s="214"/>
      <c r="F32" s="195"/>
      <c r="G32" s="225"/>
      <c r="H32" s="195"/>
      <c r="I32" s="214"/>
      <c r="J32" s="195"/>
      <c r="K32" s="195"/>
    </row>
    <row r="33" spans="1:11" ht="15">
      <c r="A33" s="2"/>
      <c r="B33" s="1"/>
      <c r="C33" s="3"/>
      <c r="D33" s="214"/>
      <c r="E33" s="214"/>
      <c r="F33" s="195"/>
      <c r="G33" s="225"/>
      <c r="H33" s="195"/>
      <c r="I33" s="214"/>
      <c r="J33" s="195"/>
      <c r="K33" s="195"/>
    </row>
    <row r="34" spans="1:11" ht="15">
      <c r="A34" s="199" t="s">
        <v>10</v>
      </c>
      <c r="B34" s="200"/>
      <c r="C34" s="201"/>
      <c r="D34" s="215"/>
      <c r="E34" s="215"/>
      <c r="F34" s="196"/>
      <c r="G34" s="226"/>
      <c r="H34" s="196"/>
      <c r="I34" s="215"/>
      <c r="J34" s="196"/>
      <c r="K34" s="196"/>
    </row>
    <row r="35" spans="1:11" ht="15" customHeight="1">
      <c r="A35" s="9"/>
      <c r="B35" s="7"/>
      <c r="C35" s="10"/>
      <c r="D35" s="213" t="s">
        <v>109</v>
      </c>
      <c r="E35" s="213" t="s">
        <v>194</v>
      </c>
      <c r="F35" s="216">
        <v>5073</v>
      </c>
      <c r="G35" s="222">
        <v>5594</v>
      </c>
      <c r="H35" s="216">
        <f>G35+G35*40%</f>
        <v>7831.6</v>
      </c>
      <c r="I35" s="218">
        <v>1</v>
      </c>
      <c r="J35" s="220">
        <f>G35*I35</f>
        <v>5594</v>
      </c>
      <c r="K35" s="192">
        <f>H35*I35</f>
        <v>7831.6</v>
      </c>
    </row>
    <row r="36" spans="1:11" ht="15">
      <c r="A36" s="9"/>
      <c r="B36" s="7"/>
      <c r="C36" s="10"/>
      <c r="D36" s="158"/>
      <c r="E36" s="158"/>
      <c r="F36" s="160"/>
      <c r="G36" s="223"/>
      <c r="H36" s="160"/>
      <c r="I36" s="219"/>
      <c r="J36" s="143"/>
      <c r="K36" s="193"/>
    </row>
    <row r="37" spans="1:11" ht="15">
      <c r="A37" s="9"/>
      <c r="B37" s="7"/>
      <c r="C37" s="10"/>
      <c r="D37" s="158"/>
      <c r="E37" s="158"/>
      <c r="F37" s="217"/>
      <c r="G37" s="224"/>
      <c r="H37" s="217"/>
      <c r="I37" s="158"/>
      <c r="J37" s="221"/>
      <c r="K37" s="194"/>
    </row>
    <row r="38" spans="1:11" ht="15">
      <c r="A38" s="2"/>
      <c r="B38" s="1"/>
      <c r="C38" s="3"/>
      <c r="D38" s="214"/>
      <c r="E38" s="214"/>
      <c r="F38" s="195"/>
      <c r="G38" s="225"/>
      <c r="H38" s="195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195"/>
      <c r="G39" s="225"/>
      <c r="H39" s="195"/>
      <c r="I39" s="214"/>
      <c r="J39" s="195"/>
      <c r="K39" s="195"/>
    </row>
    <row r="40" spans="1:11" ht="15">
      <c r="A40" s="2"/>
      <c r="B40" s="1"/>
      <c r="C40" s="3"/>
      <c r="D40" s="214"/>
      <c r="E40" s="214"/>
      <c r="F40" s="195"/>
      <c r="G40" s="225"/>
      <c r="H40" s="195"/>
      <c r="I40" s="214"/>
      <c r="J40" s="195"/>
      <c r="K40" s="195"/>
    </row>
    <row r="41" spans="1:11" ht="15">
      <c r="A41" s="2"/>
      <c r="B41" s="1"/>
      <c r="C41" s="3"/>
      <c r="D41" s="214"/>
      <c r="E41" s="214"/>
      <c r="F41" s="195"/>
      <c r="G41" s="225"/>
      <c r="H41" s="195"/>
      <c r="I41" s="214"/>
      <c r="J41" s="195"/>
      <c r="K41" s="195"/>
    </row>
    <row r="42" spans="1:11" ht="15">
      <c r="A42" s="2"/>
      <c r="B42" s="1"/>
      <c r="C42" s="3"/>
      <c r="D42" s="214"/>
      <c r="E42" s="214"/>
      <c r="F42" s="195"/>
      <c r="G42" s="225"/>
      <c r="H42" s="195"/>
      <c r="I42" s="214"/>
      <c r="J42" s="195"/>
      <c r="K42" s="195"/>
    </row>
    <row r="43" spans="1:11" ht="15">
      <c r="A43" s="2"/>
      <c r="B43" s="1"/>
      <c r="C43" s="3"/>
      <c r="D43" s="214"/>
      <c r="E43" s="214"/>
      <c r="F43" s="195"/>
      <c r="G43" s="225"/>
      <c r="H43" s="195"/>
      <c r="I43" s="214"/>
      <c r="J43" s="195"/>
      <c r="K43" s="195"/>
    </row>
    <row r="44" spans="1:11" ht="15">
      <c r="A44" s="199" t="s">
        <v>11</v>
      </c>
      <c r="B44" s="200"/>
      <c r="C44" s="201"/>
      <c r="D44" s="215"/>
      <c r="E44" s="215"/>
      <c r="F44" s="196"/>
      <c r="G44" s="226"/>
      <c r="H44" s="196"/>
      <c r="I44" s="215"/>
      <c r="J44" s="196"/>
      <c r="K44" s="196"/>
    </row>
    <row r="45" spans="1:11" ht="15" customHeight="1">
      <c r="A45" s="9"/>
      <c r="B45" s="7"/>
      <c r="C45" s="10"/>
      <c r="D45" s="213" t="s">
        <v>110</v>
      </c>
      <c r="E45" s="213" t="s">
        <v>194</v>
      </c>
      <c r="F45" s="216">
        <v>5375</v>
      </c>
      <c r="G45" s="222">
        <v>5927</v>
      </c>
      <c r="H45" s="216">
        <f>G45+G45*40%</f>
        <v>8297.8</v>
      </c>
      <c r="I45" s="218">
        <v>1</v>
      </c>
      <c r="J45" s="220">
        <f>G45*I45</f>
        <v>5927</v>
      </c>
      <c r="K45" s="192">
        <f>H45*I45</f>
        <v>8297.8</v>
      </c>
    </row>
    <row r="46" spans="1:11" ht="15">
      <c r="A46" s="9"/>
      <c r="B46" s="7"/>
      <c r="C46" s="10"/>
      <c r="D46" s="158"/>
      <c r="E46" s="158"/>
      <c r="F46" s="160"/>
      <c r="G46" s="223"/>
      <c r="H46" s="160"/>
      <c r="I46" s="219"/>
      <c r="J46" s="143"/>
      <c r="K46" s="193"/>
    </row>
    <row r="47" spans="1:11" ht="15">
      <c r="A47" s="9"/>
      <c r="B47" s="7"/>
      <c r="C47" s="10"/>
      <c r="D47" s="158"/>
      <c r="E47" s="158"/>
      <c r="F47" s="217"/>
      <c r="G47" s="224"/>
      <c r="H47" s="217"/>
      <c r="I47" s="158"/>
      <c r="J47" s="221"/>
      <c r="K47" s="194"/>
    </row>
    <row r="48" spans="1:11" ht="15">
      <c r="A48" s="2"/>
      <c r="B48" s="1"/>
      <c r="C48" s="3"/>
      <c r="D48" s="214"/>
      <c r="E48" s="214"/>
      <c r="F48" s="195"/>
      <c r="G48" s="225"/>
      <c r="H48" s="195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195"/>
      <c r="G49" s="225"/>
      <c r="H49" s="195"/>
      <c r="I49" s="214"/>
      <c r="J49" s="195"/>
      <c r="K49" s="195"/>
    </row>
    <row r="50" spans="1:11" ht="15">
      <c r="A50" s="2"/>
      <c r="B50" s="1"/>
      <c r="C50" s="3"/>
      <c r="D50" s="214"/>
      <c r="E50" s="214"/>
      <c r="F50" s="195"/>
      <c r="G50" s="225"/>
      <c r="H50" s="195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195"/>
      <c r="G51" s="225"/>
      <c r="H51" s="195"/>
      <c r="I51" s="214"/>
      <c r="J51" s="195"/>
      <c r="K51" s="195"/>
    </row>
    <row r="52" spans="1:11" ht="15">
      <c r="A52" s="2"/>
      <c r="B52" s="1"/>
      <c r="C52" s="3"/>
      <c r="D52" s="214"/>
      <c r="E52" s="214"/>
      <c r="F52" s="195"/>
      <c r="G52" s="225"/>
      <c r="H52" s="195"/>
      <c r="I52" s="214"/>
      <c r="J52" s="195"/>
      <c r="K52" s="195"/>
    </row>
    <row r="53" spans="1:11" ht="15">
      <c r="A53" s="2"/>
      <c r="B53" s="1"/>
      <c r="C53" s="3"/>
      <c r="D53" s="214"/>
      <c r="E53" s="214"/>
      <c r="F53" s="195"/>
      <c r="G53" s="225"/>
      <c r="H53" s="195"/>
      <c r="I53" s="214"/>
      <c r="J53" s="195"/>
      <c r="K53" s="195"/>
    </row>
    <row r="54" spans="1:11" ht="15">
      <c r="A54" s="199" t="s">
        <v>12</v>
      </c>
      <c r="B54" s="200"/>
      <c r="C54" s="201"/>
      <c r="D54" s="215"/>
      <c r="E54" s="215"/>
      <c r="F54" s="196"/>
      <c r="G54" s="226"/>
      <c r="H54" s="196"/>
      <c r="I54" s="215"/>
      <c r="J54" s="196"/>
      <c r="K54" s="196"/>
    </row>
    <row r="55" spans="1:11" ht="15" customHeight="1">
      <c r="A55" s="9"/>
      <c r="B55" s="7"/>
      <c r="C55" s="10"/>
      <c r="D55" s="213" t="s">
        <v>111</v>
      </c>
      <c r="E55" s="213" t="s">
        <v>194</v>
      </c>
      <c r="F55" s="216">
        <v>4316</v>
      </c>
      <c r="G55" s="222">
        <v>4759</v>
      </c>
      <c r="H55" s="216">
        <f>G55+G55*40%</f>
        <v>6662.6</v>
      </c>
      <c r="I55" s="218">
        <v>1</v>
      </c>
      <c r="J55" s="220">
        <f>G55*I55</f>
        <v>4759</v>
      </c>
      <c r="K55" s="192">
        <f>H55*I55</f>
        <v>6662.6</v>
      </c>
    </row>
    <row r="56" spans="1:11" ht="15">
      <c r="A56" s="9"/>
      <c r="B56" s="7"/>
      <c r="C56" s="10"/>
      <c r="D56" s="158"/>
      <c r="E56" s="158"/>
      <c r="F56" s="160"/>
      <c r="G56" s="223"/>
      <c r="H56" s="160"/>
      <c r="I56" s="219"/>
      <c r="J56" s="143"/>
      <c r="K56" s="193"/>
    </row>
    <row r="57" spans="1:11" ht="15">
      <c r="A57" s="9"/>
      <c r="B57" s="7"/>
      <c r="C57" s="10"/>
      <c r="D57" s="158"/>
      <c r="E57" s="158"/>
      <c r="F57" s="217"/>
      <c r="G57" s="224"/>
      <c r="H57" s="217"/>
      <c r="I57" s="158"/>
      <c r="J57" s="221"/>
      <c r="K57" s="194"/>
    </row>
    <row r="58" spans="1:11" ht="15">
      <c r="A58" s="2"/>
      <c r="B58" s="1"/>
      <c r="C58" s="3"/>
      <c r="D58" s="214"/>
      <c r="E58" s="214"/>
      <c r="F58" s="195"/>
      <c r="G58" s="225"/>
      <c r="H58" s="195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195"/>
      <c r="G59" s="225"/>
      <c r="H59" s="195"/>
      <c r="I59" s="214"/>
      <c r="J59" s="195"/>
      <c r="K59" s="195"/>
    </row>
    <row r="60" spans="1:11" ht="15">
      <c r="A60" s="2"/>
      <c r="B60" s="1"/>
      <c r="C60" s="3"/>
      <c r="D60" s="214"/>
      <c r="E60" s="214"/>
      <c r="F60" s="195"/>
      <c r="G60" s="225"/>
      <c r="H60" s="195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195"/>
      <c r="G61" s="225"/>
      <c r="H61" s="195"/>
      <c r="I61" s="214"/>
      <c r="J61" s="195"/>
      <c r="K61" s="195"/>
    </row>
    <row r="62" spans="1:11" ht="15">
      <c r="A62" s="2"/>
      <c r="B62" s="1"/>
      <c r="C62" s="3"/>
      <c r="D62" s="214"/>
      <c r="E62" s="214"/>
      <c r="F62" s="195"/>
      <c r="G62" s="225"/>
      <c r="H62" s="195"/>
      <c r="I62" s="214"/>
      <c r="J62" s="195"/>
      <c r="K62" s="195"/>
    </row>
    <row r="63" spans="1:11" ht="15">
      <c r="A63" s="2"/>
      <c r="B63" s="1"/>
      <c r="C63" s="3"/>
      <c r="D63" s="214"/>
      <c r="E63" s="214"/>
      <c r="F63" s="195"/>
      <c r="G63" s="225"/>
      <c r="H63" s="195"/>
      <c r="I63" s="214"/>
      <c r="J63" s="195"/>
      <c r="K63" s="195"/>
    </row>
    <row r="64" spans="1:11" ht="15">
      <c r="A64" s="199" t="s">
        <v>13</v>
      </c>
      <c r="B64" s="200"/>
      <c r="C64" s="201"/>
      <c r="D64" s="215"/>
      <c r="E64" s="215"/>
      <c r="F64" s="196"/>
      <c r="G64" s="226"/>
      <c r="H64" s="196"/>
      <c r="I64" s="215"/>
      <c r="J64" s="196"/>
      <c r="K64" s="196"/>
    </row>
    <row r="65" spans="1:11" ht="15" customHeight="1">
      <c r="A65" s="9"/>
      <c r="B65" s="7"/>
      <c r="C65" s="10"/>
      <c r="D65" s="213" t="s">
        <v>112</v>
      </c>
      <c r="E65" s="213" t="s">
        <v>194</v>
      </c>
      <c r="F65" s="216">
        <v>2574</v>
      </c>
      <c r="G65" s="222">
        <v>2839</v>
      </c>
      <c r="H65" s="216">
        <f>G65+G65*40%</f>
        <v>3974.6000000000004</v>
      </c>
      <c r="I65" s="218">
        <v>1</v>
      </c>
      <c r="J65" s="220">
        <f>G65*I65</f>
        <v>2839</v>
      </c>
      <c r="K65" s="192">
        <f>H65*I65</f>
        <v>3974.6000000000004</v>
      </c>
    </row>
    <row r="66" spans="1:11" ht="15">
      <c r="A66" s="9"/>
      <c r="B66" s="7"/>
      <c r="C66" s="10"/>
      <c r="D66" s="158"/>
      <c r="E66" s="158"/>
      <c r="F66" s="160"/>
      <c r="G66" s="223"/>
      <c r="H66" s="160"/>
      <c r="I66" s="219"/>
      <c r="J66" s="143"/>
      <c r="K66" s="193"/>
    </row>
    <row r="67" spans="1:11" ht="15">
      <c r="A67" s="9"/>
      <c r="B67" s="7"/>
      <c r="C67" s="10"/>
      <c r="D67" s="158"/>
      <c r="E67" s="158"/>
      <c r="F67" s="217"/>
      <c r="G67" s="224"/>
      <c r="H67" s="217"/>
      <c r="I67" s="158"/>
      <c r="J67" s="221"/>
      <c r="K67" s="194"/>
    </row>
    <row r="68" spans="1:11" ht="15">
      <c r="A68" s="2"/>
      <c r="B68" s="1"/>
      <c r="C68" s="3"/>
      <c r="D68" s="214"/>
      <c r="E68" s="214"/>
      <c r="F68" s="195"/>
      <c r="G68" s="225"/>
      <c r="H68" s="195"/>
      <c r="I68" s="214"/>
      <c r="J68" s="195"/>
      <c r="K68" s="195"/>
    </row>
    <row r="69" spans="1:11" ht="15">
      <c r="A69" s="2"/>
      <c r="B69" s="1"/>
      <c r="C69" s="3"/>
      <c r="D69" s="214"/>
      <c r="E69" s="214"/>
      <c r="F69" s="195"/>
      <c r="G69" s="225"/>
      <c r="H69" s="195"/>
      <c r="I69" s="214"/>
      <c r="J69" s="195"/>
      <c r="K69" s="195"/>
    </row>
    <row r="70" spans="1:11" ht="15">
      <c r="A70" s="2"/>
      <c r="B70" s="1"/>
      <c r="C70" s="3"/>
      <c r="D70" s="214"/>
      <c r="E70" s="214"/>
      <c r="F70" s="195"/>
      <c r="G70" s="225"/>
      <c r="H70" s="195"/>
      <c r="I70" s="214"/>
      <c r="J70" s="195"/>
      <c r="K70" s="195"/>
    </row>
    <row r="71" spans="1:11" ht="15">
      <c r="A71" s="2"/>
      <c r="B71" s="1"/>
      <c r="C71" s="3"/>
      <c r="D71" s="214"/>
      <c r="E71" s="214"/>
      <c r="F71" s="195"/>
      <c r="G71" s="225"/>
      <c r="H71" s="195"/>
      <c r="I71" s="214"/>
      <c r="J71" s="195"/>
      <c r="K71" s="195"/>
    </row>
    <row r="72" spans="1:11" ht="15">
      <c r="A72" s="2"/>
      <c r="B72" s="1"/>
      <c r="C72" s="3"/>
      <c r="D72" s="214"/>
      <c r="E72" s="214"/>
      <c r="F72" s="195"/>
      <c r="G72" s="225"/>
      <c r="H72" s="195"/>
      <c r="I72" s="214"/>
      <c r="J72" s="195"/>
      <c r="K72" s="195"/>
    </row>
    <row r="73" spans="1:11" ht="15">
      <c r="A73" s="2"/>
      <c r="B73" s="1"/>
      <c r="C73" s="3"/>
      <c r="D73" s="214"/>
      <c r="E73" s="214"/>
      <c r="F73" s="195"/>
      <c r="G73" s="225"/>
      <c r="H73" s="195"/>
      <c r="I73" s="214"/>
      <c r="J73" s="195"/>
      <c r="K73" s="195"/>
    </row>
    <row r="74" spans="1:11" ht="15">
      <c r="A74" s="199" t="s">
        <v>104</v>
      </c>
      <c r="B74" s="200"/>
      <c r="C74" s="201"/>
      <c r="D74" s="215"/>
      <c r="E74" s="215"/>
      <c r="F74" s="196"/>
      <c r="G74" s="226"/>
      <c r="H74" s="196"/>
      <c r="I74" s="215"/>
      <c r="J74" s="196"/>
      <c r="K74" s="196"/>
    </row>
    <row r="75" spans="1:11" ht="15" customHeight="1">
      <c r="A75" s="9"/>
      <c r="B75" s="7"/>
      <c r="C75" s="10"/>
      <c r="D75" s="213" t="s">
        <v>113</v>
      </c>
      <c r="E75" s="213" t="s">
        <v>194</v>
      </c>
      <c r="F75" s="216">
        <v>2877</v>
      </c>
      <c r="G75" s="222">
        <v>3173</v>
      </c>
      <c r="H75" s="216">
        <f>G75+G75*40%</f>
        <v>4442.2</v>
      </c>
      <c r="I75" s="218">
        <v>1</v>
      </c>
      <c r="J75" s="220">
        <f>G75*I75</f>
        <v>3173</v>
      </c>
      <c r="K75" s="192">
        <f>H75*I75</f>
        <v>4442.2</v>
      </c>
    </row>
    <row r="76" spans="1:11" ht="15">
      <c r="A76" s="9"/>
      <c r="B76" s="7"/>
      <c r="C76" s="10"/>
      <c r="D76" s="158"/>
      <c r="E76" s="158"/>
      <c r="F76" s="160"/>
      <c r="G76" s="223"/>
      <c r="H76" s="160"/>
      <c r="I76" s="219"/>
      <c r="J76" s="143"/>
      <c r="K76" s="193"/>
    </row>
    <row r="77" spans="1:11" ht="15">
      <c r="A77" s="9"/>
      <c r="B77" s="7"/>
      <c r="C77" s="10"/>
      <c r="D77" s="158"/>
      <c r="E77" s="158"/>
      <c r="F77" s="217"/>
      <c r="G77" s="224"/>
      <c r="H77" s="217"/>
      <c r="I77" s="158"/>
      <c r="J77" s="221"/>
      <c r="K77" s="194"/>
    </row>
    <row r="78" spans="1:11" ht="15">
      <c r="A78" s="2"/>
      <c r="B78" s="1"/>
      <c r="C78" s="3"/>
      <c r="D78" s="214"/>
      <c r="E78" s="214"/>
      <c r="F78" s="195"/>
      <c r="G78" s="225"/>
      <c r="H78" s="195"/>
      <c r="I78" s="214"/>
      <c r="J78" s="195"/>
      <c r="K78" s="195"/>
    </row>
    <row r="79" spans="1:11" ht="15">
      <c r="A79" s="2"/>
      <c r="B79" s="1"/>
      <c r="C79" s="3"/>
      <c r="D79" s="214"/>
      <c r="E79" s="214"/>
      <c r="F79" s="195"/>
      <c r="G79" s="225"/>
      <c r="H79" s="195"/>
      <c r="I79" s="214"/>
      <c r="J79" s="195"/>
      <c r="K79" s="195"/>
    </row>
    <row r="80" spans="1:11" ht="15">
      <c r="A80" s="2"/>
      <c r="B80" s="1"/>
      <c r="C80" s="3"/>
      <c r="D80" s="214"/>
      <c r="E80" s="214"/>
      <c r="F80" s="195"/>
      <c r="G80" s="225"/>
      <c r="H80" s="195"/>
      <c r="I80" s="214"/>
      <c r="J80" s="195"/>
      <c r="K80" s="195"/>
    </row>
    <row r="81" spans="1:11" ht="15">
      <c r="A81" s="2"/>
      <c r="B81" s="1"/>
      <c r="C81" s="3"/>
      <c r="D81" s="214"/>
      <c r="E81" s="214"/>
      <c r="F81" s="195"/>
      <c r="G81" s="225"/>
      <c r="H81" s="195"/>
      <c r="I81" s="214"/>
      <c r="J81" s="195"/>
      <c r="K81" s="195"/>
    </row>
    <row r="82" spans="1:11" ht="15">
      <c r="A82" s="2"/>
      <c r="B82" s="1"/>
      <c r="C82" s="3"/>
      <c r="D82" s="214"/>
      <c r="E82" s="214"/>
      <c r="F82" s="195"/>
      <c r="G82" s="225"/>
      <c r="H82" s="195"/>
      <c r="I82" s="214"/>
      <c r="J82" s="195"/>
      <c r="K82" s="195"/>
    </row>
    <row r="83" spans="1:11" ht="15">
      <c r="A83" s="2"/>
      <c r="B83" s="1"/>
      <c r="C83" s="3"/>
      <c r="D83" s="214"/>
      <c r="E83" s="214"/>
      <c r="F83" s="195"/>
      <c r="G83" s="225"/>
      <c r="H83" s="195"/>
      <c r="I83" s="214"/>
      <c r="J83" s="195"/>
      <c r="K83" s="195"/>
    </row>
    <row r="84" spans="1:11" ht="15">
      <c r="A84" s="199" t="s">
        <v>15</v>
      </c>
      <c r="B84" s="200"/>
      <c r="C84" s="201"/>
      <c r="D84" s="215"/>
      <c r="E84" s="215"/>
      <c r="F84" s="196"/>
      <c r="G84" s="226"/>
      <c r="H84" s="196"/>
      <c r="I84" s="215"/>
      <c r="J84" s="196"/>
      <c r="K84" s="196"/>
    </row>
    <row r="85" spans="1:11" ht="15" customHeight="1">
      <c r="A85" s="9"/>
      <c r="B85" s="7"/>
      <c r="C85" s="10"/>
      <c r="D85" s="213" t="s">
        <v>161</v>
      </c>
      <c r="E85" s="213" t="s">
        <v>194</v>
      </c>
      <c r="F85" s="216">
        <v>2044</v>
      </c>
      <c r="G85" s="222">
        <v>2255</v>
      </c>
      <c r="H85" s="216">
        <f>G85+G85*40%</f>
        <v>3157</v>
      </c>
      <c r="I85" s="218">
        <v>1</v>
      </c>
      <c r="J85" s="220">
        <f>G85*I85</f>
        <v>2255</v>
      </c>
      <c r="K85" s="192">
        <f>H85*I85</f>
        <v>3157</v>
      </c>
    </row>
    <row r="86" spans="1:11" ht="15">
      <c r="A86" s="9"/>
      <c r="B86" s="7"/>
      <c r="C86" s="10"/>
      <c r="D86" s="158"/>
      <c r="E86" s="158"/>
      <c r="F86" s="160"/>
      <c r="G86" s="223"/>
      <c r="H86" s="160"/>
      <c r="I86" s="219"/>
      <c r="J86" s="143"/>
      <c r="K86" s="193"/>
    </row>
    <row r="87" spans="1:11" ht="15">
      <c r="A87" s="9"/>
      <c r="B87" s="7"/>
      <c r="C87" s="10"/>
      <c r="D87" s="158"/>
      <c r="E87" s="158"/>
      <c r="F87" s="217"/>
      <c r="G87" s="224"/>
      <c r="H87" s="217"/>
      <c r="I87" s="158"/>
      <c r="J87" s="221"/>
      <c r="K87" s="194"/>
    </row>
    <row r="88" spans="1:11" ht="15">
      <c r="A88" s="2"/>
      <c r="B88" s="1"/>
      <c r="C88" s="3"/>
      <c r="D88" s="214"/>
      <c r="E88" s="214"/>
      <c r="F88" s="195"/>
      <c r="G88" s="225"/>
      <c r="H88" s="195"/>
      <c r="I88" s="214"/>
      <c r="J88" s="195"/>
      <c r="K88" s="195"/>
    </row>
    <row r="89" spans="1:11" ht="15">
      <c r="A89" s="2"/>
      <c r="B89" s="1"/>
      <c r="C89" s="3"/>
      <c r="D89" s="214"/>
      <c r="E89" s="214"/>
      <c r="F89" s="195"/>
      <c r="G89" s="225"/>
      <c r="H89" s="195"/>
      <c r="I89" s="214"/>
      <c r="J89" s="195"/>
      <c r="K89" s="195"/>
    </row>
    <row r="90" spans="1:11" ht="15">
      <c r="A90" s="2"/>
      <c r="B90" s="1"/>
      <c r="C90" s="3"/>
      <c r="D90" s="214"/>
      <c r="E90" s="214"/>
      <c r="F90" s="195"/>
      <c r="G90" s="225"/>
      <c r="H90" s="195"/>
      <c r="I90" s="214"/>
      <c r="J90" s="195"/>
      <c r="K90" s="195"/>
    </row>
    <row r="91" spans="1:11" ht="15">
      <c r="A91" s="2"/>
      <c r="B91" s="1"/>
      <c r="C91" s="3"/>
      <c r="D91" s="214"/>
      <c r="E91" s="214"/>
      <c r="F91" s="195"/>
      <c r="G91" s="225"/>
      <c r="H91" s="195"/>
      <c r="I91" s="214"/>
      <c r="J91" s="195"/>
      <c r="K91" s="195"/>
    </row>
    <row r="92" spans="1:11" ht="15">
      <c r="A92" s="2"/>
      <c r="B92" s="1"/>
      <c r="C92" s="3"/>
      <c r="D92" s="214"/>
      <c r="E92" s="214"/>
      <c r="F92" s="195"/>
      <c r="G92" s="225"/>
      <c r="H92" s="195"/>
      <c r="I92" s="214"/>
      <c r="J92" s="195"/>
      <c r="K92" s="195"/>
    </row>
    <row r="93" spans="1:11" ht="15">
      <c r="A93" s="2"/>
      <c r="B93" s="1"/>
      <c r="C93" s="3"/>
      <c r="D93" s="214"/>
      <c r="E93" s="214"/>
      <c r="F93" s="195"/>
      <c r="G93" s="225"/>
      <c r="H93" s="195"/>
      <c r="I93" s="214"/>
      <c r="J93" s="195"/>
      <c r="K93" s="195"/>
    </row>
    <row r="94" spans="1:11" ht="15">
      <c r="A94" s="199" t="s">
        <v>16</v>
      </c>
      <c r="B94" s="200"/>
      <c r="C94" s="201"/>
      <c r="D94" s="215"/>
      <c r="E94" s="215"/>
      <c r="F94" s="196"/>
      <c r="G94" s="226"/>
      <c r="H94" s="196"/>
      <c r="I94" s="215"/>
      <c r="J94" s="196"/>
      <c r="K94" s="196"/>
    </row>
    <row r="95" spans="1:11" ht="15" customHeight="1">
      <c r="A95" s="9"/>
      <c r="B95" s="7"/>
      <c r="C95" s="10"/>
      <c r="D95" s="213" t="s">
        <v>114</v>
      </c>
      <c r="E95" s="213" t="s">
        <v>194</v>
      </c>
      <c r="F95" s="216">
        <v>6662</v>
      </c>
      <c r="G95" s="222">
        <v>7346</v>
      </c>
      <c r="H95" s="216">
        <f>G95+G95*40%</f>
        <v>10284.4</v>
      </c>
      <c r="I95" s="218">
        <v>1</v>
      </c>
      <c r="J95" s="220">
        <f>G95*I95</f>
        <v>7346</v>
      </c>
      <c r="K95" s="192">
        <f>H95*I95</f>
        <v>10284.4</v>
      </c>
    </row>
    <row r="96" spans="1:11" ht="15">
      <c r="A96" s="9"/>
      <c r="B96" s="7"/>
      <c r="C96" s="10"/>
      <c r="D96" s="158"/>
      <c r="E96" s="158"/>
      <c r="F96" s="160"/>
      <c r="G96" s="223"/>
      <c r="H96" s="160"/>
      <c r="I96" s="219"/>
      <c r="J96" s="143"/>
      <c r="K96" s="193"/>
    </row>
    <row r="97" spans="1:11" ht="15">
      <c r="A97" s="9"/>
      <c r="B97" s="7"/>
      <c r="C97" s="10"/>
      <c r="D97" s="158"/>
      <c r="E97" s="158"/>
      <c r="F97" s="217"/>
      <c r="G97" s="224"/>
      <c r="H97" s="217"/>
      <c r="I97" s="158"/>
      <c r="J97" s="221"/>
      <c r="K97" s="194"/>
    </row>
    <row r="98" spans="1:11" ht="15">
      <c r="A98" s="2"/>
      <c r="B98" s="1"/>
      <c r="C98" s="3"/>
      <c r="D98" s="214"/>
      <c r="E98" s="214"/>
      <c r="F98" s="195"/>
      <c r="G98" s="225"/>
      <c r="H98" s="195"/>
      <c r="I98" s="214"/>
      <c r="J98" s="195"/>
      <c r="K98" s="195"/>
    </row>
    <row r="99" spans="1:11" ht="15">
      <c r="A99" s="2"/>
      <c r="B99" s="1"/>
      <c r="C99" s="3"/>
      <c r="D99" s="214"/>
      <c r="E99" s="214"/>
      <c r="F99" s="195"/>
      <c r="G99" s="225"/>
      <c r="H99" s="195"/>
      <c r="I99" s="214"/>
      <c r="J99" s="195"/>
      <c r="K99" s="195"/>
    </row>
    <row r="100" spans="1:11" ht="15">
      <c r="A100" s="2"/>
      <c r="B100" s="1"/>
      <c r="C100" s="3"/>
      <c r="D100" s="214"/>
      <c r="E100" s="214"/>
      <c r="F100" s="195"/>
      <c r="G100" s="225"/>
      <c r="H100" s="195"/>
      <c r="I100" s="214"/>
      <c r="J100" s="195"/>
      <c r="K100" s="195"/>
    </row>
    <row r="101" spans="1:11" ht="15">
      <c r="A101" s="2"/>
      <c r="B101" s="1"/>
      <c r="C101" s="3"/>
      <c r="D101" s="214"/>
      <c r="E101" s="214"/>
      <c r="F101" s="195"/>
      <c r="G101" s="225"/>
      <c r="H101" s="195"/>
      <c r="I101" s="214"/>
      <c r="J101" s="195"/>
      <c r="K101" s="195"/>
    </row>
    <row r="102" spans="1:11" ht="15">
      <c r="A102" s="2"/>
      <c r="B102" s="1"/>
      <c r="C102" s="3"/>
      <c r="D102" s="214"/>
      <c r="E102" s="214"/>
      <c r="F102" s="195"/>
      <c r="G102" s="225"/>
      <c r="H102" s="195"/>
      <c r="I102" s="214"/>
      <c r="J102" s="195"/>
      <c r="K102" s="195"/>
    </row>
    <row r="103" spans="1:11" ht="15">
      <c r="A103" s="2"/>
      <c r="B103" s="1"/>
      <c r="C103" s="3"/>
      <c r="D103" s="214"/>
      <c r="E103" s="214"/>
      <c r="F103" s="195"/>
      <c r="G103" s="225"/>
      <c r="H103" s="195"/>
      <c r="I103" s="214"/>
      <c r="J103" s="195"/>
      <c r="K103" s="195"/>
    </row>
    <row r="104" spans="1:11" ht="15">
      <c r="A104" s="199" t="s">
        <v>17</v>
      </c>
      <c r="B104" s="200"/>
      <c r="C104" s="201"/>
      <c r="D104" s="215"/>
      <c r="E104" s="215"/>
      <c r="F104" s="196"/>
      <c r="G104" s="226"/>
      <c r="H104" s="196"/>
      <c r="I104" s="215"/>
      <c r="J104" s="196"/>
      <c r="K104" s="196"/>
    </row>
    <row r="105" spans="1:11" ht="15">
      <c r="A105" s="9"/>
      <c r="B105" s="7"/>
      <c r="C105" s="10"/>
      <c r="D105" s="213" t="s">
        <v>115</v>
      </c>
      <c r="E105" s="213" t="s">
        <v>162</v>
      </c>
      <c r="F105" s="216">
        <v>1590</v>
      </c>
      <c r="G105" s="222">
        <v>1754</v>
      </c>
      <c r="H105" s="216">
        <f>G105+G105*40%</f>
        <v>2455.6</v>
      </c>
      <c r="I105" s="218">
        <v>1</v>
      </c>
      <c r="J105" s="220">
        <f>G105*I105</f>
        <v>1754</v>
      </c>
      <c r="K105" s="192">
        <f>H105*I105</f>
        <v>2455.6</v>
      </c>
    </row>
    <row r="106" spans="1:11" ht="15">
      <c r="A106" s="9"/>
      <c r="B106" s="7"/>
      <c r="C106" s="10"/>
      <c r="D106" s="158"/>
      <c r="E106" s="158"/>
      <c r="F106" s="160"/>
      <c r="G106" s="223"/>
      <c r="H106" s="160"/>
      <c r="I106" s="219"/>
      <c r="J106" s="143"/>
      <c r="K106" s="193"/>
    </row>
    <row r="107" spans="1:11" ht="15">
      <c r="A107" s="9"/>
      <c r="B107" s="7"/>
      <c r="C107" s="10"/>
      <c r="D107" s="158"/>
      <c r="E107" s="158"/>
      <c r="F107" s="217"/>
      <c r="G107" s="224"/>
      <c r="H107" s="217"/>
      <c r="I107" s="158"/>
      <c r="J107" s="221"/>
      <c r="K107" s="194"/>
    </row>
    <row r="108" spans="1:11" ht="15">
      <c r="A108" s="2"/>
      <c r="B108" s="1"/>
      <c r="C108" s="3"/>
      <c r="D108" s="214"/>
      <c r="E108" s="214"/>
      <c r="F108" s="195"/>
      <c r="G108" s="225"/>
      <c r="H108" s="195"/>
      <c r="I108" s="214"/>
      <c r="J108" s="195"/>
      <c r="K108" s="195"/>
    </row>
    <row r="109" spans="1:11" ht="15">
      <c r="A109" s="2"/>
      <c r="B109" s="1"/>
      <c r="C109" s="3"/>
      <c r="D109" s="214"/>
      <c r="E109" s="214"/>
      <c r="F109" s="195"/>
      <c r="G109" s="225"/>
      <c r="H109" s="195"/>
      <c r="I109" s="214"/>
      <c r="J109" s="195"/>
      <c r="K109" s="195"/>
    </row>
    <row r="110" spans="1:11" ht="15">
      <c r="A110" s="2"/>
      <c r="B110" s="1"/>
      <c r="C110" s="3"/>
      <c r="D110" s="214"/>
      <c r="E110" s="214"/>
      <c r="F110" s="195"/>
      <c r="G110" s="225"/>
      <c r="H110" s="195"/>
      <c r="I110" s="214"/>
      <c r="J110" s="195"/>
      <c r="K110" s="195"/>
    </row>
    <row r="111" spans="1:11" ht="15">
      <c r="A111" s="2"/>
      <c r="B111" s="1"/>
      <c r="C111" s="3"/>
      <c r="D111" s="214"/>
      <c r="E111" s="214"/>
      <c r="F111" s="195"/>
      <c r="G111" s="225"/>
      <c r="H111" s="195"/>
      <c r="I111" s="214"/>
      <c r="J111" s="195"/>
      <c r="K111" s="195"/>
    </row>
    <row r="112" spans="1:11" ht="15">
      <c r="A112" s="2"/>
      <c r="B112" s="1"/>
      <c r="C112" s="3"/>
      <c r="D112" s="214"/>
      <c r="E112" s="214"/>
      <c r="F112" s="195"/>
      <c r="G112" s="225"/>
      <c r="H112" s="195"/>
      <c r="I112" s="214"/>
      <c r="J112" s="195"/>
      <c r="K112" s="195"/>
    </row>
    <row r="113" spans="1:11" ht="15">
      <c r="A113" s="2"/>
      <c r="B113" s="1"/>
      <c r="C113" s="3"/>
      <c r="D113" s="214"/>
      <c r="E113" s="214"/>
      <c r="F113" s="195"/>
      <c r="G113" s="225"/>
      <c r="H113" s="195"/>
      <c r="I113" s="214"/>
      <c r="J113" s="195"/>
      <c r="K113" s="195"/>
    </row>
    <row r="114" spans="1:11" ht="15.75" thickBot="1">
      <c r="A114" s="199" t="s">
        <v>18</v>
      </c>
      <c r="B114" s="200"/>
      <c r="C114" s="201"/>
      <c r="D114" s="215"/>
      <c r="E114" s="215"/>
      <c r="F114" s="196"/>
      <c r="G114" s="226"/>
      <c r="H114" s="196"/>
      <c r="I114" s="215"/>
      <c r="J114" s="196"/>
      <c r="K114" s="196"/>
    </row>
    <row r="115" spans="9:11" ht="15">
      <c r="I115" s="153" t="s">
        <v>5</v>
      </c>
      <c r="J115" s="186">
        <f>SUM(J91:J114)</f>
        <v>9100</v>
      </c>
      <c r="K115" s="188">
        <f>SUM(K91:K114)</f>
        <v>12740</v>
      </c>
    </row>
    <row r="116" spans="9:11" ht="15.75" thickBot="1">
      <c r="I116" s="154"/>
      <c r="J116" s="187"/>
      <c r="K116" s="189"/>
    </row>
    <row r="117" spans="9:11" ht="15">
      <c r="I117" s="4"/>
      <c r="J117" s="185" t="s">
        <v>6</v>
      </c>
      <c r="K117" s="185" t="s">
        <v>7</v>
      </c>
    </row>
    <row r="118" spans="9:11" ht="15.75" thickBot="1">
      <c r="I118" s="5"/>
      <c r="J118" s="154"/>
      <c r="K118" s="154"/>
    </row>
    <row r="121" spans="1:11" ht="26.2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03">
    <mergeCell ref="G95:G104"/>
    <mergeCell ref="G105:G114"/>
    <mergeCell ref="G25:G34"/>
    <mergeCell ref="G35:G44"/>
    <mergeCell ref="G45:G54"/>
    <mergeCell ref="G55:G64"/>
    <mergeCell ref="G65:G74"/>
    <mergeCell ref="G75:G84"/>
    <mergeCell ref="I115:I116"/>
    <mergeCell ref="J115:J116"/>
    <mergeCell ref="K115:K116"/>
    <mergeCell ref="J117:J118"/>
    <mergeCell ref="K117:K118"/>
    <mergeCell ref="J95:J104"/>
    <mergeCell ref="K95:K104"/>
    <mergeCell ref="J105:J114"/>
    <mergeCell ref="K105:K114"/>
    <mergeCell ref="A104:C104"/>
    <mergeCell ref="D105:D114"/>
    <mergeCell ref="E105:E114"/>
    <mergeCell ref="F105:F114"/>
    <mergeCell ref="H105:H114"/>
    <mergeCell ref="I105:I114"/>
    <mergeCell ref="A114:C114"/>
    <mergeCell ref="D95:D104"/>
    <mergeCell ref="E95:E104"/>
    <mergeCell ref="F95:F104"/>
    <mergeCell ref="H95:H104"/>
    <mergeCell ref="I95:I104"/>
    <mergeCell ref="J75:J84"/>
    <mergeCell ref="K75:K84"/>
    <mergeCell ref="A84:C84"/>
    <mergeCell ref="D85:D94"/>
    <mergeCell ref="E85:E94"/>
    <mergeCell ref="F85:F94"/>
    <mergeCell ref="H85:H94"/>
    <mergeCell ref="I85:I94"/>
    <mergeCell ref="J85:J94"/>
    <mergeCell ref="K85:K94"/>
    <mergeCell ref="A94:C94"/>
    <mergeCell ref="D75:D84"/>
    <mergeCell ref="E75:E84"/>
    <mergeCell ref="F75:F84"/>
    <mergeCell ref="H75:H84"/>
    <mergeCell ref="I75:I84"/>
    <mergeCell ref="G85:G94"/>
    <mergeCell ref="A74:C74"/>
    <mergeCell ref="D23:D24"/>
    <mergeCell ref="E25:E34"/>
    <mergeCell ref="D35:D44"/>
    <mergeCell ref="D45:D54"/>
    <mergeCell ref="D55:D64"/>
    <mergeCell ref="D65:D74"/>
    <mergeCell ref="E65:E74"/>
    <mergeCell ref="A64:C64"/>
    <mergeCell ref="E45:E54"/>
    <mergeCell ref="F65:F74"/>
    <mergeCell ref="H65:H74"/>
    <mergeCell ref="I65:I74"/>
    <mergeCell ref="J65:J74"/>
    <mergeCell ref="K45:K54"/>
    <mergeCell ref="J45:J54"/>
    <mergeCell ref="J55:J64"/>
    <mergeCell ref="K55:K64"/>
    <mergeCell ref="K65:K74"/>
    <mergeCell ref="F45:F54"/>
    <mergeCell ref="H45:H54"/>
    <mergeCell ref="I45:I54"/>
    <mergeCell ref="F55:F64"/>
    <mergeCell ref="H55:H64"/>
    <mergeCell ref="I55:I64"/>
    <mergeCell ref="A54:C54"/>
    <mergeCell ref="E55:E64"/>
    <mergeCell ref="E35:E44"/>
    <mergeCell ref="F35:F44"/>
    <mergeCell ref="H35:H44"/>
    <mergeCell ref="I35:I44"/>
    <mergeCell ref="J35:J44"/>
    <mergeCell ref="D25:D34"/>
    <mergeCell ref="F25:F34"/>
    <mergeCell ref="H25:H34"/>
    <mergeCell ref="I25:I34"/>
    <mergeCell ref="J25:J34"/>
    <mergeCell ref="A121:K121"/>
    <mergeCell ref="A23:C24"/>
    <mergeCell ref="E23:E24"/>
    <mergeCell ref="F23:F24"/>
    <mergeCell ref="H23:H24"/>
    <mergeCell ref="I23:I24"/>
    <mergeCell ref="J23:J24"/>
    <mergeCell ref="K23:K24"/>
    <mergeCell ref="K35:K44"/>
    <mergeCell ref="A44:C44"/>
    <mergeCell ref="K25:K34"/>
    <mergeCell ref="D6:K7"/>
    <mergeCell ref="A9:K9"/>
    <mergeCell ref="D2:K2"/>
    <mergeCell ref="D3:K3"/>
    <mergeCell ref="D4:K4"/>
    <mergeCell ref="D5:K5"/>
    <mergeCell ref="A8:L8"/>
    <mergeCell ref="A34:C34"/>
    <mergeCell ref="G23:G24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</sheetPr>
  <dimension ref="A1:L131"/>
  <sheetViews>
    <sheetView zoomScalePageLayoutView="0" workbookViewId="0" topLeftCell="A1">
      <selection activeCell="D18" sqref="D18"/>
    </sheetView>
  </sheetViews>
  <sheetFormatPr defaultColWidth="9.140625" defaultRowHeight="15"/>
  <cols>
    <col min="4" max="4" width="13.57421875" style="0" customWidth="1"/>
    <col min="5" max="5" width="10.00390625" style="0" customWidth="1"/>
    <col min="6" max="6" width="11.421875" style="75" hidden="1" customWidth="1"/>
    <col min="7" max="7" width="11.421875" style="0" customWidth="1"/>
    <col min="8" max="8" width="12.57421875" style="0" customWidth="1"/>
    <col min="9" max="9" width="11.140625" style="0" customWidth="1"/>
    <col min="10" max="10" width="12.140625" style="0" customWidth="1"/>
    <col min="11" max="11" width="11.140625" style="0" customWidth="1"/>
  </cols>
  <sheetData>
    <row r="1" spans="1:11" ht="26.25">
      <c r="A1" s="64"/>
      <c r="B1" s="64"/>
      <c r="C1" s="64"/>
      <c r="D1" s="64"/>
      <c r="E1" s="64"/>
      <c r="F1" s="117"/>
      <c r="G1" s="109"/>
      <c r="H1" s="64"/>
      <c r="I1" s="64"/>
      <c r="J1" s="64"/>
      <c r="K1" s="64"/>
    </row>
    <row r="2" spans="1:11" ht="23.25" customHeight="1">
      <c r="A2" s="24"/>
      <c r="B2" s="24"/>
      <c r="C2" s="24"/>
      <c r="D2" s="170" t="s">
        <v>181</v>
      </c>
      <c r="E2" s="170"/>
      <c r="F2" s="170"/>
      <c r="G2" s="170"/>
      <c r="H2" s="170"/>
      <c r="I2" s="170"/>
      <c r="J2" s="170"/>
      <c r="K2" s="170"/>
    </row>
    <row r="3" spans="1:11" ht="15">
      <c r="A3" s="24"/>
      <c r="B3" s="24"/>
      <c r="C3" s="24"/>
      <c r="D3" s="171" t="s">
        <v>130</v>
      </c>
      <c r="E3" s="171"/>
      <c r="F3" s="171"/>
      <c r="G3" s="171"/>
      <c r="H3" s="171"/>
      <c r="I3" s="171"/>
      <c r="J3" s="171"/>
      <c r="K3" s="171"/>
    </row>
    <row r="4" spans="1:11" ht="15">
      <c r="A4" s="24"/>
      <c r="B4" s="24"/>
      <c r="C4" s="24"/>
      <c r="D4" s="171" t="s">
        <v>131</v>
      </c>
      <c r="E4" s="171"/>
      <c r="F4" s="171"/>
      <c r="G4" s="171"/>
      <c r="H4" s="171"/>
      <c r="I4" s="171"/>
      <c r="J4" s="171"/>
      <c r="K4" s="171"/>
    </row>
    <row r="5" spans="1:11" ht="15" customHeight="1">
      <c r="A5" s="31"/>
      <c r="B5" s="31"/>
      <c r="C5" s="31"/>
      <c r="D5" s="171" t="s">
        <v>123</v>
      </c>
      <c r="E5" s="171"/>
      <c r="F5" s="171"/>
      <c r="G5" s="171"/>
      <c r="H5" s="171"/>
      <c r="I5" s="171"/>
      <c r="J5" s="171"/>
      <c r="K5" s="171"/>
    </row>
    <row r="6" spans="1:11" ht="15" customHeight="1">
      <c r="A6" s="62"/>
      <c r="B6" s="62"/>
      <c r="C6" s="62"/>
      <c r="D6" s="197" t="s">
        <v>129</v>
      </c>
      <c r="E6" s="198"/>
      <c r="F6" s="198"/>
      <c r="G6" s="198"/>
      <c r="H6" s="198"/>
      <c r="I6" s="198"/>
      <c r="J6" s="198"/>
      <c r="K6" s="198"/>
    </row>
    <row r="7" spans="1:11" ht="15" customHeight="1">
      <c r="A7" s="62"/>
      <c r="B7" s="62"/>
      <c r="C7" s="62"/>
      <c r="D7" s="198"/>
      <c r="E7" s="198"/>
      <c r="F7" s="198"/>
      <c r="G7" s="198"/>
      <c r="H7" s="198"/>
      <c r="I7" s="198"/>
      <c r="J7" s="198"/>
      <c r="K7" s="198"/>
    </row>
    <row r="8" spans="1:11" ht="47.25" customHeight="1">
      <c r="A8" s="62"/>
      <c r="B8" s="62"/>
      <c r="C8" s="62"/>
      <c r="D8" s="198"/>
      <c r="E8" s="198"/>
      <c r="F8" s="198"/>
      <c r="G8" s="198"/>
      <c r="H8" s="198"/>
      <c r="I8" s="198"/>
      <c r="J8" s="198"/>
      <c r="K8" s="198"/>
    </row>
    <row r="9" spans="1:12" ht="27" customHeight="1" hidden="1">
      <c r="A9" s="145" t="s">
        <v>145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1" ht="15" customHeight="1">
      <c r="A10" s="146" t="s">
        <v>124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1" ht="15.75" thickBot="1">
      <c r="A11" s="11"/>
      <c r="B11" s="11"/>
      <c r="C11" s="11"/>
      <c r="D11" s="238"/>
      <c r="E11" s="238"/>
      <c r="F11" s="238"/>
      <c r="G11" s="238"/>
      <c r="H11" s="238"/>
      <c r="I11" s="238"/>
      <c r="J11" s="238"/>
      <c r="K11" s="238"/>
    </row>
    <row r="12" spans="1:11" ht="15.75" thickTop="1">
      <c r="A12" s="16"/>
      <c r="B12" s="23"/>
      <c r="C12" s="23"/>
      <c r="D12" s="34"/>
      <c r="E12" s="34"/>
      <c r="F12" s="118"/>
      <c r="G12" s="34"/>
      <c r="H12" s="34"/>
      <c r="I12" s="34"/>
      <c r="J12" s="34"/>
      <c r="K12" s="13"/>
    </row>
    <row r="13" spans="1:11" ht="15">
      <c r="A13" s="17"/>
      <c r="B13" s="1"/>
      <c r="C13" s="1"/>
      <c r="D13" s="1"/>
      <c r="E13" s="1"/>
      <c r="F13" s="106"/>
      <c r="G13" s="1"/>
      <c r="H13" s="1"/>
      <c r="I13" s="1"/>
      <c r="J13" s="1"/>
      <c r="K13" s="14"/>
    </row>
    <row r="14" spans="1:11" ht="6" customHeight="1">
      <c r="A14" s="17"/>
      <c r="B14" s="1"/>
      <c r="C14" s="1"/>
      <c r="D14" s="1"/>
      <c r="E14" s="1"/>
      <c r="F14" s="106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06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06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06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06"/>
      <c r="G18" s="1"/>
      <c r="H18" s="1"/>
      <c r="I18" s="1"/>
      <c r="J18" s="1"/>
      <c r="K18" s="14"/>
    </row>
    <row r="19" spans="1:11" ht="15" hidden="1">
      <c r="A19" s="17"/>
      <c r="B19" s="1"/>
      <c r="C19" s="1"/>
      <c r="D19" s="1"/>
      <c r="E19" s="1"/>
      <c r="F19" s="106"/>
      <c r="G19" s="1"/>
      <c r="H19" s="1"/>
      <c r="I19" s="1"/>
      <c r="J19" s="1"/>
      <c r="K19" s="14"/>
    </row>
    <row r="20" spans="1:11" ht="15" hidden="1">
      <c r="A20" s="17"/>
      <c r="B20" s="1"/>
      <c r="C20" s="1"/>
      <c r="D20" s="1"/>
      <c r="E20" s="1"/>
      <c r="F20" s="106"/>
      <c r="G20" s="1"/>
      <c r="H20" s="1"/>
      <c r="I20" s="1"/>
      <c r="J20" s="1"/>
      <c r="K20" s="14"/>
    </row>
    <row r="21" spans="1:11" ht="15" hidden="1">
      <c r="A21" s="17"/>
      <c r="B21" s="1"/>
      <c r="C21" s="1"/>
      <c r="D21" s="1"/>
      <c r="E21" s="1"/>
      <c r="F21" s="106"/>
      <c r="G21" s="1"/>
      <c r="H21" s="1"/>
      <c r="I21" s="1"/>
      <c r="J21" s="1"/>
      <c r="K21" s="14"/>
    </row>
    <row r="22" spans="1:11" ht="18" customHeight="1" hidden="1">
      <c r="A22" s="17"/>
      <c r="B22" s="1"/>
      <c r="C22" s="1"/>
      <c r="D22" s="1"/>
      <c r="E22" s="1"/>
      <c r="F22" s="106"/>
      <c r="G22" s="1"/>
      <c r="H22" s="1"/>
      <c r="I22" s="1"/>
      <c r="J22" s="1"/>
      <c r="K22" s="14"/>
    </row>
    <row r="23" spans="1:11" ht="17.25" customHeight="1">
      <c r="A23" s="239" t="s">
        <v>1</v>
      </c>
      <c r="B23" s="240"/>
      <c r="C23" s="241"/>
      <c r="D23" s="241" t="s">
        <v>14</v>
      </c>
      <c r="E23" s="241" t="s">
        <v>0</v>
      </c>
      <c r="F23" s="245" t="s">
        <v>200</v>
      </c>
      <c r="G23" s="250" t="s">
        <v>8</v>
      </c>
      <c r="H23" s="246" t="s">
        <v>9</v>
      </c>
      <c r="I23" s="246" t="s">
        <v>2</v>
      </c>
      <c r="J23" s="248" t="s">
        <v>3</v>
      </c>
      <c r="K23" s="246" t="s">
        <v>4</v>
      </c>
    </row>
    <row r="24" spans="1:11" ht="15">
      <c r="A24" s="242"/>
      <c r="B24" s="243"/>
      <c r="C24" s="244"/>
      <c r="D24" s="244"/>
      <c r="E24" s="244"/>
      <c r="F24" s="210"/>
      <c r="G24" s="203"/>
      <c r="H24" s="247"/>
      <c r="I24" s="247"/>
      <c r="J24" s="249"/>
      <c r="K24" s="247"/>
    </row>
    <row r="25" spans="1:11" ht="15" customHeight="1">
      <c r="A25" s="26"/>
      <c r="B25" s="28"/>
      <c r="C25" s="25"/>
      <c r="D25" s="213" t="s">
        <v>117</v>
      </c>
      <c r="E25" s="213" t="s">
        <v>167</v>
      </c>
      <c r="F25" s="227">
        <v>3331</v>
      </c>
      <c r="G25" s="232">
        <v>3673</v>
      </c>
      <c r="H25" s="227">
        <f>G25+G25*40%</f>
        <v>5142.2</v>
      </c>
      <c r="I25" s="218">
        <v>1</v>
      </c>
      <c r="J25" s="220">
        <f>G25*I25</f>
        <v>3673</v>
      </c>
      <c r="K25" s="192">
        <f>H25*I25</f>
        <v>5142.2</v>
      </c>
    </row>
    <row r="26" spans="1:11" ht="15">
      <c r="A26" s="26"/>
      <c r="B26" s="28"/>
      <c r="C26" s="25"/>
      <c r="D26" s="158"/>
      <c r="E26" s="158"/>
      <c r="F26" s="228"/>
      <c r="G26" s="233"/>
      <c r="H26" s="228"/>
      <c r="I26" s="219"/>
      <c r="J26" s="143"/>
      <c r="K26" s="193"/>
    </row>
    <row r="27" spans="1:11" ht="15">
      <c r="A27" s="26"/>
      <c r="B27" s="28"/>
      <c r="C27" s="25"/>
      <c r="D27" s="158"/>
      <c r="E27" s="158"/>
      <c r="F27" s="229"/>
      <c r="G27" s="234"/>
      <c r="H27" s="229"/>
      <c r="I27" s="158"/>
      <c r="J27" s="221"/>
      <c r="K27" s="194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>
      <c r="A32" s="2"/>
      <c r="B32" s="1"/>
      <c r="C32" s="3"/>
      <c r="D32" s="214"/>
      <c r="E32" s="214"/>
      <c r="F32" s="230"/>
      <c r="G32" s="235"/>
      <c r="H32" s="230"/>
      <c r="I32" s="214"/>
      <c r="J32" s="195"/>
      <c r="K32" s="195"/>
    </row>
    <row r="33" spans="1:11" ht="15">
      <c r="A33" s="2"/>
      <c r="B33" s="1"/>
      <c r="C33" s="3"/>
      <c r="D33" s="214"/>
      <c r="E33" s="214"/>
      <c r="F33" s="230"/>
      <c r="G33" s="235"/>
      <c r="H33" s="230"/>
      <c r="I33" s="214"/>
      <c r="J33" s="195"/>
      <c r="K33" s="195"/>
    </row>
    <row r="34" spans="1:11" ht="15">
      <c r="A34" s="199" t="s">
        <v>166</v>
      </c>
      <c r="B34" s="200"/>
      <c r="C34" s="201"/>
      <c r="D34" s="215"/>
      <c r="E34" s="215"/>
      <c r="F34" s="231"/>
      <c r="G34" s="236"/>
      <c r="H34" s="231"/>
      <c r="I34" s="215"/>
      <c r="J34" s="196"/>
      <c r="K34" s="196"/>
    </row>
    <row r="35" spans="1:11" ht="15" customHeight="1">
      <c r="A35" s="26"/>
      <c r="B35" s="28"/>
      <c r="C35" s="25"/>
      <c r="D35" s="213" t="s">
        <v>117</v>
      </c>
      <c r="E35" s="213" t="s">
        <v>167</v>
      </c>
      <c r="F35" s="227">
        <v>2953</v>
      </c>
      <c r="G35" s="232">
        <v>3257</v>
      </c>
      <c r="H35" s="227">
        <f>G35+G35*40%</f>
        <v>4559.8</v>
      </c>
      <c r="I35" s="218">
        <v>1</v>
      </c>
      <c r="J35" s="220">
        <f>G35*I35</f>
        <v>3257</v>
      </c>
      <c r="K35" s="192">
        <f>H35*I35</f>
        <v>4559.8</v>
      </c>
    </row>
    <row r="36" spans="1:11" ht="15">
      <c r="A36" s="26"/>
      <c r="B36" s="28"/>
      <c r="C36" s="25"/>
      <c r="D36" s="158"/>
      <c r="E36" s="158"/>
      <c r="F36" s="228"/>
      <c r="G36" s="233"/>
      <c r="H36" s="228"/>
      <c r="I36" s="219"/>
      <c r="J36" s="143"/>
      <c r="K36" s="193"/>
    </row>
    <row r="37" spans="1:11" ht="15">
      <c r="A37" s="26"/>
      <c r="B37" s="28"/>
      <c r="C37" s="25"/>
      <c r="D37" s="158"/>
      <c r="E37" s="158"/>
      <c r="F37" s="229"/>
      <c r="G37" s="234"/>
      <c r="H37" s="229"/>
      <c r="I37" s="158"/>
      <c r="J37" s="221"/>
      <c r="K37" s="194"/>
    </row>
    <row r="38" spans="1:11" ht="15">
      <c r="A38" s="2"/>
      <c r="B38" s="1"/>
      <c r="C38" s="3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230"/>
      <c r="G39" s="235"/>
      <c r="H39" s="230"/>
      <c r="I39" s="214"/>
      <c r="J39" s="195"/>
      <c r="K39" s="195"/>
    </row>
    <row r="40" spans="1:11" ht="15">
      <c r="A40" s="2"/>
      <c r="B40" s="1"/>
      <c r="C40" s="3"/>
      <c r="D40" s="214"/>
      <c r="E40" s="214"/>
      <c r="F40" s="230"/>
      <c r="G40" s="235"/>
      <c r="H40" s="230"/>
      <c r="I40" s="214"/>
      <c r="J40" s="195"/>
      <c r="K40" s="195"/>
    </row>
    <row r="41" spans="1:11" ht="15">
      <c r="A41" s="2"/>
      <c r="B41" s="1"/>
      <c r="C41" s="3"/>
      <c r="D41" s="214"/>
      <c r="E41" s="214"/>
      <c r="F41" s="230"/>
      <c r="G41" s="235"/>
      <c r="H41" s="230"/>
      <c r="I41" s="214"/>
      <c r="J41" s="195"/>
      <c r="K41" s="195"/>
    </row>
    <row r="42" spans="1:11" ht="15">
      <c r="A42" s="2"/>
      <c r="B42" s="1"/>
      <c r="C42" s="3"/>
      <c r="D42" s="214"/>
      <c r="E42" s="214"/>
      <c r="F42" s="230"/>
      <c r="G42" s="235"/>
      <c r="H42" s="230"/>
      <c r="I42" s="214"/>
      <c r="J42" s="195"/>
      <c r="K42" s="195"/>
    </row>
    <row r="43" spans="1:11" ht="15">
      <c r="A43" s="2"/>
      <c r="B43" s="1"/>
      <c r="C43" s="3"/>
      <c r="D43" s="214"/>
      <c r="E43" s="214"/>
      <c r="F43" s="230"/>
      <c r="G43" s="235"/>
      <c r="H43" s="230"/>
      <c r="I43" s="214"/>
      <c r="J43" s="195"/>
      <c r="K43" s="195"/>
    </row>
    <row r="44" spans="1:11" ht="15">
      <c r="A44" s="199" t="s">
        <v>168</v>
      </c>
      <c r="B44" s="200"/>
      <c r="C44" s="201"/>
      <c r="D44" s="215"/>
      <c r="E44" s="215"/>
      <c r="F44" s="231"/>
      <c r="G44" s="236"/>
      <c r="H44" s="231"/>
      <c r="I44" s="215"/>
      <c r="J44" s="196"/>
      <c r="K44" s="196"/>
    </row>
    <row r="45" spans="1:11" ht="15" customHeight="1">
      <c r="A45" s="26"/>
      <c r="B45" s="28"/>
      <c r="C45" s="25"/>
      <c r="D45" s="213" t="s">
        <v>118</v>
      </c>
      <c r="E45" s="213" t="s">
        <v>167</v>
      </c>
      <c r="F45" s="227">
        <v>2498</v>
      </c>
      <c r="G45" s="232">
        <v>2755</v>
      </c>
      <c r="H45" s="227">
        <f>G45+G45*40%</f>
        <v>3857</v>
      </c>
      <c r="I45" s="218">
        <v>1</v>
      </c>
      <c r="J45" s="220">
        <f>F45*I45</f>
        <v>2498</v>
      </c>
      <c r="K45" s="192">
        <f>H45*I45</f>
        <v>3857</v>
      </c>
    </row>
    <row r="46" spans="1:11" ht="15">
      <c r="A46" s="26"/>
      <c r="B46" s="28"/>
      <c r="C46" s="25"/>
      <c r="D46" s="158"/>
      <c r="E46" s="158"/>
      <c r="F46" s="228"/>
      <c r="G46" s="233"/>
      <c r="H46" s="228"/>
      <c r="I46" s="219"/>
      <c r="J46" s="143"/>
      <c r="K46" s="193"/>
    </row>
    <row r="47" spans="1:11" ht="15">
      <c r="A47" s="26"/>
      <c r="B47" s="28"/>
      <c r="C47" s="25"/>
      <c r="D47" s="158"/>
      <c r="E47" s="158"/>
      <c r="F47" s="229"/>
      <c r="G47" s="234"/>
      <c r="H47" s="229"/>
      <c r="I47" s="158"/>
      <c r="J47" s="221"/>
      <c r="K47" s="194"/>
    </row>
    <row r="48" spans="1:11" ht="15">
      <c r="A48" s="2"/>
      <c r="B48" s="1"/>
      <c r="C48" s="3"/>
      <c r="D48" s="214"/>
      <c r="E48" s="214"/>
      <c r="F48" s="229"/>
      <c r="G48" s="235"/>
      <c r="H48" s="230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229"/>
      <c r="G49" s="235"/>
      <c r="H49" s="230"/>
      <c r="I49" s="214"/>
      <c r="J49" s="195"/>
      <c r="K49" s="195"/>
    </row>
    <row r="50" spans="1:11" ht="15">
      <c r="A50" s="2"/>
      <c r="B50" s="1"/>
      <c r="C50" s="3"/>
      <c r="D50" s="214"/>
      <c r="E50" s="214"/>
      <c r="F50" s="229"/>
      <c r="G50" s="235"/>
      <c r="H50" s="230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229"/>
      <c r="G51" s="235"/>
      <c r="H51" s="230"/>
      <c r="I51" s="214"/>
      <c r="J51" s="195"/>
      <c r="K51" s="195"/>
    </row>
    <row r="52" spans="1:11" ht="15">
      <c r="A52" s="2"/>
      <c r="B52" s="1"/>
      <c r="C52" s="3"/>
      <c r="D52" s="214"/>
      <c r="E52" s="214"/>
      <c r="F52" s="229"/>
      <c r="G52" s="235"/>
      <c r="H52" s="230"/>
      <c r="I52" s="214"/>
      <c r="J52" s="195"/>
      <c r="K52" s="195"/>
    </row>
    <row r="53" spans="1:11" ht="15">
      <c r="A53" s="2"/>
      <c r="B53" s="1"/>
      <c r="C53" s="3"/>
      <c r="D53" s="214"/>
      <c r="E53" s="214"/>
      <c r="F53" s="229"/>
      <c r="G53" s="235"/>
      <c r="H53" s="230"/>
      <c r="I53" s="214"/>
      <c r="J53" s="195"/>
      <c r="K53" s="195"/>
    </row>
    <row r="54" spans="1:11" ht="15">
      <c r="A54" s="199" t="s">
        <v>32</v>
      </c>
      <c r="B54" s="200"/>
      <c r="C54" s="201"/>
      <c r="D54" s="215"/>
      <c r="E54" s="215"/>
      <c r="F54" s="237"/>
      <c r="G54" s="236"/>
      <c r="H54" s="231"/>
      <c r="I54" s="215"/>
      <c r="J54" s="196"/>
      <c r="K54" s="196"/>
    </row>
    <row r="55" spans="1:11" ht="15" customHeight="1">
      <c r="A55" s="26"/>
      <c r="B55" s="28"/>
      <c r="C55" s="25"/>
      <c r="D55" s="213" t="s">
        <v>119</v>
      </c>
      <c r="E55" s="213" t="s">
        <v>167</v>
      </c>
      <c r="F55" s="227">
        <v>2271</v>
      </c>
      <c r="G55" s="232">
        <v>2505</v>
      </c>
      <c r="H55" s="227">
        <f>G55+G55*40%</f>
        <v>3507</v>
      </c>
      <c r="I55" s="218">
        <v>1</v>
      </c>
      <c r="J55" s="220">
        <f>F55*I55</f>
        <v>2271</v>
      </c>
      <c r="K55" s="192">
        <f>H55*I55</f>
        <v>3507</v>
      </c>
    </row>
    <row r="56" spans="1:11" ht="15">
      <c r="A56" s="26"/>
      <c r="B56" s="28"/>
      <c r="C56" s="25"/>
      <c r="D56" s="158"/>
      <c r="E56" s="158"/>
      <c r="F56" s="228"/>
      <c r="G56" s="233"/>
      <c r="H56" s="228"/>
      <c r="I56" s="219"/>
      <c r="J56" s="143"/>
      <c r="K56" s="193"/>
    </row>
    <row r="57" spans="1:11" ht="15">
      <c r="A57" s="26"/>
      <c r="B57" s="28"/>
      <c r="C57" s="25"/>
      <c r="D57" s="158"/>
      <c r="E57" s="158"/>
      <c r="F57" s="229"/>
      <c r="G57" s="234"/>
      <c r="H57" s="229"/>
      <c r="I57" s="158"/>
      <c r="J57" s="221"/>
      <c r="K57" s="194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2"/>
      <c r="B60" s="1"/>
      <c r="C60" s="3"/>
      <c r="D60" s="214"/>
      <c r="E60" s="214"/>
      <c r="F60" s="230"/>
      <c r="G60" s="235"/>
      <c r="H60" s="230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230"/>
      <c r="G61" s="235"/>
      <c r="H61" s="230"/>
      <c r="I61" s="214"/>
      <c r="J61" s="195"/>
      <c r="K61" s="195"/>
    </row>
    <row r="62" spans="1:11" ht="15">
      <c r="A62" s="2"/>
      <c r="B62" s="1"/>
      <c r="C62" s="3"/>
      <c r="D62" s="214"/>
      <c r="E62" s="214"/>
      <c r="F62" s="230"/>
      <c r="G62" s="235"/>
      <c r="H62" s="230"/>
      <c r="I62" s="214"/>
      <c r="J62" s="195"/>
      <c r="K62" s="195"/>
    </row>
    <row r="63" spans="1:11" ht="15">
      <c r="A63" s="2"/>
      <c r="B63" s="1"/>
      <c r="C63" s="3"/>
      <c r="D63" s="214"/>
      <c r="E63" s="214"/>
      <c r="F63" s="230"/>
      <c r="G63" s="235"/>
      <c r="H63" s="230"/>
      <c r="I63" s="214"/>
      <c r="J63" s="195"/>
      <c r="K63" s="195"/>
    </row>
    <row r="64" spans="1:11" ht="15">
      <c r="A64" s="199" t="s">
        <v>33</v>
      </c>
      <c r="B64" s="200"/>
      <c r="C64" s="201"/>
      <c r="D64" s="215"/>
      <c r="E64" s="215"/>
      <c r="F64" s="231"/>
      <c r="G64" s="236"/>
      <c r="H64" s="231"/>
      <c r="I64" s="215"/>
      <c r="J64" s="196"/>
      <c r="K64" s="196"/>
    </row>
    <row r="65" spans="1:11" ht="15" customHeight="1">
      <c r="A65" s="26"/>
      <c r="B65" s="28"/>
      <c r="C65" s="25"/>
      <c r="D65" s="213" t="s">
        <v>119</v>
      </c>
      <c r="E65" s="213" t="s">
        <v>167</v>
      </c>
      <c r="F65" s="227">
        <v>2877</v>
      </c>
      <c r="G65" s="232">
        <v>3173</v>
      </c>
      <c r="H65" s="227">
        <f>G65+G65*40%</f>
        <v>4442.2</v>
      </c>
      <c r="I65" s="218">
        <v>1</v>
      </c>
      <c r="J65" s="220">
        <f>F65*I65</f>
        <v>2877</v>
      </c>
      <c r="K65" s="192">
        <f>H65*I65</f>
        <v>4442.2</v>
      </c>
    </row>
    <row r="66" spans="1:11" ht="15">
      <c r="A66" s="26"/>
      <c r="B66" s="28"/>
      <c r="C66" s="25"/>
      <c r="D66" s="158"/>
      <c r="E66" s="158"/>
      <c r="F66" s="228"/>
      <c r="G66" s="233"/>
      <c r="H66" s="228"/>
      <c r="I66" s="219"/>
      <c r="J66" s="143"/>
      <c r="K66" s="193"/>
    </row>
    <row r="67" spans="1:11" ht="15">
      <c r="A67" s="26"/>
      <c r="B67" s="28"/>
      <c r="C67" s="25"/>
      <c r="D67" s="158"/>
      <c r="E67" s="158"/>
      <c r="F67" s="229"/>
      <c r="G67" s="234"/>
      <c r="H67" s="229"/>
      <c r="I67" s="158"/>
      <c r="J67" s="221"/>
      <c r="K67" s="194"/>
    </row>
    <row r="68" spans="1:11" ht="15">
      <c r="A68" s="2"/>
      <c r="B68" s="1"/>
      <c r="C68" s="3"/>
      <c r="D68" s="214"/>
      <c r="E68" s="214"/>
      <c r="F68" s="230"/>
      <c r="G68" s="235"/>
      <c r="H68" s="230"/>
      <c r="I68" s="214"/>
      <c r="J68" s="195"/>
      <c r="K68" s="195"/>
    </row>
    <row r="69" spans="1:11" ht="15">
      <c r="A69" s="2"/>
      <c r="B69" s="1"/>
      <c r="C69" s="3"/>
      <c r="D69" s="214"/>
      <c r="E69" s="214"/>
      <c r="F69" s="230"/>
      <c r="G69" s="235"/>
      <c r="H69" s="230"/>
      <c r="I69" s="214"/>
      <c r="J69" s="195"/>
      <c r="K69" s="195"/>
    </row>
    <row r="70" spans="1:11" ht="15">
      <c r="A70" s="2"/>
      <c r="B70" s="1"/>
      <c r="C70" s="3"/>
      <c r="D70" s="214"/>
      <c r="E70" s="214"/>
      <c r="F70" s="230"/>
      <c r="G70" s="235"/>
      <c r="H70" s="230"/>
      <c r="I70" s="214"/>
      <c r="J70" s="195"/>
      <c r="K70" s="195"/>
    </row>
    <row r="71" spans="1:11" ht="15">
      <c r="A71" s="2"/>
      <c r="B71" s="1"/>
      <c r="C71" s="3"/>
      <c r="D71" s="214"/>
      <c r="E71" s="214"/>
      <c r="F71" s="230"/>
      <c r="G71" s="235"/>
      <c r="H71" s="230"/>
      <c r="I71" s="214"/>
      <c r="J71" s="195"/>
      <c r="K71" s="195"/>
    </row>
    <row r="72" spans="1:11" ht="15">
      <c r="A72" s="2"/>
      <c r="B72" s="1"/>
      <c r="C72" s="3"/>
      <c r="D72" s="214"/>
      <c r="E72" s="214"/>
      <c r="F72" s="230"/>
      <c r="G72" s="235"/>
      <c r="H72" s="230"/>
      <c r="I72" s="214"/>
      <c r="J72" s="195"/>
      <c r="K72" s="195"/>
    </row>
    <row r="73" spans="1:11" ht="15">
      <c r="A73" s="2"/>
      <c r="B73" s="1"/>
      <c r="C73" s="3"/>
      <c r="D73" s="214"/>
      <c r="E73" s="214"/>
      <c r="F73" s="230"/>
      <c r="G73" s="235"/>
      <c r="H73" s="230"/>
      <c r="I73" s="214"/>
      <c r="J73" s="195"/>
      <c r="K73" s="195"/>
    </row>
    <row r="74" spans="1:11" ht="15">
      <c r="A74" s="199" t="s">
        <v>34</v>
      </c>
      <c r="B74" s="200"/>
      <c r="C74" s="201"/>
      <c r="D74" s="215"/>
      <c r="E74" s="215"/>
      <c r="F74" s="231"/>
      <c r="G74" s="236"/>
      <c r="H74" s="231"/>
      <c r="I74" s="215"/>
      <c r="J74" s="196"/>
      <c r="K74" s="196"/>
    </row>
    <row r="75" spans="1:11" ht="15" customHeight="1">
      <c r="A75" s="26"/>
      <c r="B75" s="28"/>
      <c r="C75" s="25"/>
      <c r="D75" s="213" t="s">
        <v>120</v>
      </c>
      <c r="E75" s="213" t="s">
        <v>167</v>
      </c>
      <c r="F75" s="227">
        <v>3179</v>
      </c>
      <c r="G75" s="232">
        <v>3505</v>
      </c>
      <c r="H75" s="227">
        <f>G75+G75*40%</f>
        <v>4907</v>
      </c>
      <c r="I75" s="218">
        <v>1</v>
      </c>
      <c r="J75" s="220">
        <f>F75*I75</f>
        <v>3179</v>
      </c>
      <c r="K75" s="192">
        <f>H75*I75</f>
        <v>4907</v>
      </c>
    </row>
    <row r="76" spans="1:11" ht="15">
      <c r="A76" s="26"/>
      <c r="B76" s="28"/>
      <c r="C76" s="25"/>
      <c r="D76" s="158"/>
      <c r="E76" s="158"/>
      <c r="F76" s="228"/>
      <c r="G76" s="233"/>
      <c r="H76" s="228"/>
      <c r="I76" s="219"/>
      <c r="J76" s="143"/>
      <c r="K76" s="193"/>
    </row>
    <row r="77" spans="1:11" ht="15">
      <c r="A77" s="26"/>
      <c r="B77" s="28"/>
      <c r="C77" s="25"/>
      <c r="D77" s="158"/>
      <c r="E77" s="158"/>
      <c r="F77" s="229"/>
      <c r="G77" s="234"/>
      <c r="H77" s="229"/>
      <c r="I77" s="158"/>
      <c r="J77" s="221"/>
      <c r="K77" s="194"/>
    </row>
    <row r="78" spans="1:11" ht="15">
      <c r="A78" s="2"/>
      <c r="B78" s="1"/>
      <c r="C78" s="3"/>
      <c r="D78" s="214"/>
      <c r="E78" s="214"/>
      <c r="F78" s="230"/>
      <c r="G78" s="235"/>
      <c r="H78" s="230"/>
      <c r="I78" s="214"/>
      <c r="J78" s="195"/>
      <c r="K78" s="195"/>
    </row>
    <row r="79" spans="1:11" ht="15">
      <c r="A79" s="2"/>
      <c r="B79" s="1"/>
      <c r="C79" s="3"/>
      <c r="D79" s="214"/>
      <c r="E79" s="214"/>
      <c r="F79" s="230"/>
      <c r="G79" s="235"/>
      <c r="H79" s="230"/>
      <c r="I79" s="214"/>
      <c r="J79" s="195"/>
      <c r="K79" s="195"/>
    </row>
    <row r="80" spans="1:11" ht="15">
      <c r="A80" s="2"/>
      <c r="B80" s="1"/>
      <c r="C80" s="3"/>
      <c r="D80" s="214"/>
      <c r="E80" s="214"/>
      <c r="F80" s="230"/>
      <c r="G80" s="235"/>
      <c r="H80" s="230"/>
      <c r="I80" s="214"/>
      <c r="J80" s="195"/>
      <c r="K80" s="195"/>
    </row>
    <row r="81" spans="1:11" ht="15">
      <c r="A81" s="2"/>
      <c r="B81" s="1"/>
      <c r="C81" s="3"/>
      <c r="D81" s="214"/>
      <c r="E81" s="214"/>
      <c r="F81" s="230"/>
      <c r="G81" s="235"/>
      <c r="H81" s="230"/>
      <c r="I81" s="214"/>
      <c r="J81" s="195"/>
      <c r="K81" s="195"/>
    </row>
    <row r="82" spans="1:11" ht="15">
      <c r="A82" s="2"/>
      <c r="B82" s="1"/>
      <c r="C82" s="3"/>
      <c r="D82" s="214"/>
      <c r="E82" s="214"/>
      <c r="F82" s="230"/>
      <c r="G82" s="235"/>
      <c r="H82" s="230"/>
      <c r="I82" s="214"/>
      <c r="J82" s="195"/>
      <c r="K82" s="195"/>
    </row>
    <row r="83" spans="1:11" ht="15">
      <c r="A83" s="2"/>
      <c r="B83" s="1"/>
      <c r="C83" s="3"/>
      <c r="D83" s="214"/>
      <c r="E83" s="214"/>
      <c r="F83" s="230"/>
      <c r="G83" s="235"/>
      <c r="H83" s="230"/>
      <c r="I83" s="214"/>
      <c r="J83" s="195"/>
      <c r="K83" s="195"/>
    </row>
    <row r="84" spans="1:11" ht="15">
      <c r="A84" s="199" t="s">
        <v>35</v>
      </c>
      <c r="B84" s="200"/>
      <c r="C84" s="201"/>
      <c r="D84" s="215"/>
      <c r="E84" s="215"/>
      <c r="F84" s="231"/>
      <c r="G84" s="236"/>
      <c r="H84" s="231"/>
      <c r="I84" s="215"/>
      <c r="J84" s="196"/>
      <c r="K84" s="196"/>
    </row>
    <row r="85" spans="1:11" ht="15" customHeight="1">
      <c r="A85" s="26"/>
      <c r="B85" s="28"/>
      <c r="C85" s="25"/>
      <c r="D85" s="213" t="s">
        <v>120</v>
      </c>
      <c r="E85" s="213" t="s">
        <v>167</v>
      </c>
      <c r="F85" s="227">
        <v>1741</v>
      </c>
      <c r="G85" s="232">
        <v>1921</v>
      </c>
      <c r="H85" s="227">
        <f>G85+G85*40%</f>
        <v>2689.4</v>
      </c>
      <c r="I85" s="218">
        <v>1</v>
      </c>
      <c r="J85" s="220">
        <f>F85*I85</f>
        <v>1741</v>
      </c>
      <c r="K85" s="192">
        <f>H85*I85</f>
        <v>2689.4</v>
      </c>
    </row>
    <row r="86" spans="1:11" ht="15">
      <c r="A86" s="26"/>
      <c r="B86" s="28"/>
      <c r="C86" s="25"/>
      <c r="D86" s="158"/>
      <c r="E86" s="158"/>
      <c r="F86" s="228"/>
      <c r="G86" s="233"/>
      <c r="H86" s="228"/>
      <c r="I86" s="219"/>
      <c r="J86" s="143"/>
      <c r="K86" s="193"/>
    </row>
    <row r="87" spans="1:11" ht="15">
      <c r="A87" s="26"/>
      <c r="B87" s="28"/>
      <c r="C87" s="25"/>
      <c r="D87" s="158"/>
      <c r="E87" s="158"/>
      <c r="F87" s="229"/>
      <c r="G87" s="234"/>
      <c r="H87" s="229"/>
      <c r="I87" s="158"/>
      <c r="J87" s="221"/>
      <c r="K87" s="194"/>
    </row>
    <row r="88" spans="1:11" ht="15">
      <c r="A88" s="2"/>
      <c r="B88" s="1"/>
      <c r="C88" s="3"/>
      <c r="D88" s="214"/>
      <c r="E88" s="214"/>
      <c r="F88" s="230"/>
      <c r="G88" s="235"/>
      <c r="H88" s="230"/>
      <c r="I88" s="214"/>
      <c r="J88" s="195"/>
      <c r="K88" s="195"/>
    </row>
    <row r="89" spans="1:11" ht="15">
      <c r="A89" s="2"/>
      <c r="B89" s="1"/>
      <c r="C89" s="3"/>
      <c r="D89" s="214"/>
      <c r="E89" s="214"/>
      <c r="F89" s="230"/>
      <c r="G89" s="235"/>
      <c r="H89" s="230"/>
      <c r="I89" s="214"/>
      <c r="J89" s="195"/>
      <c r="K89" s="195"/>
    </row>
    <row r="90" spans="1:11" ht="15">
      <c r="A90" s="2"/>
      <c r="B90" s="1"/>
      <c r="C90" s="3"/>
      <c r="D90" s="214"/>
      <c r="E90" s="214"/>
      <c r="F90" s="230"/>
      <c r="G90" s="235"/>
      <c r="H90" s="230"/>
      <c r="I90" s="214"/>
      <c r="J90" s="195"/>
      <c r="K90" s="195"/>
    </row>
    <row r="91" spans="1:11" ht="15">
      <c r="A91" s="2"/>
      <c r="B91" s="1"/>
      <c r="C91" s="3"/>
      <c r="D91" s="214"/>
      <c r="E91" s="214"/>
      <c r="F91" s="230"/>
      <c r="G91" s="235"/>
      <c r="H91" s="230"/>
      <c r="I91" s="214"/>
      <c r="J91" s="195"/>
      <c r="K91" s="195"/>
    </row>
    <row r="92" spans="1:11" ht="15">
      <c r="A92" s="2"/>
      <c r="B92" s="1"/>
      <c r="C92" s="3"/>
      <c r="D92" s="214"/>
      <c r="E92" s="214"/>
      <c r="F92" s="230"/>
      <c r="G92" s="235"/>
      <c r="H92" s="230"/>
      <c r="I92" s="214"/>
      <c r="J92" s="195"/>
      <c r="K92" s="195"/>
    </row>
    <row r="93" spans="1:11" ht="15">
      <c r="A93" s="2"/>
      <c r="B93" s="1"/>
      <c r="C93" s="3"/>
      <c r="D93" s="214"/>
      <c r="E93" s="214"/>
      <c r="F93" s="230"/>
      <c r="G93" s="235"/>
      <c r="H93" s="230"/>
      <c r="I93" s="214"/>
      <c r="J93" s="195"/>
      <c r="K93" s="195"/>
    </row>
    <row r="94" spans="1:11" ht="15">
      <c r="A94" s="199" t="s">
        <v>36</v>
      </c>
      <c r="B94" s="200"/>
      <c r="C94" s="201"/>
      <c r="D94" s="215"/>
      <c r="E94" s="215"/>
      <c r="F94" s="231"/>
      <c r="G94" s="236"/>
      <c r="H94" s="231"/>
      <c r="I94" s="215"/>
      <c r="J94" s="196"/>
      <c r="K94" s="196"/>
    </row>
    <row r="95" spans="1:11" ht="15" customHeight="1">
      <c r="A95" s="26"/>
      <c r="B95" s="28"/>
      <c r="C95" s="25"/>
      <c r="D95" s="213" t="s">
        <v>116</v>
      </c>
      <c r="E95" s="213" t="s">
        <v>167</v>
      </c>
      <c r="F95" s="227">
        <v>2044</v>
      </c>
      <c r="G95" s="232">
        <v>2255</v>
      </c>
      <c r="H95" s="227">
        <f>G95+G95*40%</f>
        <v>3157</v>
      </c>
      <c r="I95" s="218">
        <v>1</v>
      </c>
      <c r="J95" s="220">
        <f>F95*I95</f>
        <v>2044</v>
      </c>
      <c r="K95" s="192">
        <f>H95*I95</f>
        <v>3157</v>
      </c>
    </row>
    <row r="96" spans="1:11" ht="15">
      <c r="A96" s="26"/>
      <c r="B96" s="28"/>
      <c r="C96" s="25"/>
      <c r="D96" s="158"/>
      <c r="E96" s="158"/>
      <c r="F96" s="228"/>
      <c r="G96" s="233"/>
      <c r="H96" s="228"/>
      <c r="I96" s="219"/>
      <c r="J96" s="143"/>
      <c r="K96" s="193"/>
    </row>
    <row r="97" spans="1:11" ht="15">
      <c r="A97" s="26"/>
      <c r="B97" s="28"/>
      <c r="C97" s="25"/>
      <c r="D97" s="158"/>
      <c r="E97" s="158"/>
      <c r="F97" s="229"/>
      <c r="G97" s="234"/>
      <c r="H97" s="229"/>
      <c r="I97" s="158"/>
      <c r="J97" s="221"/>
      <c r="K97" s="194"/>
    </row>
    <row r="98" spans="1:11" ht="15">
      <c r="A98" s="2"/>
      <c r="B98" s="1"/>
      <c r="C98" s="3"/>
      <c r="D98" s="214"/>
      <c r="E98" s="214"/>
      <c r="F98" s="230"/>
      <c r="G98" s="235"/>
      <c r="H98" s="230"/>
      <c r="I98" s="214"/>
      <c r="J98" s="195"/>
      <c r="K98" s="195"/>
    </row>
    <row r="99" spans="1:11" ht="15">
      <c r="A99" s="2"/>
      <c r="B99" s="1"/>
      <c r="C99" s="3"/>
      <c r="D99" s="214"/>
      <c r="E99" s="214"/>
      <c r="F99" s="230"/>
      <c r="G99" s="235"/>
      <c r="H99" s="230"/>
      <c r="I99" s="214"/>
      <c r="J99" s="195"/>
      <c r="K99" s="195"/>
    </row>
    <row r="100" spans="1:11" ht="15">
      <c r="A100" s="2"/>
      <c r="B100" s="1"/>
      <c r="C100" s="3"/>
      <c r="D100" s="214"/>
      <c r="E100" s="214"/>
      <c r="F100" s="230"/>
      <c r="G100" s="235"/>
      <c r="H100" s="230"/>
      <c r="I100" s="214"/>
      <c r="J100" s="195"/>
      <c r="K100" s="195"/>
    </row>
    <row r="101" spans="1:11" ht="15">
      <c r="A101" s="2"/>
      <c r="B101" s="1"/>
      <c r="C101" s="3"/>
      <c r="D101" s="214"/>
      <c r="E101" s="214"/>
      <c r="F101" s="230"/>
      <c r="G101" s="235"/>
      <c r="H101" s="230"/>
      <c r="I101" s="214"/>
      <c r="J101" s="195"/>
      <c r="K101" s="195"/>
    </row>
    <row r="102" spans="1:11" ht="15">
      <c r="A102" s="2"/>
      <c r="B102" s="1"/>
      <c r="C102" s="3"/>
      <c r="D102" s="214"/>
      <c r="E102" s="214"/>
      <c r="F102" s="230"/>
      <c r="G102" s="235"/>
      <c r="H102" s="230"/>
      <c r="I102" s="214"/>
      <c r="J102" s="195"/>
      <c r="K102" s="195"/>
    </row>
    <row r="103" spans="1:11" ht="15">
      <c r="A103" s="2"/>
      <c r="B103" s="1"/>
      <c r="C103" s="3"/>
      <c r="D103" s="214"/>
      <c r="E103" s="214"/>
      <c r="F103" s="230"/>
      <c r="G103" s="235"/>
      <c r="H103" s="230"/>
      <c r="I103" s="214"/>
      <c r="J103" s="195"/>
      <c r="K103" s="195"/>
    </row>
    <row r="104" spans="1:11" ht="14.25" customHeight="1">
      <c r="A104" s="199" t="s">
        <v>37</v>
      </c>
      <c r="B104" s="200"/>
      <c r="C104" s="201"/>
      <c r="D104" s="215"/>
      <c r="E104" s="215"/>
      <c r="F104" s="231"/>
      <c r="G104" s="236"/>
      <c r="H104" s="231"/>
      <c r="I104" s="215"/>
      <c r="J104" s="196"/>
      <c r="K104" s="196"/>
    </row>
    <row r="105" spans="1:11" ht="15" customHeight="1">
      <c r="A105" s="26"/>
      <c r="B105" s="28"/>
      <c r="C105" s="25"/>
      <c r="D105" s="213" t="s">
        <v>120</v>
      </c>
      <c r="E105" s="213" t="s">
        <v>167</v>
      </c>
      <c r="F105" s="227">
        <v>2726</v>
      </c>
      <c r="G105" s="232">
        <v>3007</v>
      </c>
      <c r="H105" s="227">
        <f>G105+G105*40%</f>
        <v>4209.8</v>
      </c>
      <c r="I105" s="218">
        <v>1</v>
      </c>
      <c r="J105" s="220">
        <f>F105*I105</f>
        <v>2726</v>
      </c>
      <c r="K105" s="192">
        <f>H105*I105</f>
        <v>4209.8</v>
      </c>
    </row>
    <row r="106" spans="1:11" ht="15">
      <c r="A106" s="26"/>
      <c r="B106" s="28"/>
      <c r="C106" s="25"/>
      <c r="D106" s="158"/>
      <c r="E106" s="158"/>
      <c r="F106" s="228"/>
      <c r="G106" s="233"/>
      <c r="H106" s="228"/>
      <c r="I106" s="219"/>
      <c r="J106" s="143"/>
      <c r="K106" s="193"/>
    </row>
    <row r="107" spans="1:11" ht="15">
      <c r="A107" s="26"/>
      <c r="B107" s="28"/>
      <c r="C107" s="25"/>
      <c r="D107" s="158"/>
      <c r="E107" s="158"/>
      <c r="F107" s="229"/>
      <c r="G107" s="234"/>
      <c r="H107" s="229"/>
      <c r="I107" s="158"/>
      <c r="J107" s="221"/>
      <c r="K107" s="194"/>
    </row>
    <row r="108" spans="1:11" ht="15">
      <c r="A108" s="2"/>
      <c r="B108" s="1"/>
      <c r="C108" s="3"/>
      <c r="D108" s="214"/>
      <c r="E108" s="214"/>
      <c r="F108" s="230"/>
      <c r="G108" s="235"/>
      <c r="H108" s="230"/>
      <c r="I108" s="214"/>
      <c r="J108" s="195"/>
      <c r="K108" s="195"/>
    </row>
    <row r="109" spans="1:11" ht="15">
      <c r="A109" s="2"/>
      <c r="B109" s="1"/>
      <c r="C109" s="3"/>
      <c r="D109" s="214"/>
      <c r="E109" s="214"/>
      <c r="F109" s="230"/>
      <c r="G109" s="235"/>
      <c r="H109" s="230"/>
      <c r="I109" s="214"/>
      <c r="J109" s="195"/>
      <c r="K109" s="195"/>
    </row>
    <row r="110" spans="1:11" ht="15">
      <c r="A110" s="2"/>
      <c r="B110" s="1"/>
      <c r="C110" s="3"/>
      <c r="D110" s="214"/>
      <c r="E110" s="214"/>
      <c r="F110" s="230"/>
      <c r="G110" s="235"/>
      <c r="H110" s="230"/>
      <c r="I110" s="214"/>
      <c r="J110" s="195"/>
      <c r="K110" s="195"/>
    </row>
    <row r="111" spans="1:11" ht="15">
      <c r="A111" s="2"/>
      <c r="B111" s="1"/>
      <c r="C111" s="3"/>
      <c r="D111" s="214"/>
      <c r="E111" s="214"/>
      <c r="F111" s="230"/>
      <c r="G111" s="235"/>
      <c r="H111" s="230"/>
      <c r="I111" s="214"/>
      <c r="J111" s="195"/>
      <c r="K111" s="195"/>
    </row>
    <row r="112" spans="1:11" ht="15">
      <c r="A112" s="2"/>
      <c r="B112" s="1"/>
      <c r="C112" s="3"/>
      <c r="D112" s="214"/>
      <c r="E112" s="214"/>
      <c r="F112" s="230"/>
      <c r="G112" s="235"/>
      <c r="H112" s="230"/>
      <c r="I112" s="214"/>
      <c r="J112" s="195"/>
      <c r="K112" s="195"/>
    </row>
    <row r="113" spans="1:11" ht="15">
      <c r="A113" s="2"/>
      <c r="B113" s="1"/>
      <c r="C113" s="3"/>
      <c r="D113" s="214"/>
      <c r="E113" s="214"/>
      <c r="F113" s="230"/>
      <c r="G113" s="235"/>
      <c r="H113" s="230"/>
      <c r="I113" s="214"/>
      <c r="J113" s="195"/>
      <c r="K113" s="195"/>
    </row>
    <row r="114" spans="1:11" ht="15">
      <c r="A114" s="199" t="s">
        <v>38</v>
      </c>
      <c r="B114" s="200"/>
      <c r="C114" s="201"/>
      <c r="D114" s="215"/>
      <c r="E114" s="215"/>
      <c r="F114" s="231"/>
      <c r="G114" s="236"/>
      <c r="H114" s="231"/>
      <c r="I114" s="215"/>
      <c r="J114" s="196"/>
      <c r="K114" s="196"/>
    </row>
    <row r="115" spans="1:11" ht="15" customHeight="1">
      <c r="A115" s="26"/>
      <c r="B115" s="28"/>
      <c r="C115" s="25"/>
      <c r="D115" s="213" t="s">
        <v>121</v>
      </c>
      <c r="E115" s="213" t="s">
        <v>167</v>
      </c>
      <c r="F115" s="227">
        <v>4618</v>
      </c>
      <c r="G115" s="232">
        <v>5092</v>
      </c>
      <c r="H115" s="227">
        <f>G115+G115*40%</f>
        <v>7128.8</v>
      </c>
      <c r="I115" s="218">
        <v>1</v>
      </c>
      <c r="J115" s="220">
        <f>F115*I115</f>
        <v>4618</v>
      </c>
      <c r="K115" s="192">
        <f>H115*I115</f>
        <v>7128.8</v>
      </c>
    </row>
    <row r="116" spans="1:11" ht="15">
      <c r="A116" s="26"/>
      <c r="B116" s="28"/>
      <c r="C116" s="25"/>
      <c r="D116" s="158"/>
      <c r="E116" s="158"/>
      <c r="F116" s="228"/>
      <c r="G116" s="233"/>
      <c r="H116" s="228"/>
      <c r="I116" s="219"/>
      <c r="J116" s="143"/>
      <c r="K116" s="193"/>
    </row>
    <row r="117" spans="1:11" ht="15">
      <c r="A117" s="26"/>
      <c r="B117" s="28"/>
      <c r="C117" s="25"/>
      <c r="D117" s="158"/>
      <c r="E117" s="158"/>
      <c r="F117" s="229"/>
      <c r="G117" s="234"/>
      <c r="H117" s="229"/>
      <c r="I117" s="158"/>
      <c r="J117" s="221"/>
      <c r="K117" s="194"/>
    </row>
    <row r="118" spans="1:11" ht="15">
      <c r="A118" s="2"/>
      <c r="B118" s="1"/>
      <c r="C118" s="3"/>
      <c r="D118" s="214"/>
      <c r="E118" s="214"/>
      <c r="F118" s="230"/>
      <c r="G118" s="235"/>
      <c r="H118" s="230"/>
      <c r="I118" s="214"/>
      <c r="J118" s="195"/>
      <c r="K118" s="195"/>
    </row>
    <row r="119" spans="1:11" ht="15">
      <c r="A119" s="2"/>
      <c r="B119" s="1"/>
      <c r="C119" s="3"/>
      <c r="D119" s="214"/>
      <c r="E119" s="214"/>
      <c r="F119" s="230"/>
      <c r="G119" s="235"/>
      <c r="H119" s="230"/>
      <c r="I119" s="214"/>
      <c r="J119" s="195"/>
      <c r="K119" s="195"/>
    </row>
    <row r="120" spans="1:11" ht="15">
      <c r="A120" s="2"/>
      <c r="B120" s="1"/>
      <c r="C120" s="3"/>
      <c r="D120" s="214"/>
      <c r="E120" s="214"/>
      <c r="F120" s="230"/>
      <c r="G120" s="235"/>
      <c r="H120" s="230"/>
      <c r="I120" s="214"/>
      <c r="J120" s="195"/>
      <c r="K120" s="195"/>
    </row>
    <row r="121" spans="1:11" ht="15">
      <c r="A121" s="2"/>
      <c r="B121" s="1"/>
      <c r="C121" s="3"/>
      <c r="D121" s="214"/>
      <c r="E121" s="214"/>
      <c r="F121" s="230"/>
      <c r="G121" s="235"/>
      <c r="H121" s="230"/>
      <c r="I121" s="214"/>
      <c r="J121" s="195"/>
      <c r="K121" s="195"/>
    </row>
    <row r="122" spans="1:11" ht="15">
      <c r="A122" s="2"/>
      <c r="B122" s="1"/>
      <c r="C122" s="3"/>
      <c r="D122" s="214"/>
      <c r="E122" s="214"/>
      <c r="F122" s="230"/>
      <c r="G122" s="235"/>
      <c r="H122" s="230"/>
      <c r="I122" s="214"/>
      <c r="J122" s="195"/>
      <c r="K122" s="195"/>
    </row>
    <row r="123" spans="1:11" ht="15">
      <c r="A123" s="2"/>
      <c r="B123" s="1"/>
      <c r="C123" s="3"/>
      <c r="D123" s="214"/>
      <c r="E123" s="214"/>
      <c r="F123" s="230"/>
      <c r="G123" s="235"/>
      <c r="H123" s="230"/>
      <c r="I123" s="214"/>
      <c r="J123" s="195"/>
      <c r="K123" s="195"/>
    </row>
    <row r="124" spans="1:11" ht="15.75" thickBot="1">
      <c r="A124" s="199" t="s">
        <v>39</v>
      </c>
      <c r="B124" s="200"/>
      <c r="C124" s="201"/>
      <c r="D124" s="215"/>
      <c r="E124" s="215"/>
      <c r="F124" s="231"/>
      <c r="G124" s="236"/>
      <c r="H124" s="231"/>
      <c r="I124" s="215"/>
      <c r="J124" s="196"/>
      <c r="K124" s="196"/>
    </row>
    <row r="125" spans="9:11" ht="15">
      <c r="I125" s="153" t="s">
        <v>5</v>
      </c>
      <c r="J125" s="186">
        <f>SUM(J91:J124)</f>
        <v>9388</v>
      </c>
      <c r="K125" s="188">
        <f>SUM(K91:K124)</f>
        <v>14495.6</v>
      </c>
    </row>
    <row r="126" spans="9:11" ht="15.75" thickBot="1">
      <c r="I126" s="154"/>
      <c r="J126" s="187"/>
      <c r="K126" s="189"/>
    </row>
    <row r="127" spans="9:11" ht="15">
      <c r="I127" s="4"/>
      <c r="J127" s="185" t="s">
        <v>6</v>
      </c>
      <c r="K127" s="185" t="s">
        <v>7</v>
      </c>
    </row>
    <row r="128" spans="9:11" ht="15.75" thickBot="1">
      <c r="I128" s="5"/>
      <c r="J128" s="154"/>
      <c r="K128" s="154"/>
    </row>
    <row r="131" spans="1:11" ht="26.2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</row>
  </sheetData>
  <sheetProtection/>
  <mergeCells count="113">
    <mergeCell ref="G75:G84"/>
    <mergeCell ref="G85:G94"/>
    <mergeCell ref="G95:G104"/>
    <mergeCell ref="G105:G114"/>
    <mergeCell ref="G115:G124"/>
    <mergeCell ref="G23:G24"/>
    <mergeCell ref="G25:G34"/>
    <mergeCell ref="G35:G44"/>
    <mergeCell ref="G45:G54"/>
    <mergeCell ref="G55:G64"/>
    <mergeCell ref="D2:K2"/>
    <mergeCell ref="A10:K10"/>
    <mergeCell ref="A23:C24"/>
    <mergeCell ref="D23:D24"/>
    <mergeCell ref="E23:E24"/>
    <mergeCell ref="F23:F24"/>
    <mergeCell ref="H23:H24"/>
    <mergeCell ref="I23:I24"/>
    <mergeCell ref="J23:J24"/>
    <mergeCell ref="K23:K24"/>
    <mergeCell ref="D3:K3"/>
    <mergeCell ref="D4:K4"/>
    <mergeCell ref="D11:K11"/>
    <mergeCell ref="D5:K5"/>
    <mergeCell ref="D6:K8"/>
    <mergeCell ref="A9:L9"/>
    <mergeCell ref="K25:K34"/>
    <mergeCell ref="A34:C34"/>
    <mergeCell ref="D35:D44"/>
    <mergeCell ref="E35:E44"/>
    <mergeCell ref="F35:F44"/>
    <mergeCell ref="H35:H44"/>
    <mergeCell ref="I35:I44"/>
    <mergeCell ref="J35:J44"/>
    <mergeCell ref="K35:K44"/>
    <mergeCell ref="A44:C44"/>
    <mergeCell ref="D25:D34"/>
    <mergeCell ref="E25:E34"/>
    <mergeCell ref="F25:F34"/>
    <mergeCell ref="H25:H34"/>
    <mergeCell ref="I25:I34"/>
    <mergeCell ref="J25:J34"/>
    <mergeCell ref="K45:K54"/>
    <mergeCell ref="A54:C54"/>
    <mergeCell ref="D55:D64"/>
    <mergeCell ref="E55:E64"/>
    <mergeCell ref="F55:F64"/>
    <mergeCell ref="H55:H64"/>
    <mergeCell ref="I55:I64"/>
    <mergeCell ref="J55:J64"/>
    <mergeCell ref="K55:K64"/>
    <mergeCell ref="A64:C64"/>
    <mergeCell ref="D45:D54"/>
    <mergeCell ref="E45:E54"/>
    <mergeCell ref="F45:F54"/>
    <mergeCell ref="H45:H54"/>
    <mergeCell ref="I45:I54"/>
    <mergeCell ref="J45:J54"/>
    <mergeCell ref="K65:K74"/>
    <mergeCell ref="A74:C74"/>
    <mergeCell ref="D75:D84"/>
    <mergeCell ref="E75:E84"/>
    <mergeCell ref="F75:F84"/>
    <mergeCell ref="H75:H84"/>
    <mergeCell ref="I75:I84"/>
    <mergeCell ref="J75:J84"/>
    <mergeCell ref="K75:K84"/>
    <mergeCell ref="A84:C84"/>
    <mergeCell ref="D65:D74"/>
    <mergeCell ref="E65:E74"/>
    <mergeCell ref="F65:F74"/>
    <mergeCell ref="H65:H74"/>
    <mergeCell ref="I65:I74"/>
    <mergeCell ref="J65:J74"/>
    <mergeCell ref="G65:G74"/>
    <mergeCell ref="J85:J94"/>
    <mergeCell ref="K85:K94"/>
    <mergeCell ref="A94:C94"/>
    <mergeCell ref="D95:D104"/>
    <mergeCell ref="E95:E104"/>
    <mergeCell ref="F95:F104"/>
    <mergeCell ref="H95:H104"/>
    <mergeCell ref="I95:I104"/>
    <mergeCell ref="A114:C114"/>
    <mergeCell ref="K115:K124"/>
    <mergeCell ref="J95:J104"/>
    <mergeCell ref="K95:K104"/>
    <mergeCell ref="A104:C104"/>
    <mergeCell ref="D85:D94"/>
    <mergeCell ref="E85:E94"/>
    <mergeCell ref="F85:F94"/>
    <mergeCell ref="H85:H94"/>
    <mergeCell ref="I85:I94"/>
    <mergeCell ref="I115:I124"/>
    <mergeCell ref="J115:J124"/>
    <mergeCell ref="A131:K131"/>
    <mergeCell ref="D105:D114"/>
    <mergeCell ref="E105:E114"/>
    <mergeCell ref="F105:F114"/>
    <mergeCell ref="H105:H114"/>
    <mergeCell ref="I105:I114"/>
    <mergeCell ref="J105:J114"/>
    <mergeCell ref="K105:K114"/>
    <mergeCell ref="A124:C124"/>
    <mergeCell ref="I125:I126"/>
    <mergeCell ref="J125:J126"/>
    <mergeCell ref="K125:K126"/>
    <mergeCell ref="J127:J128"/>
    <mergeCell ref="K127:K128"/>
    <mergeCell ref="D115:D124"/>
    <mergeCell ref="E115:E124"/>
    <mergeCell ref="F115:F124"/>
    <mergeCell ref="H115:H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69"/>
  <sheetViews>
    <sheetView zoomScalePageLayoutView="0" workbookViewId="0" topLeftCell="A1">
      <selection activeCell="N25" sqref="N25"/>
    </sheetView>
  </sheetViews>
  <sheetFormatPr defaultColWidth="9.140625" defaultRowHeight="15"/>
  <cols>
    <col min="3" max="3" width="10.421875" style="0" customWidth="1"/>
    <col min="4" max="4" width="14.8515625" style="0" customWidth="1"/>
    <col min="5" max="5" width="14.57421875" style="0" customWidth="1"/>
    <col min="6" max="6" width="12.140625" style="75" hidden="1" customWidth="1"/>
    <col min="7" max="7" width="12.140625" style="75" customWidth="1"/>
    <col min="8" max="8" width="11.7109375" style="0" customWidth="1"/>
    <col min="9" max="9" width="11.140625" style="0" customWidth="1"/>
    <col min="10" max="10" width="10.421875" style="0" customWidth="1"/>
    <col min="11" max="11" width="9.421875" style="0" customWidth="1"/>
  </cols>
  <sheetData>
    <row r="1" spans="1:11" ht="21" customHeight="1">
      <c r="A1" s="64"/>
      <c r="B1" s="64"/>
      <c r="C1" s="64"/>
      <c r="D1" s="64"/>
      <c r="E1" s="64"/>
      <c r="F1" s="117"/>
      <c r="G1" s="117"/>
      <c r="H1" s="64"/>
      <c r="I1" s="64"/>
      <c r="J1" s="64"/>
      <c r="K1" s="64"/>
    </row>
    <row r="2" spans="1:11" ht="21.75" customHeight="1">
      <c r="A2" s="57"/>
      <c r="B2" s="57"/>
      <c r="C2" s="57"/>
      <c r="D2" s="170" t="s">
        <v>126</v>
      </c>
      <c r="E2" s="253"/>
      <c r="F2" s="253"/>
      <c r="G2" s="253"/>
      <c r="H2" s="253"/>
      <c r="I2" s="253"/>
      <c r="J2" s="253"/>
      <c r="K2" s="253"/>
    </row>
    <row r="3" spans="1:11" ht="15">
      <c r="A3" s="57"/>
      <c r="B3" s="57"/>
      <c r="C3" s="57"/>
      <c r="D3" s="171" t="s">
        <v>130</v>
      </c>
      <c r="E3" s="171"/>
      <c r="F3" s="171"/>
      <c r="G3" s="171"/>
      <c r="H3" s="171"/>
      <c r="I3" s="171"/>
      <c r="J3" s="171"/>
      <c r="K3" s="171"/>
    </row>
    <row r="4" spans="1:11" ht="15">
      <c r="A4" s="51"/>
      <c r="B4" s="51"/>
      <c r="C4" s="51"/>
      <c r="D4" s="171" t="s">
        <v>131</v>
      </c>
      <c r="E4" s="171"/>
      <c r="F4" s="171"/>
      <c r="G4" s="171"/>
      <c r="H4" s="171"/>
      <c r="I4" s="171"/>
      <c r="J4" s="171"/>
      <c r="K4" s="171"/>
    </row>
    <row r="5" spans="1:11" ht="15">
      <c r="A5" s="51"/>
      <c r="B5" s="51"/>
      <c r="C5" s="51"/>
      <c r="D5" s="171" t="s">
        <v>123</v>
      </c>
      <c r="E5" s="171"/>
      <c r="F5" s="171"/>
      <c r="G5" s="171"/>
      <c r="H5" s="171"/>
      <c r="I5" s="171"/>
      <c r="J5" s="171"/>
      <c r="K5" s="171"/>
    </row>
    <row r="6" spans="1:11" ht="22.5" customHeight="1">
      <c r="A6" s="51"/>
      <c r="B6" s="51"/>
      <c r="C6" s="51"/>
      <c r="D6" s="197" t="s">
        <v>127</v>
      </c>
      <c r="E6" s="254"/>
      <c r="F6" s="254"/>
      <c r="G6" s="254"/>
      <c r="H6" s="254"/>
      <c r="I6" s="254"/>
      <c r="J6" s="254"/>
      <c r="K6" s="254"/>
    </row>
    <row r="7" spans="1:11" ht="53.25" customHeight="1">
      <c r="A7" s="51"/>
      <c r="B7" s="51"/>
      <c r="C7" s="51"/>
      <c r="D7" s="198"/>
      <c r="E7" s="198"/>
      <c r="F7" s="198"/>
      <c r="G7" s="198"/>
      <c r="H7" s="198"/>
      <c r="I7" s="198"/>
      <c r="J7" s="198"/>
      <c r="K7" s="198"/>
    </row>
    <row r="8" spans="1:11" ht="15.75" customHeight="1">
      <c r="A8" s="51"/>
      <c r="B8" s="51"/>
      <c r="C8" s="51"/>
      <c r="D8" s="255"/>
      <c r="E8" s="255"/>
      <c r="F8" s="255"/>
      <c r="G8" s="255"/>
      <c r="H8" s="255"/>
      <c r="I8" s="255"/>
      <c r="J8" s="255"/>
      <c r="K8" s="255"/>
    </row>
    <row r="9" spans="1:11" ht="15.75" customHeight="1">
      <c r="A9" s="146" t="s">
        <v>124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5.75" thickBot="1">
      <c r="A10" s="51"/>
      <c r="B10" s="11"/>
      <c r="C10" s="11"/>
      <c r="D10" s="11"/>
      <c r="E10" s="11"/>
      <c r="F10" s="121"/>
      <c r="G10" s="121"/>
      <c r="H10" s="11"/>
      <c r="I10" s="11"/>
      <c r="J10" s="11"/>
      <c r="K10" s="51"/>
    </row>
    <row r="11" spans="1:11" ht="15.75" thickTop="1">
      <c r="A11" s="16"/>
      <c r="B11" s="34"/>
      <c r="C11" s="34"/>
      <c r="D11" s="34"/>
      <c r="E11" s="34"/>
      <c r="F11" s="118"/>
      <c r="G11" s="118"/>
      <c r="H11" s="34"/>
      <c r="I11" s="34"/>
      <c r="J11" s="34"/>
      <c r="K11" s="13"/>
    </row>
    <row r="12" spans="1:11" ht="14.25" customHeight="1">
      <c r="A12" s="17"/>
      <c r="B12" s="1"/>
      <c r="C12" s="1"/>
      <c r="D12" s="1"/>
      <c r="E12" s="1"/>
      <c r="F12" s="106"/>
      <c r="G12" s="106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06"/>
      <c r="G13" s="106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06"/>
      <c r="G14" s="106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06"/>
      <c r="G15" s="106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06"/>
      <c r="G16" s="106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06"/>
      <c r="G17" s="106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06"/>
      <c r="G18" s="106"/>
      <c r="H18" s="1"/>
      <c r="I18" s="1"/>
      <c r="J18" s="1"/>
      <c r="K18" s="14"/>
    </row>
    <row r="19" spans="1:11" ht="15" hidden="1">
      <c r="A19" s="17"/>
      <c r="B19" s="1"/>
      <c r="C19" s="1"/>
      <c r="D19" s="1"/>
      <c r="E19" s="1"/>
      <c r="F19" s="106"/>
      <c r="G19" s="106"/>
      <c r="H19" s="1"/>
      <c r="I19" s="1"/>
      <c r="J19" s="1"/>
      <c r="K19" s="14"/>
    </row>
    <row r="20" spans="1:11" ht="15.75" hidden="1" thickBot="1">
      <c r="A20" s="18"/>
      <c r="B20" s="12"/>
      <c r="C20" s="12"/>
      <c r="D20" s="12"/>
      <c r="E20" s="12"/>
      <c r="F20" s="112"/>
      <c r="G20" s="112"/>
      <c r="H20" s="12"/>
      <c r="I20" s="12"/>
      <c r="J20" s="12"/>
      <c r="K20" s="15"/>
    </row>
    <row r="21" spans="1:11" ht="15">
      <c r="A21" s="256" t="s">
        <v>1</v>
      </c>
      <c r="B21" s="177"/>
      <c r="C21" s="257"/>
      <c r="D21" s="257" t="s">
        <v>14</v>
      </c>
      <c r="E21" s="257" t="s">
        <v>0</v>
      </c>
      <c r="F21" s="209" t="s">
        <v>200</v>
      </c>
      <c r="G21" s="202" t="s">
        <v>8</v>
      </c>
      <c r="H21" s="251" t="s">
        <v>9</v>
      </c>
      <c r="I21" s="251" t="s">
        <v>2</v>
      </c>
      <c r="J21" s="212" t="s">
        <v>3</v>
      </c>
      <c r="K21" s="251" t="s">
        <v>4</v>
      </c>
    </row>
    <row r="22" spans="1:11" ht="15">
      <c r="A22" s="242"/>
      <c r="B22" s="243"/>
      <c r="C22" s="244"/>
      <c r="D22" s="257"/>
      <c r="E22" s="257"/>
      <c r="F22" s="210"/>
      <c r="G22" s="203"/>
      <c r="H22" s="251"/>
      <c r="I22" s="252"/>
      <c r="J22" s="212"/>
      <c r="K22" s="252"/>
    </row>
    <row r="23" spans="1:11" ht="15">
      <c r="A23" s="58"/>
      <c r="B23" s="28"/>
      <c r="C23" s="59"/>
      <c r="D23" s="213" t="s">
        <v>63</v>
      </c>
      <c r="E23" s="213" t="s">
        <v>49</v>
      </c>
      <c r="F23" s="227">
        <v>3755</v>
      </c>
      <c r="G23" s="232">
        <v>4141</v>
      </c>
      <c r="H23" s="227">
        <f>G23+G23*40%</f>
        <v>5797.4</v>
      </c>
      <c r="I23" s="218">
        <v>1</v>
      </c>
      <c r="J23" s="220">
        <f>G23*I23</f>
        <v>4141</v>
      </c>
      <c r="K23" s="192">
        <f>H23*I23</f>
        <v>5797.4</v>
      </c>
    </row>
    <row r="24" spans="1:11" ht="15">
      <c r="A24" s="58"/>
      <c r="B24" s="28"/>
      <c r="C24" s="59"/>
      <c r="D24" s="158"/>
      <c r="E24" s="158"/>
      <c r="F24" s="228"/>
      <c r="G24" s="233"/>
      <c r="H24" s="228"/>
      <c r="I24" s="219"/>
      <c r="J24" s="143"/>
      <c r="K24" s="193"/>
    </row>
    <row r="25" spans="1:11" ht="15">
      <c r="A25" s="58"/>
      <c r="B25" s="28"/>
      <c r="C25" s="59"/>
      <c r="D25" s="158"/>
      <c r="E25" s="158"/>
      <c r="F25" s="229"/>
      <c r="G25" s="234"/>
      <c r="H25" s="229"/>
      <c r="I25" s="158"/>
      <c r="J25" s="221"/>
      <c r="K25" s="194"/>
    </row>
    <row r="26" spans="1:11" ht="15">
      <c r="A26" s="2"/>
      <c r="B26" s="1"/>
      <c r="C26" s="3"/>
      <c r="D26" s="214"/>
      <c r="E26" s="214"/>
      <c r="F26" s="230"/>
      <c r="G26" s="235"/>
      <c r="H26" s="230"/>
      <c r="I26" s="214"/>
      <c r="J26" s="195"/>
      <c r="K26" s="195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>
      <c r="A32" s="199" t="s">
        <v>56</v>
      </c>
      <c r="B32" s="200"/>
      <c r="C32" s="201"/>
      <c r="D32" s="215"/>
      <c r="E32" s="215"/>
      <c r="F32" s="231"/>
      <c r="G32" s="236"/>
      <c r="H32" s="231"/>
      <c r="I32" s="215"/>
      <c r="J32" s="196"/>
      <c r="K32" s="196"/>
    </row>
    <row r="33" spans="1:11" ht="15">
      <c r="A33" s="58"/>
      <c r="B33" s="28"/>
      <c r="C33" s="59"/>
      <c r="D33" s="213" t="s">
        <v>64</v>
      </c>
      <c r="E33" s="213" t="s">
        <v>49</v>
      </c>
      <c r="F33" s="227">
        <v>5602</v>
      </c>
      <c r="G33" s="232">
        <v>6178</v>
      </c>
      <c r="H33" s="227">
        <f>G33+G33*40%</f>
        <v>8649.2</v>
      </c>
      <c r="I33" s="218">
        <v>1</v>
      </c>
      <c r="J33" s="220">
        <f>G33*I33</f>
        <v>6178</v>
      </c>
      <c r="K33" s="192">
        <f>H33*I33</f>
        <v>8649.2</v>
      </c>
    </row>
    <row r="34" spans="1:11" ht="15">
      <c r="A34" s="58"/>
      <c r="B34" s="28"/>
      <c r="C34" s="59"/>
      <c r="D34" s="158"/>
      <c r="E34" s="158"/>
      <c r="F34" s="228"/>
      <c r="G34" s="233"/>
      <c r="H34" s="228"/>
      <c r="I34" s="219"/>
      <c r="J34" s="143"/>
      <c r="K34" s="193"/>
    </row>
    <row r="35" spans="1:11" ht="15">
      <c r="A35" s="58"/>
      <c r="B35" s="28"/>
      <c r="C35" s="59"/>
      <c r="D35" s="158"/>
      <c r="E35" s="158"/>
      <c r="F35" s="229"/>
      <c r="G35" s="234"/>
      <c r="H35" s="229"/>
      <c r="I35" s="158"/>
      <c r="J35" s="221"/>
      <c r="K35" s="194"/>
    </row>
    <row r="36" spans="1:11" ht="15">
      <c r="A36" s="2"/>
      <c r="B36" s="1"/>
      <c r="C36" s="3"/>
      <c r="D36" s="214"/>
      <c r="E36" s="214"/>
      <c r="F36" s="230"/>
      <c r="G36" s="235"/>
      <c r="H36" s="230"/>
      <c r="I36" s="214"/>
      <c r="J36" s="195"/>
      <c r="K36" s="195"/>
    </row>
    <row r="37" spans="1:11" ht="15">
      <c r="A37" s="2"/>
      <c r="B37" s="1"/>
      <c r="C37" s="3"/>
      <c r="D37" s="214"/>
      <c r="E37" s="214"/>
      <c r="F37" s="230"/>
      <c r="G37" s="235"/>
      <c r="H37" s="230"/>
      <c r="I37" s="214"/>
      <c r="J37" s="195"/>
      <c r="K37" s="195"/>
    </row>
    <row r="38" spans="1:11" ht="15">
      <c r="A38" s="2"/>
      <c r="B38" s="1"/>
      <c r="C38" s="3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230"/>
      <c r="G39" s="235"/>
      <c r="H39" s="230"/>
      <c r="I39" s="214"/>
      <c r="J39" s="195"/>
      <c r="K39" s="195"/>
    </row>
    <row r="40" spans="1:11" ht="15">
      <c r="A40" s="2"/>
      <c r="B40" s="1"/>
      <c r="C40" s="3"/>
      <c r="D40" s="214"/>
      <c r="E40" s="214"/>
      <c r="F40" s="230"/>
      <c r="G40" s="235"/>
      <c r="H40" s="230"/>
      <c r="I40" s="214"/>
      <c r="J40" s="195"/>
      <c r="K40" s="195"/>
    </row>
    <row r="41" spans="1:11" ht="15">
      <c r="A41" s="2"/>
      <c r="B41" s="1"/>
      <c r="C41" s="3"/>
      <c r="D41" s="214"/>
      <c r="E41" s="214"/>
      <c r="F41" s="230"/>
      <c r="G41" s="235"/>
      <c r="H41" s="230"/>
      <c r="I41" s="214"/>
      <c r="J41" s="195"/>
      <c r="K41" s="195"/>
    </row>
    <row r="42" spans="1:11" ht="15">
      <c r="A42" s="199" t="s">
        <v>57</v>
      </c>
      <c r="B42" s="200"/>
      <c r="C42" s="201"/>
      <c r="D42" s="215"/>
      <c r="E42" s="215"/>
      <c r="F42" s="231"/>
      <c r="G42" s="236"/>
      <c r="H42" s="231"/>
      <c r="I42" s="215"/>
      <c r="J42" s="196"/>
      <c r="K42" s="196"/>
    </row>
    <row r="43" spans="1:11" ht="15">
      <c r="A43" s="58"/>
      <c r="B43" s="28"/>
      <c r="C43" s="59"/>
      <c r="D43" s="213" t="s">
        <v>65</v>
      </c>
      <c r="E43" s="213" t="s">
        <v>49</v>
      </c>
      <c r="F43" s="227">
        <v>3635</v>
      </c>
      <c r="G43" s="232">
        <v>4008</v>
      </c>
      <c r="H43" s="227">
        <f>G43+G43*40%</f>
        <v>5611.2</v>
      </c>
      <c r="I43" s="218">
        <v>1</v>
      </c>
      <c r="J43" s="220">
        <f>G43*I43</f>
        <v>4008</v>
      </c>
      <c r="K43" s="192">
        <f>H43*I43</f>
        <v>5611.2</v>
      </c>
    </row>
    <row r="44" spans="1:11" ht="15">
      <c r="A44" s="58"/>
      <c r="B44" s="28"/>
      <c r="C44" s="59"/>
      <c r="D44" s="158"/>
      <c r="E44" s="158"/>
      <c r="F44" s="228"/>
      <c r="G44" s="233"/>
      <c r="H44" s="228"/>
      <c r="I44" s="219"/>
      <c r="J44" s="143"/>
      <c r="K44" s="193"/>
    </row>
    <row r="45" spans="1:11" ht="15">
      <c r="A45" s="58"/>
      <c r="B45" s="28"/>
      <c r="C45" s="59"/>
      <c r="D45" s="158"/>
      <c r="E45" s="158"/>
      <c r="F45" s="229"/>
      <c r="G45" s="234"/>
      <c r="H45" s="229"/>
      <c r="I45" s="158"/>
      <c r="J45" s="221"/>
      <c r="K45" s="194"/>
    </row>
    <row r="46" spans="1:11" ht="15">
      <c r="A46" s="2"/>
      <c r="B46" s="1"/>
      <c r="C46" s="3"/>
      <c r="D46" s="214"/>
      <c r="E46" s="214"/>
      <c r="F46" s="230"/>
      <c r="G46" s="235"/>
      <c r="H46" s="230"/>
      <c r="I46" s="214"/>
      <c r="J46" s="195"/>
      <c r="K46" s="195"/>
    </row>
    <row r="47" spans="1:11" ht="15">
      <c r="A47" s="2"/>
      <c r="B47" s="1"/>
      <c r="C47" s="3"/>
      <c r="D47" s="214"/>
      <c r="E47" s="214"/>
      <c r="F47" s="230"/>
      <c r="G47" s="235"/>
      <c r="H47" s="230"/>
      <c r="I47" s="214"/>
      <c r="J47" s="195"/>
      <c r="K47" s="195"/>
    </row>
    <row r="48" spans="1:11" ht="15">
      <c r="A48" s="2"/>
      <c r="B48" s="1"/>
      <c r="C48" s="3"/>
      <c r="D48" s="214"/>
      <c r="E48" s="214"/>
      <c r="F48" s="230"/>
      <c r="G48" s="235"/>
      <c r="H48" s="230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230"/>
      <c r="G49" s="235"/>
      <c r="H49" s="230"/>
      <c r="I49" s="214"/>
      <c r="J49" s="195"/>
      <c r="K49" s="195"/>
    </row>
    <row r="50" spans="1:11" ht="15">
      <c r="A50" s="2"/>
      <c r="B50" s="1"/>
      <c r="C50" s="3"/>
      <c r="D50" s="214"/>
      <c r="E50" s="214"/>
      <c r="F50" s="230"/>
      <c r="G50" s="235"/>
      <c r="H50" s="230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230"/>
      <c r="G51" s="235"/>
      <c r="H51" s="230"/>
      <c r="I51" s="214"/>
      <c r="J51" s="195"/>
      <c r="K51" s="195"/>
    </row>
    <row r="52" spans="1:11" ht="15">
      <c r="A52" s="199" t="s">
        <v>58</v>
      </c>
      <c r="B52" s="200"/>
      <c r="C52" s="201"/>
      <c r="D52" s="215"/>
      <c r="E52" s="215"/>
      <c r="F52" s="231"/>
      <c r="G52" s="236"/>
      <c r="H52" s="231"/>
      <c r="I52" s="215"/>
      <c r="J52" s="196"/>
      <c r="K52" s="196"/>
    </row>
    <row r="53" spans="1:11" ht="15">
      <c r="A53" s="58"/>
      <c r="B53" s="28"/>
      <c r="C53" s="59"/>
      <c r="D53" s="213" t="s">
        <v>65</v>
      </c>
      <c r="E53" s="213" t="s">
        <v>49</v>
      </c>
      <c r="F53" s="227">
        <v>2817</v>
      </c>
      <c r="G53" s="232">
        <v>3106</v>
      </c>
      <c r="H53" s="227">
        <f>G53+G53*40%</f>
        <v>4348.4</v>
      </c>
      <c r="I53" s="218">
        <v>1</v>
      </c>
      <c r="J53" s="220">
        <f>G53*I53</f>
        <v>3106</v>
      </c>
      <c r="K53" s="192">
        <f>H53*I53</f>
        <v>4348.4</v>
      </c>
    </row>
    <row r="54" spans="1:11" ht="15">
      <c r="A54" s="58"/>
      <c r="B54" s="28"/>
      <c r="C54" s="59"/>
      <c r="D54" s="158"/>
      <c r="E54" s="158"/>
      <c r="F54" s="228"/>
      <c r="G54" s="233"/>
      <c r="H54" s="228"/>
      <c r="I54" s="219"/>
      <c r="J54" s="143"/>
      <c r="K54" s="193"/>
    </row>
    <row r="55" spans="1:11" ht="15">
      <c r="A55" s="58"/>
      <c r="B55" s="28"/>
      <c r="C55" s="59"/>
      <c r="D55" s="158"/>
      <c r="E55" s="158"/>
      <c r="F55" s="229"/>
      <c r="G55" s="234"/>
      <c r="H55" s="229"/>
      <c r="I55" s="158"/>
      <c r="J55" s="221"/>
      <c r="K55" s="194"/>
    </row>
    <row r="56" spans="1:11" ht="15">
      <c r="A56" s="2"/>
      <c r="B56" s="1"/>
      <c r="C56" s="3"/>
      <c r="D56" s="214"/>
      <c r="E56" s="214"/>
      <c r="F56" s="230"/>
      <c r="G56" s="235"/>
      <c r="H56" s="230"/>
      <c r="I56" s="214"/>
      <c r="J56" s="195"/>
      <c r="K56" s="195"/>
    </row>
    <row r="57" spans="1:11" ht="15">
      <c r="A57" s="2"/>
      <c r="B57" s="1"/>
      <c r="C57" s="3"/>
      <c r="D57" s="214"/>
      <c r="E57" s="214"/>
      <c r="F57" s="230"/>
      <c r="G57" s="235"/>
      <c r="H57" s="230"/>
      <c r="I57" s="214"/>
      <c r="J57" s="195"/>
      <c r="K57" s="195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2"/>
      <c r="B60" s="1"/>
      <c r="C60" s="3"/>
      <c r="D60" s="214"/>
      <c r="E60" s="214"/>
      <c r="F60" s="230"/>
      <c r="G60" s="235"/>
      <c r="H60" s="230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230"/>
      <c r="G61" s="235"/>
      <c r="H61" s="230"/>
      <c r="I61" s="214"/>
      <c r="J61" s="195"/>
      <c r="K61" s="195"/>
    </row>
    <row r="62" spans="1:11" ht="15.75" thickBot="1">
      <c r="A62" s="199" t="s">
        <v>59</v>
      </c>
      <c r="B62" s="200"/>
      <c r="C62" s="201"/>
      <c r="D62" s="215"/>
      <c r="E62" s="215"/>
      <c r="F62" s="231"/>
      <c r="G62" s="236"/>
      <c r="H62" s="231"/>
      <c r="I62" s="215"/>
      <c r="J62" s="196"/>
      <c r="K62" s="196"/>
    </row>
    <row r="63" spans="9:11" ht="15">
      <c r="I63" s="153" t="s">
        <v>5</v>
      </c>
      <c r="J63" s="261">
        <f>SUM(J23:J62)</f>
        <v>17433</v>
      </c>
      <c r="K63" s="258">
        <f>SUM(K23:K62)</f>
        <v>24406.199999999997</v>
      </c>
    </row>
    <row r="64" spans="9:11" ht="15.75" thickBot="1">
      <c r="I64" s="260"/>
      <c r="J64" s="262"/>
      <c r="K64" s="259"/>
    </row>
    <row r="65" spans="9:11" ht="15">
      <c r="I65" s="4"/>
      <c r="J65" s="185" t="s">
        <v>6</v>
      </c>
      <c r="K65" s="185" t="s">
        <v>7</v>
      </c>
    </row>
    <row r="66" spans="9:11" ht="15.75" thickBot="1">
      <c r="I66" s="5"/>
      <c r="J66" s="154"/>
      <c r="K66" s="154"/>
    </row>
    <row r="69" spans="1:11" ht="26.2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</row>
  </sheetData>
  <sheetProtection/>
  <mergeCells count="57">
    <mergeCell ref="I43:I52"/>
    <mergeCell ref="I33:I42"/>
    <mergeCell ref="K65:K66"/>
    <mergeCell ref="J33:J42"/>
    <mergeCell ref="A69:K69"/>
    <mergeCell ref="J53:J62"/>
    <mergeCell ref="K53:K62"/>
    <mergeCell ref="A62:C62"/>
    <mergeCell ref="I63:I64"/>
    <mergeCell ref="J63:J64"/>
    <mergeCell ref="K63:K64"/>
    <mergeCell ref="I53:I62"/>
    <mergeCell ref="G53:G62"/>
    <mergeCell ref="J65:J66"/>
    <mergeCell ref="A42:C42"/>
    <mergeCell ref="A52:C52"/>
    <mergeCell ref="E53:E62"/>
    <mergeCell ref="F53:F62"/>
    <mergeCell ref="H53:H62"/>
    <mergeCell ref="H43:H52"/>
    <mergeCell ref="G33:G42"/>
    <mergeCell ref="G43:G52"/>
    <mergeCell ref="D43:D52"/>
    <mergeCell ref="E43:E52"/>
    <mergeCell ref="D53:D62"/>
    <mergeCell ref="G21:G22"/>
    <mergeCell ref="D33:D42"/>
    <mergeCell ref="E33:E42"/>
    <mergeCell ref="F33:F42"/>
    <mergeCell ref="H33:H42"/>
    <mergeCell ref="H23:H32"/>
    <mergeCell ref="G23:G32"/>
    <mergeCell ref="K23:K32"/>
    <mergeCell ref="F43:F52"/>
    <mergeCell ref="H21:H22"/>
    <mergeCell ref="I23:I32"/>
    <mergeCell ref="J23:J32"/>
    <mergeCell ref="K33:K42"/>
    <mergeCell ref="J43:J52"/>
    <mergeCell ref="K43:K52"/>
    <mergeCell ref="A21:C22"/>
    <mergeCell ref="D21:D22"/>
    <mergeCell ref="E21:E22"/>
    <mergeCell ref="F21:F22"/>
    <mergeCell ref="D23:D32"/>
    <mergeCell ref="E23:E32"/>
    <mergeCell ref="F23:F32"/>
    <mergeCell ref="A32:C32"/>
    <mergeCell ref="I21:I22"/>
    <mergeCell ref="J21:J22"/>
    <mergeCell ref="K21:K22"/>
    <mergeCell ref="D3:K3"/>
    <mergeCell ref="D4:K4"/>
    <mergeCell ref="D5:K5"/>
    <mergeCell ref="D2:K2"/>
    <mergeCell ref="A9:K9"/>
    <mergeCell ref="D6:K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66FF"/>
  </sheetPr>
  <dimension ref="A1:K87"/>
  <sheetViews>
    <sheetView zoomScalePageLayoutView="0" workbookViewId="0" topLeftCell="A1">
      <selection activeCell="P36" sqref="P36"/>
    </sheetView>
  </sheetViews>
  <sheetFormatPr defaultColWidth="9.140625" defaultRowHeight="15"/>
  <cols>
    <col min="3" max="3" width="10.421875" style="0" customWidth="1"/>
    <col min="4" max="4" width="14.8515625" style="0" customWidth="1"/>
    <col min="5" max="5" width="13.28125" style="0" customWidth="1"/>
    <col min="6" max="6" width="12.140625" style="75" hidden="1" customWidth="1"/>
    <col min="7" max="7" width="12.140625" style="0" customWidth="1"/>
    <col min="8" max="8" width="10.140625" style="0" customWidth="1"/>
    <col min="9" max="9" width="9.00390625" style="0" customWidth="1"/>
    <col min="10" max="10" width="13.00390625" style="0" customWidth="1"/>
    <col min="11" max="11" width="11.140625" style="0" customWidth="1"/>
  </cols>
  <sheetData>
    <row r="1" spans="1:11" ht="15.75" customHeight="1">
      <c r="A1" s="64"/>
      <c r="B1" s="64"/>
      <c r="C1" s="64"/>
      <c r="D1" s="64"/>
      <c r="E1" s="64"/>
      <c r="F1" s="117"/>
      <c r="G1" s="109"/>
      <c r="H1" s="64"/>
      <c r="I1" s="64"/>
      <c r="J1" s="64"/>
      <c r="K1" s="64"/>
    </row>
    <row r="2" spans="1:11" ht="19.5" customHeight="1">
      <c r="A2" s="31"/>
      <c r="B2" s="31"/>
      <c r="C2" s="31"/>
      <c r="D2" s="170" t="s">
        <v>132</v>
      </c>
      <c r="E2" s="253"/>
      <c r="F2" s="253"/>
      <c r="G2" s="253"/>
      <c r="H2" s="253"/>
      <c r="I2" s="253"/>
      <c r="J2" s="253"/>
      <c r="K2" s="253"/>
    </row>
    <row r="3" spans="1:11" ht="15">
      <c r="A3" s="31"/>
      <c r="B3" s="31"/>
      <c r="C3" s="31"/>
      <c r="D3" s="171" t="s">
        <v>130</v>
      </c>
      <c r="E3" s="171"/>
      <c r="F3" s="171"/>
      <c r="G3" s="171"/>
      <c r="H3" s="171"/>
      <c r="I3" s="171"/>
      <c r="J3" s="171"/>
      <c r="K3" s="171"/>
    </row>
    <row r="4" spans="1:11" ht="15">
      <c r="A4" s="30"/>
      <c r="B4" s="30"/>
      <c r="C4" s="30"/>
      <c r="D4" s="171" t="s">
        <v>138</v>
      </c>
      <c r="E4" s="171"/>
      <c r="F4" s="171"/>
      <c r="G4" s="171"/>
      <c r="H4" s="171"/>
      <c r="I4" s="171"/>
      <c r="J4" s="171"/>
      <c r="K4" s="171"/>
    </row>
    <row r="5" spans="1:11" ht="15">
      <c r="A5" s="30"/>
      <c r="B5" s="30"/>
      <c r="C5" s="30"/>
      <c r="D5" s="171" t="s">
        <v>140</v>
      </c>
      <c r="E5" s="171"/>
      <c r="F5" s="171"/>
      <c r="G5" s="171"/>
      <c r="H5" s="171"/>
      <c r="I5" s="171"/>
      <c r="J5" s="171"/>
      <c r="K5" s="171"/>
    </row>
    <row r="6" spans="1:11" ht="19.5" customHeight="1">
      <c r="A6" s="30"/>
      <c r="B6" s="30"/>
      <c r="C6" s="30"/>
      <c r="D6" s="171" t="s">
        <v>123</v>
      </c>
      <c r="E6" s="171"/>
      <c r="F6" s="171"/>
      <c r="G6" s="171"/>
      <c r="H6" s="171"/>
      <c r="I6" s="171"/>
      <c r="J6" s="171"/>
      <c r="K6" s="171"/>
    </row>
    <row r="7" spans="1:11" ht="19.5" customHeight="1">
      <c r="A7" s="146" t="s">
        <v>124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5.75" thickBot="1">
      <c r="A8" s="30"/>
      <c r="B8" s="11"/>
      <c r="C8" s="11"/>
      <c r="D8" s="11"/>
      <c r="E8" s="11"/>
      <c r="F8" s="121"/>
      <c r="G8" s="11"/>
      <c r="H8" s="11"/>
      <c r="I8" s="11"/>
      <c r="J8" s="11"/>
      <c r="K8" s="30"/>
    </row>
    <row r="9" spans="1:11" ht="15.75" thickTop="1">
      <c r="A9" s="16"/>
      <c r="B9" s="34"/>
      <c r="C9" s="34"/>
      <c r="D9" s="34"/>
      <c r="E9" s="34"/>
      <c r="F9" s="118"/>
      <c r="G9" s="34"/>
      <c r="H9" s="34"/>
      <c r="I9" s="34"/>
      <c r="J9" s="34"/>
      <c r="K9" s="13"/>
    </row>
    <row r="10" spans="1:11" ht="3" customHeight="1">
      <c r="A10" s="17"/>
      <c r="B10" s="1"/>
      <c r="C10" s="1"/>
      <c r="D10" s="1"/>
      <c r="E10" s="1"/>
      <c r="F10" s="106"/>
      <c r="G10" s="1"/>
      <c r="H10" s="1"/>
      <c r="I10" s="1"/>
      <c r="J10" s="1"/>
      <c r="K10" s="14"/>
    </row>
    <row r="11" spans="1:11" ht="15" hidden="1">
      <c r="A11" s="17"/>
      <c r="B11" s="1"/>
      <c r="C11" s="1"/>
      <c r="D11" s="1"/>
      <c r="E11" s="1"/>
      <c r="F11" s="106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06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06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06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06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06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06"/>
      <c r="G17" s="1"/>
      <c r="H17" s="1"/>
      <c r="I17" s="1"/>
      <c r="J17" s="1"/>
      <c r="K17" s="14"/>
    </row>
    <row r="18" spans="1:11" ht="15.75" hidden="1" thickBot="1">
      <c r="A18" s="18"/>
      <c r="B18" s="12"/>
      <c r="C18" s="12"/>
      <c r="D18" s="12"/>
      <c r="E18" s="12"/>
      <c r="F18" s="112"/>
      <c r="G18" s="12"/>
      <c r="H18" s="12"/>
      <c r="I18" s="12"/>
      <c r="J18" s="12"/>
      <c r="K18" s="15"/>
    </row>
    <row r="19" spans="1:11" ht="15">
      <c r="A19" s="263" t="s">
        <v>1</v>
      </c>
      <c r="B19" s="264"/>
      <c r="C19" s="265"/>
      <c r="D19" s="265" t="s">
        <v>14</v>
      </c>
      <c r="E19" s="265" t="s">
        <v>0</v>
      </c>
      <c r="F19" s="209" t="s">
        <v>200</v>
      </c>
      <c r="G19" s="202" t="s">
        <v>8</v>
      </c>
      <c r="H19" s="251" t="s">
        <v>9</v>
      </c>
      <c r="I19" s="251" t="s">
        <v>2</v>
      </c>
      <c r="J19" s="212" t="s">
        <v>3</v>
      </c>
      <c r="K19" s="251" t="s">
        <v>4</v>
      </c>
    </row>
    <row r="20" spans="1:11" ht="19.5" customHeight="1">
      <c r="A20" s="266"/>
      <c r="B20" s="267"/>
      <c r="C20" s="268"/>
      <c r="D20" s="265"/>
      <c r="E20" s="265"/>
      <c r="F20" s="210"/>
      <c r="G20" s="203"/>
      <c r="H20" s="251"/>
      <c r="I20" s="252"/>
      <c r="J20" s="212"/>
      <c r="K20" s="252"/>
    </row>
    <row r="21" spans="1:11" ht="15">
      <c r="A21" s="32"/>
      <c r="B21" s="28"/>
      <c r="C21" s="33"/>
      <c r="D21" s="213" t="s">
        <v>46</v>
      </c>
      <c r="E21" s="213" t="s">
        <v>49</v>
      </c>
      <c r="F21" s="227">
        <v>14990</v>
      </c>
      <c r="G21" s="232">
        <v>16527</v>
      </c>
      <c r="H21" s="227">
        <f>G21+G21*40%</f>
        <v>23137.8</v>
      </c>
      <c r="I21" s="218">
        <v>1</v>
      </c>
      <c r="J21" s="220">
        <f>G21*I21</f>
        <v>16527</v>
      </c>
      <c r="K21" s="192">
        <f>H21*I21</f>
        <v>23137.8</v>
      </c>
    </row>
    <row r="22" spans="1:11" ht="15">
      <c r="A22" s="32"/>
      <c r="B22" s="28"/>
      <c r="C22" s="33"/>
      <c r="D22" s="158"/>
      <c r="E22" s="158"/>
      <c r="F22" s="228"/>
      <c r="G22" s="233"/>
      <c r="H22" s="228"/>
      <c r="I22" s="219"/>
      <c r="J22" s="143"/>
      <c r="K22" s="193"/>
    </row>
    <row r="23" spans="1:11" ht="15">
      <c r="A23" s="32"/>
      <c r="B23" s="28"/>
      <c r="C23" s="33"/>
      <c r="D23" s="158"/>
      <c r="E23" s="158"/>
      <c r="F23" s="229"/>
      <c r="G23" s="234"/>
      <c r="H23" s="229"/>
      <c r="I23" s="158"/>
      <c r="J23" s="221"/>
      <c r="K23" s="194"/>
    </row>
    <row r="24" spans="1:11" ht="15">
      <c r="A24" s="2"/>
      <c r="B24" s="1"/>
      <c r="C24" s="3"/>
      <c r="D24" s="214"/>
      <c r="E24" s="214"/>
      <c r="F24" s="230"/>
      <c r="G24" s="235"/>
      <c r="H24" s="230"/>
      <c r="I24" s="214"/>
      <c r="J24" s="195"/>
      <c r="K24" s="195"/>
    </row>
    <row r="25" spans="1:11" ht="15">
      <c r="A25" s="2"/>
      <c r="B25" s="1"/>
      <c r="C25" s="3"/>
      <c r="D25" s="214"/>
      <c r="E25" s="214"/>
      <c r="F25" s="230"/>
      <c r="G25" s="235"/>
      <c r="H25" s="230"/>
      <c r="I25" s="214"/>
      <c r="J25" s="195"/>
      <c r="K25" s="195"/>
    </row>
    <row r="26" spans="1:11" ht="15">
      <c r="A26" s="2"/>
      <c r="B26" s="1"/>
      <c r="C26" s="3"/>
      <c r="D26" s="214"/>
      <c r="E26" s="214"/>
      <c r="F26" s="230"/>
      <c r="G26" s="235"/>
      <c r="H26" s="230"/>
      <c r="I26" s="214"/>
      <c r="J26" s="195"/>
      <c r="K26" s="195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199" t="s">
        <v>47</v>
      </c>
      <c r="B30" s="200"/>
      <c r="C30" s="201"/>
      <c r="D30" s="215"/>
      <c r="E30" s="215"/>
      <c r="F30" s="231"/>
      <c r="G30" s="236"/>
      <c r="H30" s="231"/>
      <c r="I30" s="215"/>
      <c r="J30" s="196"/>
      <c r="K30" s="196"/>
    </row>
    <row r="31" spans="1:11" ht="15" customHeight="1">
      <c r="A31" s="32"/>
      <c r="B31" s="28"/>
      <c r="C31" s="33"/>
      <c r="D31" s="213" t="s">
        <v>50</v>
      </c>
      <c r="E31" s="213" t="s">
        <v>49</v>
      </c>
      <c r="F31" s="227">
        <v>7268</v>
      </c>
      <c r="G31" s="232">
        <v>8014</v>
      </c>
      <c r="H31" s="227">
        <f>G31+G31*40%</f>
        <v>11219.6</v>
      </c>
      <c r="I31" s="218">
        <v>1</v>
      </c>
      <c r="J31" s="220">
        <f>G31*I31</f>
        <v>8014</v>
      </c>
      <c r="K31" s="192">
        <f>H31*I31</f>
        <v>11219.6</v>
      </c>
    </row>
    <row r="32" spans="1:11" ht="15">
      <c r="A32" s="32"/>
      <c r="B32" s="28"/>
      <c r="C32" s="33"/>
      <c r="D32" s="158"/>
      <c r="E32" s="158"/>
      <c r="F32" s="228"/>
      <c r="G32" s="233"/>
      <c r="H32" s="228"/>
      <c r="I32" s="219"/>
      <c r="J32" s="143"/>
      <c r="K32" s="193"/>
    </row>
    <row r="33" spans="1:11" ht="15">
      <c r="A33" s="32"/>
      <c r="B33" s="28"/>
      <c r="C33" s="33"/>
      <c r="D33" s="158"/>
      <c r="E33" s="158"/>
      <c r="F33" s="229"/>
      <c r="G33" s="234"/>
      <c r="H33" s="229"/>
      <c r="I33" s="158"/>
      <c r="J33" s="221"/>
      <c r="K33" s="194"/>
    </row>
    <row r="34" spans="1:11" ht="15">
      <c r="A34" s="2"/>
      <c r="B34" s="1"/>
      <c r="C34" s="3"/>
      <c r="D34" s="214"/>
      <c r="E34" s="214"/>
      <c r="F34" s="230"/>
      <c r="G34" s="235"/>
      <c r="H34" s="230"/>
      <c r="I34" s="214"/>
      <c r="J34" s="195"/>
      <c r="K34" s="195"/>
    </row>
    <row r="35" spans="1:11" ht="15">
      <c r="A35" s="2"/>
      <c r="B35" s="1"/>
      <c r="C35" s="3"/>
      <c r="D35" s="214"/>
      <c r="E35" s="214"/>
      <c r="F35" s="230"/>
      <c r="G35" s="235"/>
      <c r="H35" s="230"/>
      <c r="I35" s="214"/>
      <c r="J35" s="195"/>
      <c r="K35" s="195"/>
    </row>
    <row r="36" spans="1:11" ht="15">
      <c r="A36" s="2"/>
      <c r="B36" s="1"/>
      <c r="C36" s="3"/>
      <c r="D36" s="214"/>
      <c r="E36" s="214"/>
      <c r="F36" s="230"/>
      <c r="G36" s="235"/>
      <c r="H36" s="230"/>
      <c r="I36" s="214"/>
      <c r="J36" s="195"/>
      <c r="K36" s="195"/>
    </row>
    <row r="37" spans="1:11" ht="15">
      <c r="A37" s="2"/>
      <c r="B37" s="1"/>
      <c r="C37" s="3"/>
      <c r="D37" s="214"/>
      <c r="E37" s="214"/>
      <c r="F37" s="230"/>
      <c r="G37" s="235"/>
      <c r="H37" s="230"/>
      <c r="I37" s="214"/>
      <c r="J37" s="195"/>
      <c r="K37" s="195"/>
    </row>
    <row r="38" spans="1:11" ht="15">
      <c r="A38" s="2"/>
      <c r="B38" s="1"/>
      <c r="C38" s="3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230"/>
      <c r="G39" s="235"/>
      <c r="H39" s="230"/>
      <c r="I39" s="214"/>
      <c r="J39" s="195"/>
      <c r="K39" s="195"/>
    </row>
    <row r="40" spans="1:11" ht="15">
      <c r="A40" s="199" t="s">
        <v>48</v>
      </c>
      <c r="B40" s="200"/>
      <c r="C40" s="201"/>
      <c r="D40" s="215"/>
      <c r="E40" s="215"/>
      <c r="F40" s="231"/>
      <c r="G40" s="236"/>
      <c r="H40" s="231"/>
      <c r="I40" s="215"/>
      <c r="J40" s="196"/>
      <c r="K40" s="196"/>
    </row>
    <row r="41" spans="1:11" ht="15" customHeight="1">
      <c r="A41" s="32"/>
      <c r="B41" s="28"/>
      <c r="C41" s="33"/>
      <c r="D41" s="213" t="s">
        <v>52</v>
      </c>
      <c r="E41" s="213" t="s">
        <v>49</v>
      </c>
      <c r="F41" s="227">
        <v>4535</v>
      </c>
      <c r="G41" s="232">
        <v>5001</v>
      </c>
      <c r="H41" s="227">
        <f>G41+G41*40%</f>
        <v>7001.4</v>
      </c>
      <c r="I41" s="218">
        <v>1</v>
      </c>
      <c r="J41" s="220">
        <f>G41*I41</f>
        <v>5001</v>
      </c>
      <c r="K41" s="192">
        <f>H41*I41</f>
        <v>7001.4</v>
      </c>
    </row>
    <row r="42" spans="1:11" ht="15">
      <c r="A42" s="32"/>
      <c r="B42" s="28"/>
      <c r="C42" s="33"/>
      <c r="D42" s="158"/>
      <c r="E42" s="158"/>
      <c r="F42" s="228"/>
      <c r="G42" s="233"/>
      <c r="H42" s="228"/>
      <c r="I42" s="219"/>
      <c r="J42" s="143"/>
      <c r="K42" s="193"/>
    </row>
    <row r="43" spans="1:11" ht="15">
      <c r="A43" s="32"/>
      <c r="B43" s="28"/>
      <c r="C43" s="33"/>
      <c r="D43" s="158"/>
      <c r="E43" s="158"/>
      <c r="F43" s="229"/>
      <c r="G43" s="234"/>
      <c r="H43" s="229"/>
      <c r="I43" s="158"/>
      <c r="J43" s="221"/>
      <c r="K43" s="194"/>
    </row>
    <row r="44" spans="1:11" ht="15">
      <c r="A44" s="2"/>
      <c r="B44" s="1"/>
      <c r="C44" s="3"/>
      <c r="D44" s="214"/>
      <c r="E44" s="214"/>
      <c r="F44" s="230"/>
      <c r="G44" s="235"/>
      <c r="H44" s="230"/>
      <c r="I44" s="214"/>
      <c r="J44" s="195"/>
      <c r="K44" s="195"/>
    </row>
    <row r="45" spans="1:11" ht="15">
      <c r="A45" s="2"/>
      <c r="B45" s="1"/>
      <c r="C45" s="3"/>
      <c r="D45" s="214"/>
      <c r="E45" s="214"/>
      <c r="F45" s="230"/>
      <c r="G45" s="235"/>
      <c r="H45" s="230"/>
      <c r="I45" s="214"/>
      <c r="J45" s="195"/>
      <c r="K45" s="195"/>
    </row>
    <row r="46" spans="1:11" ht="15">
      <c r="A46" s="2"/>
      <c r="B46" s="1"/>
      <c r="C46" s="3"/>
      <c r="D46" s="214"/>
      <c r="E46" s="214"/>
      <c r="F46" s="230"/>
      <c r="G46" s="235"/>
      <c r="H46" s="230"/>
      <c r="I46" s="214"/>
      <c r="J46" s="195"/>
      <c r="K46" s="195"/>
    </row>
    <row r="47" spans="1:11" ht="15">
      <c r="A47" s="2"/>
      <c r="B47" s="1"/>
      <c r="C47" s="3"/>
      <c r="D47" s="214"/>
      <c r="E47" s="214"/>
      <c r="F47" s="230"/>
      <c r="G47" s="235"/>
      <c r="H47" s="230"/>
      <c r="I47" s="214"/>
      <c r="J47" s="195"/>
      <c r="K47" s="195"/>
    </row>
    <row r="48" spans="1:11" ht="15">
      <c r="A48" s="2"/>
      <c r="B48" s="1"/>
      <c r="C48" s="3"/>
      <c r="D48" s="214"/>
      <c r="E48" s="214"/>
      <c r="F48" s="230"/>
      <c r="G48" s="235"/>
      <c r="H48" s="230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230"/>
      <c r="G49" s="235"/>
      <c r="H49" s="230"/>
      <c r="I49" s="214"/>
      <c r="J49" s="195"/>
      <c r="K49" s="195"/>
    </row>
    <row r="50" spans="1:11" ht="15">
      <c r="A50" s="199" t="s">
        <v>51</v>
      </c>
      <c r="B50" s="200"/>
      <c r="C50" s="201"/>
      <c r="D50" s="215"/>
      <c r="E50" s="215"/>
      <c r="F50" s="231"/>
      <c r="G50" s="236"/>
      <c r="H50" s="231"/>
      <c r="I50" s="215"/>
      <c r="J50" s="196"/>
      <c r="K50" s="196"/>
    </row>
    <row r="51" spans="1:11" ht="15">
      <c r="A51" s="36"/>
      <c r="B51" s="28"/>
      <c r="C51" s="35"/>
      <c r="D51" s="213" t="s">
        <v>60</v>
      </c>
      <c r="E51" s="213" t="s">
        <v>49</v>
      </c>
      <c r="F51" s="227">
        <v>13112</v>
      </c>
      <c r="G51" s="232">
        <v>9240</v>
      </c>
      <c r="H51" s="227">
        <f>G51+G51*40%</f>
        <v>12936</v>
      </c>
      <c r="I51" s="218">
        <v>1</v>
      </c>
      <c r="J51" s="220">
        <f>G51*I51</f>
        <v>9240</v>
      </c>
      <c r="K51" s="192">
        <f>H51*I51</f>
        <v>12936</v>
      </c>
    </row>
    <row r="52" spans="1:11" ht="15">
      <c r="A52" s="36"/>
      <c r="B52" s="28"/>
      <c r="C52" s="35"/>
      <c r="D52" s="158"/>
      <c r="E52" s="158"/>
      <c r="F52" s="228"/>
      <c r="G52" s="233"/>
      <c r="H52" s="228"/>
      <c r="I52" s="219"/>
      <c r="J52" s="143"/>
      <c r="K52" s="193"/>
    </row>
    <row r="53" spans="1:11" ht="15">
      <c r="A53" s="36"/>
      <c r="B53" s="28"/>
      <c r="C53" s="35"/>
      <c r="D53" s="158"/>
      <c r="E53" s="158"/>
      <c r="F53" s="229"/>
      <c r="G53" s="234"/>
      <c r="H53" s="229"/>
      <c r="I53" s="158"/>
      <c r="J53" s="221"/>
      <c r="K53" s="194"/>
    </row>
    <row r="54" spans="1:11" ht="15">
      <c r="A54" s="2"/>
      <c r="B54" s="1"/>
      <c r="C54" s="3"/>
      <c r="D54" s="214"/>
      <c r="E54" s="214"/>
      <c r="F54" s="230"/>
      <c r="G54" s="235"/>
      <c r="H54" s="230"/>
      <c r="I54" s="214"/>
      <c r="J54" s="195"/>
      <c r="K54" s="195"/>
    </row>
    <row r="55" spans="1:11" ht="15">
      <c r="A55" s="2"/>
      <c r="B55" s="1"/>
      <c r="C55" s="3"/>
      <c r="D55" s="214"/>
      <c r="E55" s="214"/>
      <c r="F55" s="230"/>
      <c r="G55" s="235"/>
      <c r="H55" s="230"/>
      <c r="I55" s="214"/>
      <c r="J55" s="195"/>
      <c r="K55" s="195"/>
    </row>
    <row r="56" spans="1:11" ht="15">
      <c r="A56" s="2"/>
      <c r="B56" s="1"/>
      <c r="C56" s="3"/>
      <c r="D56" s="214"/>
      <c r="E56" s="214"/>
      <c r="F56" s="230"/>
      <c r="G56" s="235"/>
      <c r="H56" s="230"/>
      <c r="I56" s="214"/>
      <c r="J56" s="195"/>
      <c r="K56" s="195"/>
    </row>
    <row r="57" spans="1:11" ht="15">
      <c r="A57" s="2"/>
      <c r="B57" s="1"/>
      <c r="C57" s="3"/>
      <c r="D57" s="214"/>
      <c r="E57" s="214"/>
      <c r="F57" s="230"/>
      <c r="G57" s="235"/>
      <c r="H57" s="230"/>
      <c r="I57" s="214"/>
      <c r="J57" s="195"/>
      <c r="K57" s="195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199" t="s">
        <v>53</v>
      </c>
      <c r="B60" s="200"/>
      <c r="C60" s="201"/>
      <c r="D60" s="215"/>
      <c r="E60" s="215"/>
      <c r="F60" s="231"/>
      <c r="G60" s="236"/>
      <c r="H60" s="231"/>
      <c r="I60" s="215"/>
      <c r="J60" s="196"/>
      <c r="K60" s="196"/>
    </row>
    <row r="61" spans="1:11" ht="15">
      <c r="A61" s="36"/>
      <c r="B61" s="28"/>
      <c r="C61" s="35"/>
      <c r="D61" s="213" t="s">
        <v>61</v>
      </c>
      <c r="E61" s="213" t="s">
        <v>193</v>
      </c>
      <c r="F61" s="227">
        <v>14013</v>
      </c>
      <c r="G61" s="232">
        <v>15450</v>
      </c>
      <c r="H61" s="227">
        <f>G61+G61*40%</f>
        <v>21630</v>
      </c>
      <c r="I61" s="218">
        <v>1</v>
      </c>
      <c r="J61" s="220">
        <f>G61*I61</f>
        <v>15450</v>
      </c>
      <c r="K61" s="192">
        <f>H61*I61</f>
        <v>21630</v>
      </c>
    </row>
    <row r="62" spans="1:11" ht="15">
      <c r="A62" s="36"/>
      <c r="B62" s="28"/>
      <c r="C62" s="35"/>
      <c r="D62" s="158"/>
      <c r="E62" s="158"/>
      <c r="F62" s="228"/>
      <c r="G62" s="233"/>
      <c r="H62" s="228"/>
      <c r="I62" s="219"/>
      <c r="J62" s="143"/>
      <c r="K62" s="193"/>
    </row>
    <row r="63" spans="1:11" ht="15">
      <c r="A63" s="36"/>
      <c r="B63" s="28"/>
      <c r="C63" s="35"/>
      <c r="D63" s="158"/>
      <c r="E63" s="158"/>
      <c r="F63" s="229"/>
      <c r="G63" s="234"/>
      <c r="H63" s="229"/>
      <c r="I63" s="158"/>
      <c r="J63" s="221"/>
      <c r="K63" s="194"/>
    </row>
    <row r="64" spans="1:11" ht="15">
      <c r="A64" s="2"/>
      <c r="B64" s="1"/>
      <c r="C64" s="3"/>
      <c r="D64" s="214"/>
      <c r="E64" s="214"/>
      <c r="F64" s="230"/>
      <c r="G64" s="235"/>
      <c r="H64" s="230"/>
      <c r="I64" s="214"/>
      <c r="J64" s="195"/>
      <c r="K64" s="195"/>
    </row>
    <row r="65" spans="1:11" ht="15">
      <c r="A65" s="2"/>
      <c r="B65" s="1"/>
      <c r="C65" s="3"/>
      <c r="D65" s="214"/>
      <c r="E65" s="214"/>
      <c r="F65" s="230"/>
      <c r="G65" s="235"/>
      <c r="H65" s="230"/>
      <c r="I65" s="214"/>
      <c r="J65" s="195"/>
      <c r="K65" s="195"/>
    </row>
    <row r="66" spans="1:11" ht="15">
      <c r="A66" s="2"/>
      <c r="B66" s="1"/>
      <c r="C66" s="3"/>
      <c r="D66" s="214"/>
      <c r="E66" s="214"/>
      <c r="F66" s="230"/>
      <c r="G66" s="235"/>
      <c r="H66" s="230"/>
      <c r="I66" s="214"/>
      <c r="J66" s="195"/>
      <c r="K66" s="195"/>
    </row>
    <row r="67" spans="1:11" ht="15">
      <c r="A67" s="2"/>
      <c r="B67" s="1"/>
      <c r="C67" s="3"/>
      <c r="D67" s="214"/>
      <c r="E67" s="214"/>
      <c r="F67" s="230"/>
      <c r="G67" s="235"/>
      <c r="H67" s="230"/>
      <c r="I67" s="214"/>
      <c r="J67" s="195"/>
      <c r="K67" s="195"/>
    </row>
    <row r="68" spans="1:11" ht="15">
      <c r="A68" s="2"/>
      <c r="B68" s="1"/>
      <c r="C68" s="3"/>
      <c r="D68" s="214"/>
      <c r="E68" s="214"/>
      <c r="F68" s="230"/>
      <c r="G68" s="235"/>
      <c r="H68" s="230"/>
      <c r="I68" s="214"/>
      <c r="J68" s="195"/>
      <c r="K68" s="195"/>
    </row>
    <row r="69" spans="1:11" ht="15">
      <c r="A69" s="2"/>
      <c r="B69" s="1"/>
      <c r="C69" s="3"/>
      <c r="D69" s="214"/>
      <c r="E69" s="214"/>
      <c r="F69" s="230"/>
      <c r="G69" s="235"/>
      <c r="H69" s="230"/>
      <c r="I69" s="214"/>
      <c r="J69" s="195"/>
      <c r="K69" s="195"/>
    </row>
    <row r="70" spans="1:11" ht="15">
      <c r="A70" s="199" t="s">
        <v>54</v>
      </c>
      <c r="B70" s="200"/>
      <c r="C70" s="201"/>
      <c r="D70" s="215"/>
      <c r="E70" s="215"/>
      <c r="F70" s="231"/>
      <c r="G70" s="236"/>
      <c r="H70" s="231"/>
      <c r="I70" s="215"/>
      <c r="J70" s="196"/>
      <c r="K70" s="196"/>
    </row>
    <row r="71" spans="1:11" ht="15" customHeight="1">
      <c r="A71" s="36"/>
      <c r="B71" s="28"/>
      <c r="C71" s="35"/>
      <c r="D71" s="213" t="s">
        <v>62</v>
      </c>
      <c r="E71" s="213" t="s">
        <v>49</v>
      </c>
      <c r="F71" s="227">
        <v>6965</v>
      </c>
      <c r="G71" s="232">
        <v>7680</v>
      </c>
      <c r="H71" s="227">
        <f>G71+G71*40%</f>
        <v>10752</v>
      </c>
      <c r="I71" s="218">
        <v>1</v>
      </c>
      <c r="J71" s="220">
        <f>G71*I71</f>
        <v>7680</v>
      </c>
      <c r="K71" s="192">
        <f>H71*I71</f>
        <v>10752</v>
      </c>
    </row>
    <row r="72" spans="1:11" ht="15">
      <c r="A72" s="36"/>
      <c r="B72" s="28"/>
      <c r="C72" s="35"/>
      <c r="D72" s="158"/>
      <c r="E72" s="158"/>
      <c r="F72" s="228"/>
      <c r="G72" s="233"/>
      <c r="H72" s="228"/>
      <c r="I72" s="219"/>
      <c r="J72" s="143"/>
      <c r="K72" s="193"/>
    </row>
    <row r="73" spans="1:11" ht="15">
      <c r="A73" s="36"/>
      <c r="B73" s="28"/>
      <c r="C73" s="35"/>
      <c r="D73" s="158"/>
      <c r="E73" s="158"/>
      <c r="F73" s="229"/>
      <c r="G73" s="234"/>
      <c r="H73" s="229"/>
      <c r="I73" s="158"/>
      <c r="J73" s="221"/>
      <c r="K73" s="194"/>
    </row>
    <row r="74" spans="1:11" ht="15">
      <c r="A74" s="2"/>
      <c r="B74" s="1"/>
      <c r="C74" s="3"/>
      <c r="D74" s="214"/>
      <c r="E74" s="214"/>
      <c r="F74" s="230"/>
      <c r="G74" s="235"/>
      <c r="H74" s="230"/>
      <c r="I74" s="214"/>
      <c r="J74" s="195"/>
      <c r="K74" s="195"/>
    </row>
    <row r="75" spans="1:11" ht="15">
      <c r="A75" s="2"/>
      <c r="B75" s="1"/>
      <c r="C75" s="3"/>
      <c r="D75" s="214"/>
      <c r="E75" s="214"/>
      <c r="F75" s="230"/>
      <c r="G75" s="235"/>
      <c r="H75" s="230"/>
      <c r="I75" s="214"/>
      <c r="J75" s="195"/>
      <c r="K75" s="195"/>
    </row>
    <row r="76" spans="1:11" ht="15">
      <c r="A76" s="2"/>
      <c r="B76" s="1"/>
      <c r="C76" s="3"/>
      <c r="D76" s="214"/>
      <c r="E76" s="214"/>
      <c r="F76" s="230"/>
      <c r="G76" s="235"/>
      <c r="H76" s="230"/>
      <c r="I76" s="214"/>
      <c r="J76" s="195"/>
      <c r="K76" s="195"/>
    </row>
    <row r="77" spans="1:11" ht="15">
      <c r="A77" s="2"/>
      <c r="B77" s="1"/>
      <c r="C77" s="3"/>
      <c r="D77" s="214"/>
      <c r="E77" s="214"/>
      <c r="F77" s="230"/>
      <c r="G77" s="235"/>
      <c r="H77" s="230"/>
      <c r="I77" s="214"/>
      <c r="J77" s="195"/>
      <c r="K77" s="195"/>
    </row>
    <row r="78" spans="1:11" ht="15">
      <c r="A78" s="2"/>
      <c r="B78" s="1"/>
      <c r="C78" s="3"/>
      <c r="D78" s="214"/>
      <c r="E78" s="214"/>
      <c r="F78" s="230"/>
      <c r="G78" s="235"/>
      <c r="H78" s="230"/>
      <c r="I78" s="214"/>
      <c r="J78" s="195"/>
      <c r="K78" s="195"/>
    </row>
    <row r="79" spans="1:11" ht="15">
      <c r="A79" s="2"/>
      <c r="B79" s="1"/>
      <c r="C79" s="3"/>
      <c r="D79" s="214"/>
      <c r="E79" s="214"/>
      <c r="F79" s="230"/>
      <c r="G79" s="235"/>
      <c r="H79" s="230"/>
      <c r="I79" s="214"/>
      <c r="J79" s="195"/>
      <c r="K79" s="195"/>
    </row>
    <row r="80" spans="1:11" ht="15.75" thickBot="1">
      <c r="A80" s="199" t="s">
        <v>55</v>
      </c>
      <c r="B80" s="200"/>
      <c r="C80" s="201"/>
      <c r="D80" s="215"/>
      <c r="E80" s="215"/>
      <c r="F80" s="231"/>
      <c r="G80" s="236"/>
      <c r="H80" s="231"/>
      <c r="I80" s="215"/>
      <c r="J80" s="196"/>
      <c r="K80" s="196"/>
    </row>
    <row r="81" spans="9:11" ht="15">
      <c r="I81" s="153" t="s">
        <v>5</v>
      </c>
      <c r="J81" s="261">
        <f>SUM(J21:J80)</f>
        <v>61912</v>
      </c>
      <c r="K81" s="258">
        <f>SUM(K21:K80)</f>
        <v>86676.8</v>
      </c>
    </row>
    <row r="82" spans="9:11" ht="15.75" thickBot="1">
      <c r="I82" s="260"/>
      <c r="J82" s="262"/>
      <c r="K82" s="259"/>
    </row>
    <row r="83" spans="9:11" ht="15">
      <c r="I83" s="4"/>
      <c r="J83" s="185" t="s">
        <v>6</v>
      </c>
      <c r="K83" s="185" t="s">
        <v>7</v>
      </c>
    </row>
    <row r="84" spans="9:11" ht="15.75" thickBot="1">
      <c r="I84" s="5"/>
      <c r="J84" s="154"/>
      <c r="K84" s="154"/>
    </row>
    <row r="87" spans="1:11" ht="26.2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</row>
  </sheetData>
  <sheetProtection/>
  <mergeCells count="75">
    <mergeCell ref="G71:G80"/>
    <mergeCell ref="G19:G20"/>
    <mergeCell ref="G21:G30"/>
    <mergeCell ref="G31:G40"/>
    <mergeCell ref="G41:G50"/>
    <mergeCell ref="G51:G60"/>
    <mergeCell ref="G61:G70"/>
    <mergeCell ref="A87:K87"/>
    <mergeCell ref="A80:C80"/>
    <mergeCell ref="D71:D80"/>
    <mergeCell ref="E71:E80"/>
    <mergeCell ref="F71:F80"/>
    <mergeCell ref="H71:H80"/>
    <mergeCell ref="K81:K82"/>
    <mergeCell ref="J83:J84"/>
    <mergeCell ref="K83:K84"/>
    <mergeCell ref="K71:K80"/>
    <mergeCell ref="A60:C60"/>
    <mergeCell ref="D61:D70"/>
    <mergeCell ref="D41:D50"/>
    <mergeCell ref="A70:C70"/>
    <mergeCell ref="E61:E70"/>
    <mergeCell ref="D51:D60"/>
    <mergeCell ref="E51:E60"/>
    <mergeCell ref="E41:E50"/>
    <mergeCell ref="F51:F60"/>
    <mergeCell ref="H51:H60"/>
    <mergeCell ref="I51:I60"/>
    <mergeCell ref="I81:I82"/>
    <mergeCell ref="J81:J82"/>
    <mergeCell ref="F61:F70"/>
    <mergeCell ref="H61:H70"/>
    <mergeCell ref="I61:I70"/>
    <mergeCell ref="J61:J70"/>
    <mergeCell ref="J71:J80"/>
    <mergeCell ref="F41:F50"/>
    <mergeCell ref="H41:H50"/>
    <mergeCell ref="I41:I50"/>
    <mergeCell ref="A40:C40"/>
    <mergeCell ref="A50:C50"/>
    <mergeCell ref="D21:D30"/>
    <mergeCell ref="E21:E30"/>
    <mergeCell ref="F21:F30"/>
    <mergeCell ref="H21:H30"/>
    <mergeCell ref="D31:D40"/>
    <mergeCell ref="E31:E40"/>
    <mergeCell ref="F31:F40"/>
    <mergeCell ref="H31:H40"/>
    <mergeCell ref="D2:K2"/>
    <mergeCell ref="A7:K7"/>
    <mergeCell ref="J21:J30"/>
    <mergeCell ref="K21:K30"/>
    <mergeCell ref="A30:C30"/>
    <mergeCell ref="D6:K6"/>
    <mergeCell ref="D3:K3"/>
    <mergeCell ref="D4:K4"/>
    <mergeCell ref="D5:K5"/>
    <mergeCell ref="A19:C20"/>
    <mergeCell ref="D19:D20"/>
    <mergeCell ref="E19:E20"/>
    <mergeCell ref="F19:F20"/>
    <mergeCell ref="H19:H20"/>
    <mergeCell ref="I19:I20"/>
    <mergeCell ref="J19:J20"/>
    <mergeCell ref="K19:K20"/>
    <mergeCell ref="I71:I80"/>
    <mergeCell ref="K31:K40"/>
    <mergeCell ref="I21:I30"/>
    <mergeCell ref="J31:J40"/>
    <mergeCell ref="J41:J50"/>
    <mergeCell ref="K41:K50"/>
    <mergeCell ref="I31:I40"/>
    <mergeCell ref="K61:K70"/>
    <mergeCell ref="J51:J60"/>
    <mergeCell ref="K51:K60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L119"/>
  <sheetViews>
    <sheetView zoomScalePageLayoutView="0" workbookViewId="0" topLeftCell="A1">
      <selection activeCell="N27" sqref="N27"/>
    </sheetView>
  </sheetViews>
  <sheetFormatPr defaultColWidth="9.140625" defaultRowHeight="15"/>
  <cols>
    <col min="4" max="4" width="14.28125" style="0" customWidth="1"/>
    <col min="5" max="5" width="10.00390625" style="0" customWidth="1"/>
    <col min="6" max="6" width="12.00390625" style="75" hidden="1" customWidth="1"/>
    <col min="7" max="7" width="12.00390625" style="0" customWidth="1"/>
    <col min="8" max="8" width="11.8515625" style="0" customWidth="1"/>
    <col min="9" max="9" width="11.140625" style="0" customWidth="1"/>
    <col min="10" max="10" width="11.7109375" style="0" customWidth="1"/>
    <col min="11" max="11" width="11.140625" style="0" customWidth="1"/>
  </cols>
  <sheetData>
    <row r="1" spans="1:11" ht="14.25" customHeight="1">
      <c r="A1" s="65"/>
      <c r="B1" s="66"/>
      <c r="C1" s="66"/>
      <c r="D1" s="66"/>
      <c r="E1" s="66"/>
      <c r="F1" s="119"/>
      <c r="G1" s="66"/>
      <c r="H1" s="66"/>
      <c r="I1" s="66"/>
      <c r="J1" s="66"/>
      <c r="K1" s="66"/>
    </row>
    <row r="2" spans="1:11" ht="26.25">
      <c r="A2" s="19"/>
      <c r="B2" s="19"/>
      <c r="C2" s="19"/>
      <c r="D2" s="170" t="s">
        <v>174</v>
      </c>
      <c r="E2" s="253"/>
      <c r="F2" s="253"/>
      <c r="G2" s="253"/>
      <c r="H2" s="253"/>
      <c r="I2" s="253"/>
      <c r="J2" s="253"/>
      <c r="K2" s="253"/>
    </row>
    <row r="3" spans="1:11" ht="15">
      <c r="A3" s="19"/>
      <c r="B3" s="19"/>
      <c r="C3" s="19"/>
      <c r="D3" s="171" t="s">
        <v>130</v>
      </c>
      <c r="E3" s="171"/>
      <c r="F3" s="171"/>
      <c r="G3" s="171"/>
      <c r="H3" s="171"/>
      <c r="I3" s="171"/>
      <c r="J3" s="171"/>
      <c r="K3" s="171"/>
    </row>
    <row r="4" spans="1:11" ht="15">
      <c r="A4" s="30"/>
      <c r="B4" s="30"/>
      <c r="C4" s="30"/>
      <c r="D4" s="171" t="s">
        <v>131</v>
      </c>
      <c r="E4" s="171"/>
      <c r="F4" s="171"/>
      <c r="G4" s="171"/>
      <c r="H4" s="171"/>
      <c r="I4" s="171"/>
      <c r="J4" s="171"/>
      <c r="K4" s="171"/>
    </row>
    <row r="5" spans="1:11" ht="14.25" customHeight="1">
      <c r="A5" s="30"/>
      <c r="B5" s="30"/>
      <c r="C5" s="30"/>
      <c r="D5" s="171" t="s">
        <v>123</v>
      </c>
      <c r="E5" s="171"/>
      <c r="F5" s="171"/>
      <c r="G5" s="171"/>
      <c r="H5" s="171"/>
      <c r="I5" s="171"/>
      <c r="J5" s="171"/>
      <c r="K5" s="171"/>
    </row>
    <row r="6" spans="1:11" ht="14.25" customHeight="1">
      <c r="A6" s="51"/>
      <c r="B6" s="51"/>
      <c r="C6" s="51"/>
      <c r="D6" s="197" t="s">
        <v>125</v>
      </c>
      <c r="E6" s="198"/>
      <c r="F6" s="198"/>
      <c r="G6" s="198"/>
      <c r="H6" s="198"/>
      <c r="I6" s="198"/>
      <c r="J6" s="198"/>
      <c r="K6" s="198"/>
    </row>
    <row r="7" spans="1:11" ht="51.75" customHeight="1">
      <c r="A7" s="51"/>
      <c r="B7" s="51"/>
      <c r="C7" s="51"/>
      <c r="D7" s="198"/>
      <c r="E7" s="198"/>
      <c r="F7" s="198"/>
      <c r="G7" s="198"/>
      <c r="H7" s="198"/>
      <c r="I7" s="198"/>
      <c r="J7" s="198"/>
      <c r="K7" s="198"/>
    </row>
    <row r="8" spans="1:12" ht="27" customHeight="1" hidden="1">
      <c r="A8" s="145" t="s">
        <v>145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1" ht="19.5" customHeight="1">
      <c r="A9" s="146" t="s">
        <v>124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5.75" thickBot="1">
      <c r="A10" s="67"/>
      <c r="B10" s="67"/>
      <c r="C10" s="67"/>
      <c r="D10" s="67"/>
      <c r="E10" s="67"/>
      <c r="F10" s="110"/>
      <c r="G10" s="108"/>
      <c r="H10" s="67"/>
      <c r="I10" s="67"/>
      <c r="J10" s="67"/>
      <c r="K10" s="67"/>
    </row>
    <row r="11" spans="1:11" ht="15.75" thickTop="1">
      <c r="A11" s="16"/>
      <c r="B11" s="34"/>
      <c r="C11" s="34"/>
      <c r="D11" s="34"/>
      <c r="E11" s="34"/>
      <c r="F11" s="118"/>
      <c r="G11" s="34"/>
      <c r="H11" s="34"/>
      <c r="I11" s="34"/>
      <c r="J11" s="34"/>
      <c r="K11" s="13"/>
    </row>
    <row r="12" spans="1:11" ht="13.5" customHeight="1">
      <c r="A12" s="17"/>
      <c r="B12" s="1"/>
      <c r="C12" s="1"/>
      <c r="D12" s="1"/>
      <c r="E12" s="1"/>
      <c r="F12" s="106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06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06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06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06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06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06"/>
      <c r="G18" s="1"/>
      <c r="H18" s="1"/>
      <c r="I18" s="1"/>
      <c r="J18" s="1"/>
      <c r="K18" s="14"/>
    </row>
    <row r="19" spans="1:11" ht="15" hidden="1">
      <c r="A19" s="17"/>
      <c r="B19" s="1"/>
      <c r="C19" s="1"/>
      <c r="D19" s="1"/>
      <c r="E19" s="1"/>
      <c r="F19" s="106"/>
      <c r="G19" s="1"/>
      <c r="H19" s="1"/>
      <c r="I19" s="1"/>
      <c r="J19" s="1"/>
      <c r="K19" s="14"/>
    </row>
    <row r="20" spans="1:11" ht="16.5" customHeight="1" hidden="1" thickBot="1">
      <c r="A20" s="18"/>
      <c r="B20" s="12"/>
      <c r="C20" s="12"/>
      <c r="D20" s="12"/>
      <c r="E20" s="12"/>
      <c r="F20" s="112"/>
      <c r="G20" s="12"/>
      <c r="H20" s="12"/>
      <c r="I20" s="12"/>
      <c r="J20" s="12"/>
      <c r="K20" s="15"/>
    </row>
    <row r="21" spans="1:11" ht="15" customHeight="1">
      <c r="A21" s="263" t="s">
        <v>1</v>
      </c>
      <c r="B21" s="264"/>
      <c r="C21" s="265"/>
      <c r="D21" s="265" t="s">
        <v>14</v>
      </c>
      <c r="E21" s="265" t="s">
        <v>0</v>
      </c>
      <c r="F21" s="209" t="s">
        <v>200</v>
      </c>
      <c r="G21" s="202" t="s">
        <v>8</v>
      </c>
      <c r="H21" s="251" t="s">
        <v>9</v>
      </c>
      <c r="I21" s="251" t="s">
        <v>2</v>
      </c>
      <c r="J21" s="212" t="s">
        <v>3</v>
      </c>
      <c r="K21" s="251" t="s">
        <v>4</v>
      </c>
    </row>
    <row r="22" spans="1:11" ht="18.75" customHeight="1">
      <c r="A22" s="266"/>
      <c r="B22" s="267"/>
      <c r="C22" s="268"/>
      <c r="D22" s="265"/>
      <c r="E22" s="265"/>
      <c r="F22" s="210"/>
      <c r="G22" s="203"/>
      <c r="H22" s="251"/>
      <c r="I22" s="252"/>
      <c r="J22" s="212"/>
      <c r="K22" s="252"/>
    </row>
    <row r="23" spans="1:11" ht="15">
      <c r="A23" s="37"/>
      <c r="B23" s="38"/>
      <c r="C23" s="39"/>
      <c r="D23" s="283" t="s">
        <v>20</v>
      </c>
      <c r="E23" s="283" t="s">
        <v>21</v>
      </c>
      <c r="F23" s="274">
        <v>4709</v>
      </c>
      <c r="G23" s="296">
        <v>5193</v>
      </c>
      <c r="H23" s="274">
        <f>G23+G23*40%</f>
        <v>7270.200000000001</v>
      </c>
      <c r="I23" s="246">
        <v>1</v>
      </c>
      <c r="J23" s="277">
        <f>G23*I23</f>
        <v>5193</v>
      </c>
      <c r="K23" s="269">
        <f>H23*I23</f>
        <v>7270.200000000001</v>
      </c>
    </row>
    <row r="24" spans="1:11" ht="15">
      <c r="A24" s="37"/>
      <c r="B24" s="38"/>
      <c r="C24" s="39"/>
      <c r="D24" s="251"/>
      <c r="E24" s="251"/>
      <c r="F24" s="275"/>
      <c r="G24" s="297"/>
      <c r="H24" s="275"/>
      <c r="I24" s="280"/>
      <c r="J24" s="278"/>
      <c r="K24" s="270"/>
    </row>
    <row r="25" spans="1:11" ht="15">
      <c r="A25" s="37"/>
      <c r="B25" s="38"/>
      <c r="C25" s="39"/>
      <c r="D25" s="251"/>
      <c r="E25" s="251"/>
      <c r="F25" s="276"/>
      <c r="G25" s="298"/>
      <c r="H25" s="276"/>
      <c r="I25" s="251"/>
      <c r="J25" s="279"/>
      <c r="K25" s="271"/>
    </row>
    <row r="26" spans="1:11" ht="15">
      <c r="A26" s="40"/>
      <c r="B26" s="41"/>
      <c r="C26" s="42"/>
      <c r="D26" s="281"/>
      <c r="E26" s="281"/>
      <c r="F26" s="272"/>
      <c r="G26" s="299"/>
      <c r="H26" s="272"/>
      <c r="I26" s="281"/>
      <c r="J26" s="272"/>
      <c r="K26" s="272"/>
    </row>
    <row r="27" spans="1:11" ht="15">
      <c r="A27" s="40"/>
      <c r="B27" s="41"/>
      <c r="C27" s="42"/>
      <c r="D27" s="281"/>
      <c r="E27" s="281"/>
      <c r="F27" s="272"/>
      <c r="G27" s="299"/>
      <c r="H27" s="272"/>
      <c r="I27" s="281"/>
      <c r="J27" s="272"/>
      <c r="K27" s="272"/>
    </row>
    <row r="28" spans="1:11" ht="15">
      <c r="A28" s="40"/>
      <c r="B28" s="41"/>
      <c r="C28" s="42"/>
      <c r="D28" s="281"/>
      <c r="E28" s="281"/>
      <c r="F28" s="272"/>
      <c r="G28" s="299"/>
      <c r="H28" s="272"/>
      <c r="I28" s="281"/>
      <c r="J28" s="272"/>
      <c r="K28" s="272"/>
    </row>
    <row r="29" spans="1:11" ht="15">
      <c r="A29" s="40"/>
      <c r="B29" s="41"/>
      <c r="C29" s="42"/>
      <c r="D29" s="281"/>
      <c r="E29" s="281"/>
      <c r="F29" s="272"/>
      <c r="G29" s="299"/>
      <c r="H29" s="272"/>
      <c r="I29" s="281"/>
      <c r="J29" s="272"/>
      <c r="K29" s="272"/>
    </row>
    <row r="30" spans="1:11" ht="15">
      <c r="A30" s="40"/>
      <c r="B30" s="41"/>
      <c r="C30" s="42"/>
      <c r="D30" s="281"/>
      <c r="E30" s="281"/>
      <c r="F30" s="272"/>
      <c r="G30" s="299"/>
      <c r="H30" s="272"/>
      <c r="I30" s="281"/>
      <c r="J30" s="272"/>
      <c r="K30" s="272"/>
    </row>
    <row r="31" spans="1:11" ht="15" customHeight="1">
      <c r="A31" s="40"/>
      <c r="B31" s="41"/>
      <c r="C31" s="42"/>
      <c r="D31" s="281"/>
      <c r="E31" s="281"/>
      <c r="F31" s="272"/>
      <c r="G31" s="299"/>
      <c r="H31" s="272"/>
      <c r="I31" s="281"/>
      <c r="J31" s="272"/>
      <c r="K31" s="272"/>
    </row>
    <row r="32" spans="1:11" ht="15">
      <c r="A32" s="285" t="s">
        <v>19</v>
      </c>
      <c r="B32" s="286"/>
      <c r="C32" s="287"/>
      <c r="D32" s="282"/>
      <c r="E32" s="282"/>
      <c r="F32" s="273"/>
      <c r="G32" s="300"/>
      <c r="H32" s="273"/>
      <c r="I32" s="282"/>
      <c r="J32" s="273"/>
      <c r="K32" s="273"/>
    </row>
    <row r="33" spans="1:11" ht="15">
      <c r="A33" s="37"/>
      <c r="B33" s="38"/>
      <c r="C33" s="39"/>
      <c r="D33" s="283" t="s">
        <v>25</v>
      </c>
      <c r="E33" s="283" t="s">
        <v>21</v>
      </c>
      <c r="F33" s="274">
        <v>5632</v>
      </c>
      <c r="G33" s="296">
        <v>0</v>
      </c>
      <c r="H33" s="274">
        <f>G33+G33*40%</f>
        <v>0</v>
      </c>
      <c r="I33" s="246">
        <v>1</v>
      </c>
      <c r="J33" s="277">
        <f>G33*I33</f>
        <v>0</v>
      </c>
      <c r="K33" s="269">
        <f>H33*I33</f>
        <v>0</v>
      </c>
    </row>
    <row r="34" spans="1:11" ht="15">
      <c r="A34" s="37"/>
      <c r="B34" s="38"/>
      <c r="C34" s="39"/>
      <c r="D34" s="251"/>
      <c r="E34" s="251"/>
      <c r="F34" s="275"/>
      <c r="G34" s="297"/>
      <c r="H34" s="275"/>
      <c r="I34" s="280"/>
      <c r="J34" s="278"/>
      <c r="K34" s="270"/>
    </row>
    <row r="35" spans="1:11" ht="15">
      <c r="A35" s="37"/>
      <c r="B35" s="38"/>
      <c r="C35" s="39"/>
      <c r="D35" s="251"/>
      <c r="E35" s="251"/>
      <c r="F35" s="276"/>
      <c r="G35" s="298"/>
      <c r="H35" s="276"/>
      <c r="I35" s="251"/>
      <c r="J35" s="279"/>
      <c r="K35" s="271"/>
    </row>
    <row r="36" spans="1:11" ht="15">
      <c r="A36" s="40"/>
      <c r="B36" s="41"/>
      <c r="C36" s="42"/>
      <c r="D36" s="281"/>
      <c r="E36" s="281"/>
      <c r="F36" s="272"/>
      <c r="G36" s="299"/>
      <c r="H36" s="272"/>
      <c r="I36" s="281"/>
      <c r="J36" s="272"/>
      <c r="K36" s="272"/>
    </row>
    <row r="37" spans="1:11" ht="15">
      <c r="A37" s="40"/>
      <c r="B37" s="41"/>
      <c r="C37" s="42"/>
      <c r="D37" s="281"/>
      <c r="E37" s="281"/>
      <c r="F37" s="272"/>
      <c r="G37" s="299"/>
      <c r="H37" s="272"/>
      <c r="I37" s="281"/>
      <c r="J37" s="272"/>
      <c r="K37" s="272"/>
    </row>
    <row r="38" spans="1:11" ht="15">
      <c r="A38" s="40"/>
      <c r="B38" s="41"/>
      <c r="C38" s="42"/>
      <c r="D38" s="281"/>
      <c r="E38" s="281"/>
      <c r="F38" s="272"/>
      <c r="G38" s="299"/>
      <c r="H38" s="272"/>
      <c r="I38" s="281"/>
      <c r="J38" s="272"/>
      <c r="K38" s="272"/>
    </row>
    <row r="39" spans="1:11" ht="15">
      <c r="A39" s="40"/>
      <c r="B39" s="41"/>
      <c r="C39" s="42"/>
      <c r="D39" s="281"/>
      <c r="E39" s="281"/>
      <c r="F39" s="272"/>
      <c r="G39" s="299"/>
      <c r="H39" s="272"/>
      <c r="I39" s="281"/>
      <c r="J39" s="272"/>
      <c r="K39" s="272"/>
    </row>
    <row r="40" spans="1:11" ht="15">
      <c r="A40" s="40"/>
      <c r="B40" s="41"/>
      <c r="C40" s="42"/>
      <c r="D40" s="281"/>
      <c r="E40" s="281"/>
      <c r="F40" s="272"/>
      <c r="G40" s="299"/>
      <c r="H40" s="272"/>
      <c r="I40" s="281"/>
      <c r="J40" s="272"/>
      <c r="K40" s="272"/>
    </row>
    <row r="41" spans="1:11" ht="15" customHeight="1">
      <c r="A41" s="40"/>
      <c r="B41" s="41"/>
      <c r="C41" s="42"/>
      <c r="D41" s="281"/>
      <c r="E41" s="281"/>
      <c r="F41" s="272"/>
      <c r="G41" s="299"/>
      <c r="H41" s="272"/>
      <c r="I41" s="281"/>
      <c r="J41" s="272"/>
      <c r="K41" s="272"/>
    </row>
    <row r="42" spans="1:11" ht="15">
      <c r="A42" s="285" t="s">
        <v>22</v>
      </c>
      <c r="B42" s="286"/>
      <c r="C42" s="287"/>
      <c r="D42" s="282"/>
      <c r="E42" s="282"/>
      <c r="F42" s="273"/>
      <c r="G42" s="300"/>
      <c r="H42" s="273"/>
      <c r="I42" s="282"/>
      <c r="J42" s="273"/>
      <c r="K42" s="273"/>
    </row>
    <row r="43" spans="1:11" ht="15">
      <c r="A43" s="37"/>
      <c r="B43" s="38"/>
      <c r="C43" s="39"/>
      <c r="D43" s="283" t="s">
        <v>42</v>
      </c>
      <c r="E43" s="283" t="s">
        <v>21</v>
      </c>
      <c r="F43" s="274">
        <v>6738</v>
      </c>
      <c r="G43" s="296">
        <v>0</v>
      </c>
      <c r="H43" s="274">
        <f>G43+G43*40%</f>
        <v>0</v>
      </c>
      <c r="I43" s="246">
        <v>1</v>
      </c>
      <c r="J43" s="277">
        <f>G43*I43</f>
        <v>0</v>
      </c>
      <c r="K43" s="269">
        <f>H43*I43</f>
        <v>0</v>
      </c>
    </row>
    <row r="44" spans="1:11" ht="15">
      <c r="A44" s="37"/>
      <c r="B44" s="38"/>
      <c r="C44" s="39"/>
      <c r="D44" s="251"/>
      <c r="E44" s="251"/>
      <c r="F44" s="275"/>
      <c r="G44" s="297"/>
      <c r="H44" s="275"/>
      <c r="I44" s="280"/>
      <c r="J44" s="278"/>
      <c r="K44" s="270"/>
    </row>
    <row r="45" spans="1:11" ht="15">
      <c r="A45" s="37"/>
      <c r="B45" s="38"/>
      <c r="C45" s="39"/>
      <c r="D45" s="251"/>
      <c r="E45" s="251"/>
      <c r="F45" s="276"/>
      <c r="G45" s="298"/>
      <c r="H45" s="276"/>
      <c r="I45" s="251"/>
      <c r="J45" s="279"/>
      <c r="K45" s="271"/>
    </row>
    <row r="46" spans="1:11" ht="15">
      <c r="A46" s="40"/>
      <c r="B46" s="41"/>
      <c r="C46" s="42"/>
      <c r="D46" s="281"/>
      <c r="E46" s="281"/>
      <c r="F46" s="272"/>
      <c r="G46" s="299"/>
      <c r="H46" s="272"/>
      <c r="I46" s="281"/>
      <c r="J46" s="272"/>
      <c r="K46" s="272"/>
    </row>
    <row r="47" spans="1:11" ht="15">
      <c r="A47" s="40"/>
      <c r="B47" s="41"/>
      <c r="C47" s="42"/>
      <c r="D47" s="281"/>
      <c r="E47" s="281"/>
      <c r="F47" s="272"/>
      <c r="G47" s="299"/>
      <c r="H47" s="272"/>
      <c r="I47" s="281"/>
      <c r="J47" s="272"/>
      <c r="K47" s="272"/>
    </row>
    <row r="48" spans="1:11" ht="15">
      <c r="A48" s="40"/>
      <c r="B48" s="41"/>
      <c r="C48" s="42"/>
      <c r="D48" s="281"/>
      <c r="E48" s="281"/>
      <c r="F48" s="272"/>
      <c r="G48" s="299"/>
      <c r="H48" s="272"/>
      <c r="I48" s="281"/>
      <c r="J48" s="272"/>
      <c r="K48" s="272"/>
    </row>
    <row r="49" spans="1:11" ht="15">
      <c r="A49" s="40"/>
      <c r="B49" s="41"/>
      <c r="C49" s="42"/>
      <c r="D49" s="281"/>
      <c r="E49" s="281"/>
      <c r="F49" s="272"/>
      <c r="G49" s="299"/>
      <c r="H49" s="272"/>
      <c r="I49" s="281"/>
      <c r="J49" s="272"/>
      <c r="K49" s="272"/>
    </row>
    <row r="50" spans="1:11" ht="15">
      <c r="A50" s="40"/>
      <c r="B50" s="41"/>
      <c r="C50" s="42"/>
      <c r="D50" s="281"/>
      <c r="E50" s="281"/>
      <c r="F50" s="272"/>
      <c r="G50" s="299"/>
      <c r="H50" s="272"/>
      <c r="I50" s="281"/>
      <c r="J50" s="272"/>
      <c r="K50" s="272"/>
    </row>
    <row r="51" spans="1:11" ht="15" customHeight="1">
      <c r="A51" s="40"/>
      <c r="B51" s="41"/>
      <c r="C51" s="42"/>
      <c r="D51" s="281"/>
      <c r="E51" s="281"/>
      <c r="F51" s="272"/>
      <c r="G51" s="299"/>
      <c r="H51" s="272"/>
      <c r="I51" s="281"/>
      <c r="J51" s="272"/>
      <c r="K51" s="272"/>
    </row>
    <row r="52" spans="1:11" ht="15">
      <c r="A52" s="285" t="s">
        <v>23</v>
      </c>
      <c r="B52" s="286"/>
      <c r="C52" s="287"/>
      <c r="D52" s="282"/>
      <c r="E52" s="282"/>
      <c r="F52" s="273"/>
      <c r="G52" s="300"/>
      <c r="H52" s="273"/>
      <c r="I52" s="282"/>
      <c r="J52" s="273"/>
      <c r="K52" s="273"/>
    </row>
    <row r="53" spans="1:11" ht="15">
      <c r="A53" s="37"/>
      <c r="B53" s="38"/>
      <c r="C53" s="39"/>
      <c r="D53" s="283" t="s">
        <v>43</v>
      </c>
      <c r="E53" s="283" t="s">
        <v>21</v>
      </c>
      <c r="F53" s="274">
        <v>7722</v>
      </c>
      <c r="G53" s="296">
        <v>0</v>
      </c>
      <c r="H53" s="274">
        <f>G53+G53*40%</f>
        <v>0</v>
      </c>
      <c r="I53" s="246">
        <v>1</v>
      </c>
      <c r="J53" s="277">
        <f>G53*I53</f>
        <v>0</v>
      </c>
      <c r="K53" s="269">
        <f>H53*I53</f>
        <v>0</v>
      </c>
    </row>
    <row r="54" spans="1:11" ht="15">
      <c r="A54" s="37"/>
      <c r="B54" s="38"/>
      <c r="C54" s="39"/>
      <c r="D54" s="251"/>
      <c r="E54" s="251"/>
      <c r="F54" s="275"/>
      <c r="G54" s="297"/>
      <c r="H54" s="275"/>
      <c r="I54" s="280"/>
      <c r="J54" s="278"/>
      <c r="K54" s="270"/>
    </row>
    <row r="55" spans="1:11" ht="15">
      <c r="A55" s="37"/>
      <c r="B55" s="38"/>
      <c r="C55" s="39"/>
      <c r="D55" s="251"/>
      <c r="E55" s="251"/>
      <c r="F55" s="276"/>
      <c r="G55" s="298"/>
      <c r="H55" s="276"/>
      <c r="I55" s="251"/>
      <c r="J55" s="279"/>
      <c r="K55" s="271"/>
    </row>
    <row r="56" spans="1:11" ht="15">
      <c r="A56" s="40"/>
      <c r="B56" s="41"/>
      <c r="C56" s="42"/>
      <c r="D56" s="281"/>
      <c r="E56" s="281"/>
      <c r="F56" s="272"/>
      <c r="G56" s="299"/>
      <c r="H56" s="272"/>
      <c r="I56" s="281"/>
      <c r="J56" s="272"/>
      <c r="K56" s="272"/>
    </row>
    <row r="57" spans="1:11" ht="15">
      <c r="A57" s="40"/>
      <c r="B57" s="41"/>
      <c r="C57" s="42"/>
      <c r="D57" s="281"/>
      <c r="E57" s="281"/>
      <c r="F57" s="272"/>
      <c r="G57" s="299"/>
      <c r="H57" s="272"/>
      <c r="I57" s="281"/>
      <c r="J57" s="272"/>
      <c r="K57" s="272"/>
    </row>
    <row r="58" spans="1:11" ht="15">
      <c r="A58" s="40"/>
      <c r="B58" s="41"/>
      <c r="C58" s="42"/>
      <c r="D58" s="281"/>
      <c r="E58" s="281"/>
      <c r="F58" s="272"/>
      <c r="G58" s="299"/>
      <c r="H58" s="272"/>
      <c r="I58" s="281"/>
      <c r="J58" s="272"/>
      <c r="K58" s="272"/>
    </row>
    <row r="59" spans="1:11" ht="15">
      <c r="A59" s="40"/>
      <c r="B59" s="41"/>
      <c r="C59" s="42"/>
      <c r="D59" s="281"/>
      <c r="E59" s="281"/>
      <c r="F59" s="272"/>
      <c r="G59" s="299"/>
      <c r="H59" s="272"/>
      <c r="I59" s="281"/>
      <c r="J59" s="272"/>
      <c r="K59" s="272"/>
    </row>
    <row r="60" spans="1:11" ht="15">
      <c r="A60" s="40"/>
      <c r="B60" s="41"/>
      <c r="C60" s="42"/>
      <c r="D60" s="281"/>
      <c r="E60" s="281"/>
      <c r="F60" s="272"/>
      <c r="G60" s="299"/>
      <c r="H60" s="272"/>
      <c r="I60" s="281"/>
      <c r="J60" s="272"/>
      <c r="K60" s="272"/>
    </row>
    <row r="61" spans="1:11" ht="15" customHeight="1">
      <c r="A61" s="40"/>
      <c r="B61" s="41"/>
      <c r="C61" s="42"/>
      <c r="D61" s="281"/>
      <c r="E61" s="281"/>
      <c r="F61" s="272"/>
      <c r="G61" s="299"/>
      <c r="H61" s="272"/>
      <c r="I61" s="281"/>
      <c r="J61" s="272"/>
      <c r="K61" s="272"/>
    </row>
    <row r="62" spans="1:11" ht="15">
      <c r="A62" s="285" t="s">
        <v>40</v>
      </c>
      <c r="B62" s="286"/>
      <c r="C62" s="287"/>
      <c r="D62" s="282"/>
      <c r="E62" s="282"/>
      <c r="F62" s="273"/>
      <c r="G62" s="300"/>
      <c r="H62" s="273"/>
      <c r="I62" s="282"/>
      <c r="J62" s="273"/>
      <c r="K62" s="273"/>
    </row>
    <row r="63" spans="1:11" ht="15" customHeight="1">
      <c r="A63" s="37"/>
      <c r="B63" s="38"/>
      <c r="C63" s="39"/>
      <c r="D63" s="283" t="s">
        <v>44</v>
      </c>
      <c r="E63" s="283" t="s">
        <v>21</v>
      </c>
      <c r="F63" s="274">
        <v>7797</v>
      </c>
      <c r="G63" s="296">
        <v>0</v>
      </c>
      <c r="H63" s="274">
        <f>G63+G63*40%</f>
        <v>0</v>
      </c>
      <c r="I63" s="246">
        <v>1</v>
      </c>
      <c r="J63" s="277">
        <f>G63*I63</f>
        <v>0</v>
      </c>
      <c r="K63" s="269">
        <f>H63*I63</f>
        <v>0</v>
      </c>
    </row>
    <row r="64" spans="1:11" ht="15">
      <c r="A64" s="37"/>
      <c r="B64" s="38"/>
      <c r="C64" s="39"/>
      <c r="D64" s="251"/>
      <c r="E64" s="251"/>
      <c r="F64" s="275"/>
      <c r="G64" s="297"/>
      <c r="H64" s="275"/>
      <c r="I64" s="280"/>
      <c r="J64" s="278"/>
      <c r="K64" s="270"/>
    </row>
    <row r="65" spans="1:11" ht="15">
      <c r="A65" s="37"/>
      <c r="B65" s="38"/>
      <c r="C65" s="39"/>
      <c r="D65" s="251"/>
      <c r="E65" s="251"/>
      <c r="F65" s="275"/>
      <c r="G65" s="298"/>
      <c r="H65" s="276"/>
      <c r="I65" s="280"/>
      <c r="J65" s="279"/>
      <c r="K65" s="270"/>
    </row>
    <row r="66" spans="1:11" ht="15">
      <c r="A66" s="40"/>
      <c r="B66" s="41"/>
      <c r="C66" s="42"/>
      <c r="D66" s="251"/>
      <c r="E66" s="251"/>
      <c r="F66" s="275"/>
      <c r="G66" s="299"/>
      <c r="H66" s="272"/>
      <c r="I66" s="280"/>
      <c r="J66" s="272"/>
      <c r="K66" s="270"/>
    </row>
    <row r="67" spans="1:11" ht="15">
      <c r="A67" s="40"/>
      <c r="B67" s="41"/>
      <c r="C67" s="42"/>
      <c r="D67" s="251"/>
      <c r="E67" s="251"/>
      <c r="F67" s="275"/>
      <c r="G67" s="299"/>
      <c r="H67" s="272"/>
      <c r="I67" s="280"/>
      <c r="J67" s="272"/>
      <c r="K67" s="270"/>
    </row>
    <row r="68" spans="1:11" ht="15">
      <c r="A68" s="40"/>
      <c r="B68" s="41"/>
      <c r="C68" s="42"/>
      <c r="D68" s="251"/>
      <c r="E68" s="251"/>
      <c r="F68" s="275"/>
      <c r="G68" s="299"/>
      <c r="H68" s="272"/>
      <c r="I68" s="280"/>
      <c r="J68" s="272"/>
      <c r="K68" s="270"/>
    </row>
    <row r="69" spans="1:11" ht="15">
      <c r="A69" s="40"/>
      <c r="B69" s="41"/>
      <c r="C69" s="42"/>
      <c r="D69" s="251"/>
      <c r="E69" s="251"/>
      <c r="F69" s="275"/>
      <c r="G69" s="299"/>
      <c r="H69" s="272"/>
      <c r="I69" s="280"/>
      <c r="J69" s="272"/>
      <c r="K69" s="270"/>
    </row>
    <row r="70" spans="1:11" ht="15">
      <c r="A70" s="40"/>
      <c r="B70" s="41"/>
      <c r="C70" s="42"/>
      <c r="D70" s="251"/>
      <c r="E70" s="251"/>
      <c r="F70" s="275"/>
      <c r="G70" s="299"/>
      <c r="H70" s="272"/>
      <c r="I70" s="280"/>
      <c r="J70" s="272"/>
      <c r="K70" s="270"/>
    </row>
    <row r="71" spans="1:11" ht="15" customHeight="1">
      <c r="A71" s="40"/>
      <c r="B71" s="41"/>
      <c r="C71" s="42"/>
      <c r="D71" s="251"/>
      <c r="E71" s="251"/>
      <c r="F71" s="275"/>
      <c r="G71" s="299"/>
      <c r="H71" s="272"/>
      <c r="I71" s="280"/>
      <c r="J71" s="272"/>
      <c r="K71" s="270"/>
    </row>
    <row r="72" spans="1:11" ht="15">
      <c r="A72" s="285" t="s">
        <v>24</v>
      </c>
      <c r="B72" s="286"/>
      <c r="C72" s="287"/>
      <c r="D72" s="252"/>
      <c r="E72" s="252"/>
      <c r="F72" s="284"/>
      <c r="G72" s="300"/>
      <c r="H72" s="273"/>
      <c r="I72" s="247"/>
      <c r="J72" s="273"/>
      <c r="K72" s="295"/>
    </row>
    <row r="73" spans="1:11" ht="15" customHeight="1">
      <c r="A73" s="37"/>
      <c r="B73" s="38"/>
      <c r="C73" s="39"/>
      <c r="D73" s="283" t="s">
        <v>45</v>
      </c>
      <c r="E73" s="283" t="s">
        <v>21</v>
      </c>
      <c r="F73" s="274">
        <v>8797</v>
      </c>
      <c r="G73" s="296">
        <v>0</v>
      </c>
      <c r="H73" s="274">
        <f>G73+G73*40%</f>
        <v>0</v>
      </c>
      <c r="I73" s="246">
        <v>1</v>
      </c>
      <c r="J73" s="277">
        <f>G73*I73</f>
        <v>0</v>
      </c>
      <c r="K73" s="269">
        <f>H73*I73</f>
        <v>0</v>
      </c>
    </row>
    <row r="74" spans="1:11" ht="15">
      <c r="A74" s="37"/>
      <c r="B74" s="38"/>
      <c r="C74" s="39"/>
      <c r="D74" s="251"/>
      <c r="E74" s="251"/>
      <c r="F74" s="275"/>
      <c r="G74" s="297"/>
      <c r="H74" s="275"/>
      <c r="I74" s="280"/>
      <c r="J74" s="278"/>
      <c r="K74" s="270"/>
    </row>
    <row r="75" spans="1:11" ht="15">
      <c r="A75" s="37"/>
      <c r="B75" s="38"/>
      <c r="C75" s="39"/>
      <c r="D75" s="251"/>
      <c r="E75" s="251"/>
      <c r="F75" s="275"/>
      <c r="G75" s="298"/>
      <c r="H75" s="276"/>
      <c r="I75" s="280"/>
      <c r="J75" s="279"/>
      <c r="K75" s="270"/>
    </row>
    <row r="76" spans="1:11" ht="15">
      <c r="A76" s="40"/>
      <c r="B76" s="41"/>
      <c r="C76" s="42"/>
      <c r="D76" s="251"/>
      <c r="E76" s="251"/>
      <c r="F76" s="275"/>
      <c r="G76" s="299"/>
      <c r="H76" s="272"/>
      <c r="I76" s="280"/>
      <c r="J76" s="272"/>
      <c r="K76" s="270"/>
    </row>
    <row r="77" spans="1:11" ht="15">
      <c r="A77" s="40"/>
      <c r="B77" s="41"/>
      <c r="C77" s="42"/>
      <c r="D77" s="251"/>
      <c r="E77" s="251"/>
      <c r="F77" s="275"/>
      <c r="G77" s="299"/>
      <c r="H77" s="272"/>
      <c r="I77" s="280"/>
      <c r="J77" s="272"/>
      <c r="K77" s="270"/>
    </row>
    <row r="78" spans="1:11" ht="15">
      <c r="A78" s="40"/>
      <c r="B78" s="41"/>
      <c r="C78" s="42"/>
      <c r="D78" s="251"/>
      <c r="E78" s="251"/>
      <c r="F78" s="275"/>
      <c r="G78" s="299"/>
      <c r="H78" s="272"/>
      <c r="I78" s="280"/>
      <c r="J78" s="272"/>
      <c r="K78" s="270"/>
    </row>
    <row r="79" spans="1:11" ht="15">
      <c r="A79" s="40"/>
      <c r="B79" s="41"/>
      <c r="C79" s="42"/>
      <c r="D79" s="251"/>
      <c r="E79" s="251"/>
      <c r="F79" s="275"/>
      <c r="G79" s="299"/>
      <c r="H79" s="272"/>
      <c r="I79" s="280"/>
      <c r="J79" s="272"/>
      <c r="K79" s="270"/>
    </row>
    <row r="80" spans="1:11" ht="15">
      <c r="A80" s="40"/>
      <c r="B80" s="41"/>
      <c r="C80" s="42"/>
      <c r="D80" s="251"/>
      <c r="E80" s="251"/>
      <c r="F80" s="275"/>
      <c r="G80" s="299"/>
      <c r="H80" s="272"/>
      <c r="I80" s="280"/>
      <c r="J80" s="272"/>
      <c r="K80" s="270"/>
    </row>
    <row r="81" spans="1:11" ht="15" customHeight="1">
      <c r="A81" s="40"/>
      <c r="B81" s="41"/>
      <c r="C81" s="42"/>
      <c r="D81" s="251"/>
      <c r="E81" s="251"/>
      <c r="F81" s="275"/>
      <c r="G81" s="299"/>
      <c r="H81" s="272"/>
      <c r="I81" s="280"/>
      <c r="J81" s="272"/>
      <c r="K81" s="270"/>
    </row>
    <row r="82" spans="1:11" ht="15">
      <c r="A82" s="285" t="s">
        <v>41</v>
      </c>
      <c r="B82" s="286"/>
      <c r="C82" s="287"/>
      <c r="D82" s="252"/>
      <c r="E82" s="252"/>
      <c r="F82" s="284"/>
      <c r="G82" s="300"/>
      <c r="H82" s="273"/>
      <c r="I82" s="247"/>
      <c r="J82" s="273"/>
      <c r="K82" s="295"/>
    </row>
    <row r="83" spans="1:11" ht="15">
      <c r="A83" s="37"/>
      <c r="B83" s="38"/>
      <c r="C83" s="39"/>
      <c r="D83" s="283" t="s">
        <v>27</v>
      </c>
      <c r="E83" s="283" t="s">
        <v>21</v>
      </c>
      <c r="F83" s="274">
        <v>8797</v>
      </c>
      <c r="G83" s="296">
        <v>9699</v>
      </c>
      <c r="H83" s="274">
        <f>G83+G83*40%</f>
        <v>13578.6</v>
      </c>
      <c r="I83" s="246">
        <v>1</v>
      </c>
      <c r="J83" s="277">
        <f>G83*I83</f>
        <v>9699</v>
      </c>
      <c r="K83" s="269">
        <f>H83*I83</f>
        <v>13578.6</v>
      </c>
    </row>
    <row r="84" spans="1:11" ht="15">
      <c r="A84" s="37"/>
      <c r="B84" s="38"/>
      <c r="C84" s="39"/>
      <c r="D84" s="251"/>
      <c r="E84" s="251"/>
      <c r="F84" s="275"/>
      <c r="G84" s="297"/>
      <c r="H84" s="275"/>
      <c r="I84" s="280"/>
      <c r="J84" s="278"/>
      <c r="K84" s="270"/>
    </row>
    <row r="85" spans="1:11" ht="15">
      <c r="A85" s="37"/>
      <c r="B85" s="38"/>
      <c r="C85" s="39"/>
      <c r="D85" s="251"/>
      <c r="E85" s="251"/>
      <c r="F85" s="275"/>
      <c r="G85" s="298"/>
      <c r="H85" s="276"/>
      <c r="I85" s="251"/>
      <c r="J85" s="279"/>
      <c r="K85" s="271"/>
    </row>
    <row r="86" spans="1:11" ht="15">
      <c r="A86" s="40"/>
      <c r="B86" s="41"/>
      <c r="C86" s="42"/>
      <c r="D86" s="281"/>
      <c r="E86" s="281"/>
      <c r="F86" s="275"/>
      <c r="G86" s="299"/>
      <c r="H86" s="272"/>
      <c r="I86" s="281"/>
      <c r="J86" s="272"/>
      <c r="K86" s="272"/>
    </row>
    <row r="87" spans="1:11" ht="15">
      <c r="A87" s="40"/>
      <c r="B87" s="41"/>
      <c r="C87" s="42"/>
      <c r="D87" s="281"/>
      <c r="E87" s="281"/>
      <c r="F87" s="275"/>
      <c r="G87" s="299"/>
      <c r="H87" s="272"/>
      <c r="I87" s="281"/>
      <c r="J87" s="272"/>
      <c r="K87" s="272"/>
    </row>
    <row r="88" spans="1:11" ht="15">
      <c r="A88" s="40"/>
      <c r="B88" s="41"/>
      <c r="C88" s="42"/>
      <c r="D88" s="281"/>
      <c r="E88" s="281"/>
      <c r="F88" s="275"/>
      <c r="G88" s="299"/>
      <c r="H88" s="272"/>
      <c r="I88" s="281"/>
      <c r="J88" s="272"/>
      <c r="K88" s="272"/>
    </row>
    <row r="89" spans="1:11" ht="15">
      <c r="A89" s="40"/>
      <c r="B89" s="41"/>
      <c r="C89" s="42"/>
      <c r="D89" s="281"/>
      <c r="E89" s="281"/>
      <c r="F89" s="275"/>
      <c r="G89" s="299"/>
      <c r="H89" s="272"/>
      <c r="I89" s="281"/>
      <c r="J89" s="272"/>
      <c r="K89" s="272"/>
    </row>
    <row r="90" spans="1:11" ht="15">
      <c r="A90" s="40"/>
      <c r="B90" s="41"/>
      <c r="C90" s="42"/>
      <c r="D90" s="281"/>
      <c r="E90" s="281"/>
      <c r="F90" s="275"/>
      <c r="G90" s="299"/>
      <c r="H90" s="272"/>
      <c r="I90" s="281"/>
      <c r="J90" s="272"/>
      <c r="K90" s="272"/>
    </row>
    <row r="91" spans="1:11" ht="15" customHeight="1">
      <c r="A91" s="40"/>
      <c r="B91" s="41"/>
      <c r="C91" s="42"/>
      <c r="D91" s="281"/>
      <c r="E91" s="281"/>
      <c r="F91" s="275"/>
      <c r="G91" s="299"/>
      <c r="H91" s="272"/>
      <c r="I91" s="281"/>
      <c r="J91" s="272"/>
      <c r="K91" s="272"/>
    </row>
    <row r="92" spans="1:11" ht="15">
      <c r="A92" s="285" t="s">
        <v>26</v>
      </c>
      <c r="B92" s="286"/>
      <c r="C92" s="287"/>
      <c r="D92" s="282"/>
      <c r="E92" s="282"/>
      <c r="F92" s="284"/>
      <c r="G92" s="300"/>
      <c r="H92" s="273"/>
      <c r="I92" s="282"/>
      <c r="J92" s="273"/>
      <c r="K92" s="273"/>
    </row>
    <row r="93" spans="1:11" ht="15">
      <c r="A93" s="73"/>
      <c r="B93" s="38"/>
      <c r="C93" s="74"/>
      <c r="D93" s="283" t="s">
        <v>25</v>
      </c>
      <c r="E93" s="283" t="s">
        <v>21</v>
      </c>
      <c r="F93" s="274">
        <v>5572</v>
      </c>
      <c r="G93" s="296">
        <v>6567</v>
      </c>
      <c r="H93" s="274">
        <f>G93+G93*40%</f>
        <v>9193.8</v>
      </c>
      <c r="I93" s="246">
        <v>1</v>
      </c>
      <c r="J93" s="277">
        <f>G93*I93</f>
        <v>6567</v>
      </c>
      <c r="K93" s="269">
        <f>H93*I93</f>
        <v>9193.8</v>
      </c>
    </row>
    <row r="94" spans="1:11" ht="15">
      <c r="A94" s="73"/>
      <c r="B94" s="38"/>
      <c r="C94" s="74"/>
      <c r="D94" s="251"/>
      <c r="E94" s="251"/>
      <c r="F94" s="275"/>
      <c r="G94" s="297"/>
      <c r="H94" s="275"/>
      <c r="I94" s="280"/>
      <c r="J94" s="278"/>
      <c r="K94" s="270"/>
    </row>
    <row r="95" spans="1:11" ht="15">
      <c r="A95" s="73"/>
      <c r="B95" s="38"/>
      <c r="C95" s="74"/>
      <c r="D95" s="251"/>
      <c r="E95" s="251"/>
      <c r="F95" s="275"/>
      <c r="G95" s="298"/>
      <c r="H95" s="276"/>
      <c r="I95" s="251"/>
      <c r="J95" s="279"/>
      <c r="K95" s="271"/>
    </row>
    <row r="96" spans="1:11" ht="15">
      <c r="A96" s="40"/>
      <c r="B96" s="41"/>
      <c r="C96" s="42"/>
      <c r="D96" s="281"/>
      <c r="E96" s="281"/>
      <c r="F96" s="275"/>
      <c r="G96" s="299"/>
      <c r="H96" s="272"/>
      <c r="I96" s="281"/>
      <c r="J96" s="272"/>
      <c r="K96" s="272"/>
    </row>
    <row r="97" spans="1:11" ht="15">
      <c r="A97" s="40"/>
      <c r="B97" s="41"/>
      <c r="C97" s="42"/>
      <c r="D97" s="281"/>
      <c r="E97" s="281"/>
      <c r="F97" s="275"/>
      <c r="G97" s="299"/>
      <c r="H97" s="272"/>
      <c r="I97" s="281"/>
      <c r="J97" s="272"/>
      <c r="K97" s="272"/>
    </row>
    <row r="98" spans="1:11" ht="15">
      <c r="A98" s="40"/>
      <c r="B98" s="41"/>
      <c r="C98" s="42"/>
      <c r="D98" s="281"/>
      <c r="E98" s="281"/>
      <c r="F98" s="275"/>
      <c r="G98" s="299"/>
      <c r="H98" s="272"/>
      <c r="I98" s="281"/>
      <c r="J98" s="272"/>
      <c r="K98" s="272"/>
    </row>
    <row r="99" spans="1:11" ht="15">
      <c r="A99" s="40"/>
      <c r="B99" s="41"/>
      <c r="C99" s="42"/>
      <c r="D99" s="281"/>
      <c r="E99" s="281"/>
      <c r="F99" s="275"/>
      <c r="G99" s="299"/>
      <c r="H99" s="272"/>
      <c r="I99" s="281"/>
      <c r="J99" s="272"/>
      <c r="K99" s="272"/>
    </row>
    <row r="100" spans="1:11" ht="15">
      <c r="A100" s="40"/>
      <c r="B100" s="41"/>
      <c r="C100" s="42"/>
      <c r="D100" s="281"/>
      <c r="E100" s="281"/>
      <c r="F100" s="275"/>
      <c r="G100" s="299"/>
      <c r="H100" s="272"/>
      <c r="I100" s="281"/>
      <c r="J100" s="272"/>
      <c r="K100" s="272"/>
    </row>
    <row r="101" spans="1:11" ht="15" customHeight="1">
      <c r="A101" s="40"/>
      <c r="B101" s="41"/>
      <c r="C101" s="42"/>
      <c r="D101" s="281"/>
      <c r="E101" s="281"/>
      <c r="F101" s="275"/>
      <c r="G101" s="299"/>
      <c r="H101" s="272"/>
      <c r="I101" s="281"/>
      <c r="J101" s="272"/>
      <c r="K101" s="272"/>
    </row>
    <row r="102" spans="1:11" ht="15">
      <c r="A102" s="285" t="s">
        <v>163</v>
      </c>
      <c r="B102" s="286"/>
      <c r="C102" s="287"/>
      <c r="D102" s="282"/>
      <c r="E102" s="282"/>
      <c r="F102" s="284"/>
      <c r="G102" s="300"/>
      <c r="H102" s="273"/>
      <c r="I102" s="282"/>
      <c r="J102" s="273"/>
      <c r="K102" s="273"/>
    </row>
    <row r="103" spans="1:11" ht="15">
      <c r="A103" s="73"/>
      <c r="B103" s="38"/>
      <c r="C103" s="74"/>
      <c r="D103" s="283" t="s">
        <v>165</v>
      </c>
      <c r="E103" s="283" t="s">
        <v>21</v>
      </c>
      <c r="F103" s="274">
        <v>6738</v>
      </c>
      <c r="G103" s="296">
        <v>0</v>
      </c>
      <c r="H103" s="274">
        <f>G103+G103*40%</f>
        <v>0</v>
      </c>
      <c r="I103" s="246">
        <v>1</v>
      </c>
      <c r="J103" s="277">
        <f>G103*I103</f>
        <v>0</v>
      </c>
      <c r="K103" s="269">
        <f>H103*I103</f>
        <v>0</v>
      </c>
    </row>
    <row r="104" spans="1:11" ht="15">
      <c r="A104" s="73"/>
      <c r="B104" s="38"/>
      <c r="C104" s="74"/>
      <c r="D104" s="251"/>
      <c r="E104" s="251"/>
      <c r="F104" s="275"/>
      <c r="G104" s="297"/>
      <c r="H104" s="275"/>
      <c r="I104" s="280"/>
      <c r="J104" s="278"/>
      <c r="K104" s="270"/>
    </row>
    <row r="105" spans="1:11" ht="15">
      <c r="A105" s="73"/>
      <c r="B105" s="38"/>
      <c r="C105" s="74"/>
      <c r="D105" s="251"/>
      <c r="E105" s="251"/>
      <c r="F105" s="275"/>
      <c r="G105" s="298"/>
      <c r="H105" s="276"/>
      <c r="I105" s="251"/>
      <c r="J105" s="279"/>
      <c r="K105" s="271"/>
    </row>
    <row r="106" spans="1:11" ht="15">
      <c r="A106" s="40"/>
      <c r="B106" s="41"/>
      <c r="C106" s="42"/>
      <c r="D106" s="281"/>
      <c r="E106" s="281"/>
      <c r="F106" s="275"/>
      <c r="G106" s="299"/>
      <c r="H106" s="272"/>
      <c r="I106" s="281"/>
      <c r="J106" s="272"/>
      <c r="K106" s="272"/>
    </row>
    <row r="107" spans="1:11" ht="15">
      <c r="A107" s="40"/>
      <c r="B107" s="41"/>
      <c r="C107" s="42"/>
      <c r="D107" s="281"/>
      <c r="E107" s="281"/>
      <c r="F107" s="275"/>
      <c r="G107" s="299"/>
      <c r="H107" s="272"/>
      <c r="I107" s="281"/>
      <c r="J107" s="272"/>
      <c r="K107" s="272"/>
    </row>
    <row r="108" spans="1:11" ht="15">
      <c r="A108" s="40"/>
      <c r="B108" s="41"/>
      <c r="C108" s="42"/>
      <c r="D108" s="281"/>
      <c r="E108" s="281"/>
      <c r="F108" s="275"/>
      <c r="G108" s="299"/>
      <c r="H108" s="272"/>
      <c r="I108" s="281"/>
      <c r="J108" s="272"/>
      <c r="K108" s="272"/>
    </row>
    <row r="109" spans="1:11" ht="15">
      <c r="A109" s="40"/>
      <c r="B109" s="41"/>
      <c r="C109" s="42"/>
      <c r="D109" s="281"/>
      <c r="E109" s="281"/>
      <c r="F109" s="275"/>
      <c r="G109" s="299"/>
      <c r="H109" s="272"/>
      <c r="I109" s="281"/>
      <c r="J109" s="272"/>
      <c r="K109" s="272"/>
    </row>
    <row r="110" spans="1:11" ht="15">
      <c r="A110" s="40"/>
      <c r="B110" s="41"/>
      <c r="C110" s="42"/>
      <c r="D110" s="281"/>
      <c r="E110" s="281"/>
      <c r="F110" s="275"/>
      <c r="G110" s="299"/>
      <c r="H110" s="272"/>
      <c r="I110" s="281"/>
      <c r="J110" s="272"/>
      <c r="K110" s="272"/>
    </row>
    <row r="111" spans="1:11" ht="15" customHeight="1">
      <c r="A111" s="40"/>
      <c r="B111" s="41"/>
      <c r="C111" s="42"/>
      <c r="D111" s="281"/>
      <c r="E111" s="281"/>
      <c r="F111" s="275"/>
      <c r="G111" s="299"/>
      <c r="H111" s="272"/>
      <c r="I111" s="281"/>
      <c r="J111" s="272"/>
      <c r="K111" s="272"/>
    </row>
    <row r="112" spans="1:11" ht="15.75" thickBot="1">
      <c r="A112" s="285" t="s">
        <v>164</v>
      </c>
      <c r="B112" s="286"/>
      <c r="C112" s="287"/>
      <c r="D112" s="282"/>
      <c r="E112" s="282"/>
      <c r="F112" s="284"/>
      <c r="G112" s="300"/>
      <c r="H112" s="273"/>
      <c r="I112" s="282"/>
      <c r="J112" s="273"/>
      <c r="K112" s="273"/>
    </row>
    <row r="113" spans="1:11" ht="15">
      <c r="A113" s="43"/>
      <c r="B113" s="43"/>
      <c r="C113" s="43"/>
      <c r="D113" s="43"/>
      <c r="E113" s="43"/>
      <c r="F113" s="120"/>
      <c r="G113" s="43"/>
      <c r="H113" s="43"/>
      <c r="I113" s="288" t="s">
        <v>5</v>
      </c>
      <c r="J113" s="290">
        <f>SUM(J23:J112)</f>
        <v>21459</v>
      </c>
      <c r="K113" s="292">
        <f>SUM(K23:K112)</f>
        <v>30042.600000000002</v>
      </c>
    </row>
    <row r="114" spans="1:11" ht="15.75" thickBot="1">
      <c r="A114" s="43"/>
      <c r="B114" s="43"/>
      <c r="C114" s="43"/>
      <c r="D114" s="43"/>
      <c r="E114" s="43"/>
      <c r="F114" s="120"/>
      <c r="G114" s="43"/>
      <c r="H114" s="43"/>
      <c r="I114" s="289"/>
      <c r="J114" s="291"/>
      <c r="K114" s="293"/>
    </row>
    <row r="115" spans="1:11" ht="15">
      <c r="A115" s="43"/>
      <c r="B115" s="43"/>
      <c r="C115" s="43"/>
      <c r="D115" s="43"/>
      <c r="E115" s="43"/>
      <c r="F115" s="120"/>
      <c r="G115" s="43"/>
      <c r="H115" s="43"/>
      <c r="I115" s="44"/>
      <c r="J115" s="294" t="s">
        <v>6</v>
      </c>
      <c r="K115" s="294" t="s">
        <v>7</v>
      </c>
    </row>
    <row r="116" spans="1:11" ht="15.75" thickBot="1">
      <c r="A116" s="43"/>
      <c r="B116" s="43"/>
      <c r="C116" s="43"/>
      <c r="D116" s="43"/>
      <c r="E116" s="43"/>
      <c r="F116" s="120"/>
      <c r="G116" s="43"/>
      <c r="H116" s="43"/>
      <c r="I116" s="45"/>
      <c r="J116" s="289"/>
      <c r="K116" s="289"/>
    </row>
    <row r="119" spans="1:11" ht="26.25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</row>
  </sheetData>
  <sheetProtection/>
  <mergeCells count="103">
    <mergeCell ref="G93:G102"/>
    <mergeCell ref="G103:G112"/>
    <mergeCell ref="G33:G42"/>
    <mergeCell ref="G43:G52"/>
    <mergeCell ref="G53:G62"/>
    <mergeCell ref="G63:G72"/>
    <mergeCell ref="G73:G82"/>
    <mergeCell ref="G83:G92"/>
    <mergeCell ref="D33:D42"/>
    <mergeCell ref="E33:E42"/>
    <mergeCell ref="F33:F42"/>
    <mergeCell ref="H33:H42"/>
    <mergeCell ref="J23:J32"/>
    <mergeCell ref="D2:K2"/>
    <mergeCell ref="D6:K7"/>
    <mergeCell ref="A9:K9"/>
    <mergeCell ref="D3:K3"/>
    <mergeCell ref="D4:K4"/>
    <mergeCell ref="D5:K5"/>
    <mergeCell ref="A21:C22"/>
    <mergeCell ref="D21:D22"/>
    <mergeCell ref="E21:E22"/>
    <mergeCell ref="F21:F22"/>
    <mergeCell ref="H21:H22"/>
    <mergeCell ref="G21:G22"/>
    <mergeCell ref="K23:K32"/>
    <mergeCell ref="A32:C32"/>
    <mergeCell ref="A8:L8"/>
    <mergeCell ref="I21:I22"/>
    <mergeCell ref="J21:J22"/>
    <mergeCell ref="K21:K22"/>
    <mergeCell ref="G23:G32"/>
    <mergeCell ref="J33:J42"/>
    <mergeCell ref="K33:K42"/>
    <mergeCell ref="A102:C102"/>
    <mergeCell ref="I53:I62"/>
    <mergeCell ref="D73:D82"/>
    <mergeCell ref="E73:E82"/>
    <mergeCell ref="F73:F82"/>
    <mergeCell ref="K53:K62"/>
    <mergeCell ref="A62:C62"/>
    <mergeCell ref="H73:H82"/>
    <mergeCell ref="I73:I82"/>
    <mergeCell ref="A42:C42"/>
    <mergeCell ref="I23:I32"/>
    <mergeCell ref="I33:I42"/>
    <mergeCell ref="D23:D32"/>
    <mergeCell ref="E23:E32"/>
    <mergeCell ref="F23:F32"/>
    <mergeCell ref="H23:H32"/>
    <mergeCell ref="E53:E62"/>
    <mergeCell ref="F53:F62"/>
    <mergeCell ref="J73:J82"/>
    <mergeCell ref="K73:K82"/>
    <mergeCell ref="A82:C82"/>
    <mergeCell ref="K43:K52"/>
    <mergeCell ref="A52:C52"/>
    <mergeCell ref="D63:D72"/>
    <mergeCell ref="E63:E72"/>
    <mergeCell ref="F63:F72"/>
    <mergeCell ref="H63:H72"/>
    <mergeCell ref="I63:I72"/>
    <mergeCell ref="J63:J72"/>
    <mergeCell ref="K63:K72"/>
    <mergeCell ref="A72:C72"/>
    <mergeCell ref="D43:D52"/>
    <mergeCell ref="E43:E52"/>
    <mergeCell ref="F43:F52"/>
    <mergeCell ref="H43:H52"/>
    <mergeCell ref="I43:I52"/>
    <mergeCell ref="J43:J52"/>
    <mergeCell ref="D53:D62"/>
    <mergeCell ref="A119:K119"/>
    <mergeCell ref="I113:I114"/>
    <mergeCell ref="J113:J114"/>
    <mergeCell ref="K113:K114"/>
    <mergeCell ref="J115:J116"/>
    <mergeCell ref="K115:K116"/>
    <mergeCell ref="K83:K92"/>
    <mergeCell ref="A92:C92"/>
    <mergeCell ref="D83:D92"/>
    <mergeCell ref="E83:E92"/>
    <mergeCell ref="F83:F92"/>
    <mergeCell ref="H83:H92"/>
    <mergeCell ref="I83:I92"/>
    <mergeCell ref="J83:J92"/>
    <mergeCell ref="J103:J112"/>
    <mergeCell ref="K103:K112"/>
    <mergeCell ref="A112:C112"/>
    <mergeCell ref="D103:D112"/>
    <mergeCell ref="E103:E112"/>
    <mergeCell ref="F103:F112"/>
    <mergeCell ref="H103:H112"/>
    <mergeCell ref="K93:K102"/>
    <mergeCell ref="H53:H62"/>
    <mergeCell ref="J53:J62"/>
    <mergeCell ref="I103:I112"/>
    <mergeCell ref="D93:D102"/>
    <mergeCell ref="E93:E102"/>
    <mergeCell ref="F93:F102"/>
    <mergeCell ref="H93:H102"/>
    <mergeCell ref="I93:I102"/>
    <mergeCell ref="J93:J102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66FF"/>
  </sheetPr>
  <dimension ref="A1:K80"/>
  <sheetViews>
    <sheetView zoomScalePageLayoutView="0" workbookViewId="0" topLeftCell="A1">
      <selection activeCell="O31" sqref="O31"/>
    </sheetView>
  </sheetViews>
  <sheetFormatPr defaultColWidth="9.140625" defaultRowHeight="15"/>
  <cols>
    <col min="3" max="3" width="15.57421875" style="0" customWidth="1"/>
    <col min="4" max="4" width="14.140625" style="0" customWidth="1"/>
    <col min="5" max="5" width="14.00390625" style="0" customWidth="1"/>
    <col min="6" max="6" width="12.421875" style="75" hidden="1" customWidth="1"/>
    <col min="7" max="7" width="12.421875" style="0" customWidth="1"/>
    <col min="8" max="8" width="12.00390625" style="0" customWidth="1"/>
    <col min="9" max="9" width="9.7109375" style="0" customWidth="1"/>
    <col min="10" max="10" width="13.00390625" style="0" customWidth="1"/>
    <col min="11" max="11" width="11.140625" style="0" customWidth="1"/>
  </cols>
  <sheetData>
    <row r="1" spans="1:11" ht="26.25">
      <c r="A1" s="84"/>
      <c r="B1" s="84"/>
      <c r="C1" s="84"/>
      <c r="D1" s="84"/>
      <c r="E1" s="84"/>
      <c r="F1" s="117"/>
      <c r="G1" s="133"/>
      <c r="H1" s="84"/>
      <c r="I1" s="84"/>
      <c r="J1" s="84"/>
      <c r="K1" s="84"/>
    </row>
    <row r="2" spans="1:11" ht="26.25">
      <c r="A2" s="78"/>
      <c r="B2" s="78"/>
      <c r="C2" s="78"/>
      <c r="D2" s="170" t="s">
        <v>152</v>
      </c>
      <c r="E2" s="253"/>
      <c r="F2" s="253"/>
      <c r="G2" s="253"/>
      <c r="H2" s="253"/>
      <c r="I2" s="253"/>
      <c r="J2" s="253"/>
      <c r="K2" s="253"/>
    </row>
    <row r="3" spans="1:11" ht="15">
      <c r="A3" s="78"/>
      <c r="B3" s="78"/>
      <c r="C3" s="78"/>
      <c r="D3" s="171" t="s">
        <v>130</v>
      </c>
      <c r="E3" s="253"/>
      <c r="F3" s="253"/>
      <c r="G3" s="253"/>
      <c r="H3" s="253"/>
      <c r="I3" s="253"/>
      <c r="J3" s="253"/>
      <c r="K3" s="253"/>
    </row>
    <row r="4" spans="1:11" ht="15">
      <c r="A4" s="83"/>
      <c r="B4" s="83"/>
      <c r="C4" s="83"/>
      <c r="D4" s="171" t="s">
        <v>134</v>
      </c>
      <c r="E4" s="253"/>
      <c r="F4" s="253"/>
      <c r="G4" s="253"/>
      <c r="H4" s="253"/>
      <c r="I4" s="253"/>
      <c r="J4" s="253"/>
      <c r="K4" s="253"/>
    </row>
    <row r="5" spans="1:11" ht="15">
      <c r="A5" s="83"/>
      <c r="B5" s="83"/>
      <c r="C5" s="83"/>
      <c r="D5" s="302" t="s">
        <v>139</v>
      </c>
      <c r="E5" s="253"/>
      <c r="F5" s="253"/>
      <c r="G5" s="253"/>
      <c r="H5" s="253"/>
      <c r="I5" s="253"/>
      <c r="J5" s="253"/>
      <c r="K5" s="253"/>
    </row>
    <row r="6" spans="1:11" ht="15">
      <c r="A6" s="83"/>
      <c r="B6" s="83"/>
      <c r="C6" s="83"/>
      <c r="D6" s="302" t="s">
        <v>133</v>
      </c>
      <c r="E6" s="253"/>
      <c r="F6" s="253"/>
      <c r="G6" s="253"/>
      <c r="H6" s="253"/>
      <c r="I6" s="253"/>
      <c r="J6" s="253"/>
      <c r="K6" s="253"/>
    </row>
    <row r="7" spans="1:11" ht="23.25" customHeight="1">
      <c r="A7" s="145" t="s">
        <v>145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9.5" customHeight="1">
      <c r="A8" s="146" t="s">
        <v>124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1" ht="15.75" thickBot="1">
      <c r="A9" s="83"/>
      <c r="B9" s="83"/>
      <c r="C9" s="83"/>
      <c r="D9" s="79"/>
      <c r="E9" s="79"/>
      <c r="F9" s="134"/>
      <c r="G9" s="123"/>
      <c r="H9" s="79"/>
      <c r="I9" s="79"/>
      <c r="J9" s="79"/>
      <c r="K9" s="79"/>
    </row>
    <row r="10" spans="1:11" ht="15.75" thickTop="1">
      <c r="A10" s="16"/>
      <c r="B10" s="34"/>
      <c r="C10" s="34"/>
      <c r="D10" s="34"/>
      <c r="E10" s="34"/>
      <c r="F10" s="118"/>
      <c r="G10" s="34"/>
      <c r="H10" s="34"/>
      <c r="I10" s="34"/>
      <c r="J10" s="34"/>
      <c r="K10" s="13"/>
    </row>
    <row r="11" spans="1:11" ht="12.75" customHeight="1">
      <c r="A11" s="17"/>
      <c r="B11" s="1"/>
      <c r="C11" s="1"/>
      <c r="D11" s="1"/>
      <c r="E11" s="1"/>
      <c r="F11" s="122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22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22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22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22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22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22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22"/>
      <c r="G18" s="1"/>
      <c r="H18" s="1"/>
      <c r="I18" s="1"/>
      <c r="J18" s="1"/>
      <c r="K18" s="14"/>
    </row>
    <row r="19" spans="1:11" ht="15" hidden="1">
      <c r="A19" s="308"/>
      <c r="B19" s="253"/>
      <c r="C19" s="253"/>
      <c r="D19" s="253"/>
      <c r="E19" s="1"/>
      <c r="F19" s="122"/>
      <c r="G19" s="1"/>
      <c r="H19" s="1"/>
      <c r="I19" s="1"/>
      <c r="J19" s="1"/>
      <c r="K19" s="14"/>
    </row>
    <row r="20" spans="1:11" ht="15.75" hidden="1" thickBot="1">
      <c r="A20" s="18"/>
      <c r="B20" s="12"/>
      <c r="C20" s="12"/>
      <c r="D20" s="12"/>
      <c r="E20" s="12"/>
      <c r="F20" s="112"/>
      <c r="G20" s="12"/>
      <c r="H20" s="12"/>
      <c r="I20" s="12"/>
      <c r="J20" s="12"/>
      <c r="K20" s="15"/>
    </row>
    <row r="21" spans="1:11" ht="15">
      <c r="A21" s="263" t="s">
        <v>1</v>
      </c>
      <c r="B21" s="264"/>
      <c r="C21" s="265"/>
      <c r="D21" s="265" t="s">
        <v>14</v>
      </c>
      <c r="E21" s="265" t="s">
        <v>0</v>
      </c>
      <c r="F21" s="209" t="s">
        <v>200</v>
      </c>
      <c r="G21" s="202" t="s">
        <v>8</v>
      </c>
      <c r="H21" s="251" t="s">
        <v>9</v>
      </c>
      <c r="I21" s="251" t="s">
        <v>2</v>
      </c>
      <c r="J21" s="212" t="s">
        <v>3</v>
      </c>
      <c r="K21" s="251" t="s">
        <v>4</v>
      </c>
    </row>
    <row r="22" spans="1:11" ht="15" customHeight="1">
      <c r="A22" s="266"/>
      <c r="B22" s="267"/>
      <c r="C22" s="268"/>
      <c r="D22" s="265"/>
      <c r="E22" s="265"/>
      <c r="F22" s="210"/>
      <c r="G22" s="203"/>
      <c r="H22" s="251"/>
      <c r="I22" s="252"/>
      <c r="J22" s="212"/>
      <c r="K22" s="252"/>
    </row>
    <row r="23" spans="1:11" ht="15">
      <c r="A23" s="80"/>
      <c r="B23" s="82"/>
      <c r="C23" s="81"/>
      <c r="D23" s="213" t="s">
        <v>201</v>
      </c>
      <c r="E23" s="213" t="s">
        <v>203</v>
      </c>
      <c r="F23" s="227">
        <v>5337</v>
      </c>
      <c r="G23" s="232">
        <v>5145</v>
      </c>
      <c r="H23" s="227">
        <f>G23+G23*40%</f>
        <v>7203</v>
      </c>
      <c r="I23" s="218">
        <v>1</v>
      </c>
      <c r="J23" s="220">
        <f>G23*I23</f>
        <v>5145</v>
      </c>
      <c r="K23" s="192">
        <f>H23*I23</f>
        <v>7203</v>
      </c>
    </row>
    <row r="24" spans="1:11" ht="15">
      <c r="A24" s="80"/>
      <c r="B24" s="82"/>
      <c r="C24" s="81"/>
      <c r="D24" s="158"/>
      <c r="E24" s="158"/>
      <c r="F24" s="228"/>
      <c r="G24" s="233"/>
      <c r="H24" s="228"/>
      <c r="I24" s="219"/>
      <c r="J24" s="143"/>
      <c r="K24" s="193"/>
    </row>
    <row r="25" spans="1:11" ht="15">
      <c r="A25" s="80"/>
      <c r="B25" s="82"/>
      <c r="C25" s="81"/>
      <c r="D25" s="158"/>
      <c r="E25" s="158"/>
      <c r="F25" s="229"/>
      <c r="G25" s="234"/>
      <c r="H25" s="229"/>
      <c r="I25" s="158"/>
      <c r="J25" s="221"/>
      <c r="K25" s="194"/>
    </row>
    <row r="26" spans="1:11" ht="15">
      <c r="A26" s="2"/>
      <c r="B26" s="1"/>
      <c r="C26" s="3"/>
      <c r="D26" s="214"/>
      <c r="E26" s="214"/>
      <c r="F26" s="230"/>
      <c r="G26" s="235"/>
      <c r="H26" s="230"/>
      <c r="I26" s="214"/>
      <c r="J26" s="195"/>
      <c r="K26" s="195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>
      <c r="A32" s="199" t="s">
        <v>202</v>
      </c>
      <c r="B32" s="200"/>
      <c r="C32" s="201"/>
      <c r="D32" s="215"/>
      <c r="E32" s="215"/>
      <c r="F32" s="231"/>
      <c r="G32" s="236"/>
      <c r="H32" s="231"/>
      <c r="I32" s="215"/>
      <c r="J32" s="196"/>
      <c r="K32" s="196"/>
    </row>
    <row r="33" spans="1:11" ht="15">
      <c r="A33" s="80"/>
      <c r="B33" s="82"/>
      <c r="C33" s="81"/>
      <c r="D33" s="213" t="s">
        <v>158</v>
      </c>
      <c r="E33" s="213" t="s">
        <v>101</v>
      </c>
      <c r="F33" s="227">
        <v>6102</v>
      </c>
      <c r="G33" s="232">
        <v>6729</v>
      </c>
      <c r="H33" s="227">
        <f>G33+G33*40%</f>
        <v>9420.6</v>
      </c>
      <c r="I33" s="218">
        <v>1</v>
      </c>
      <c r="J33" s="220">
        <f>G33*I33</f>
        <v>6729</v>
      </c>
      <c r="K33" s="192">
        <f>H33*I33</f>
        <v>9420.6</v>
      </c>
    </row>
    <row r="34" spans="1:11" ht="15">
      <c r="A34" s="80"/>
      <c r="B34" s="82"/>
      <c r="C34" s="81"/>
      <c r="D34" s="158"/>
      <c r="E34" s="158"/>
      <c r="F34" s="228"/>
      <c r="G34" s="233"/>
      <c r="H34" s="228"/>
      <c r="I34" s="219"/>
      <c r="J34" s="143"/>
      <c r="K34" s="193"/>
    </row>
    <row r="35" spans="1:11" ht="15">
      <c r="A35" s="80"/>
      <c r="B35" s="82"/>
      <c r="C35" s="81"/>
      <c r="D35" s="158"/>
      <c r="E35" s="158"/>
      <c r="F35" s="229"/>
      <c r="G35" s="234"/>
      <c r="H35" s="229"/>
      <c r="I35" s="158"/>
      <c r="J35" s="221"/>
      <c r="K35" s="194"/>
    </row>
    <row r="36" spans="1:11" ht="15">
      <c r="A36" s="2"/>
      <c r="B36" s="1"/>
      <c r="C36" s="3"/>
      <c r="D36" s="214"/>
      <c r="E36" s="214"/>
      <c r="F36" s="230"/>
      <c r="G36" s="235"/>
      <c r="H36" s="230"/>
      <c r="I36" s="214"/>
      <c r="J36" s="195"/>
      <c r="K36" s="195"/>
    </row>
    <row r="37" spans="1:11" ht="15">
      <c r="A37" s="2"/>
      <c r="B37" s="1"/>
      <c r="C37" s="3"/>
      <c r="D37" s="214"/>
      <c r="E37" s="214"/>
      <c r="F37" s="230"/>
      <c r="G37" s="235"/>
      <c r="H37" s="230"/>
      <c r="I37" s="214"/>
      <c r="J37" s="195"/>
      <c r="K37" s="195"/>
    </row>
    <row r="38" spans="1:11" ht="15">
      <c r="A38" s="2"/>
      <c r="B38" s="1"/>
      <c r="C38" s="3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230"/>
      <c r="G39" s="235"/>
      <c r="H39" s="230"/>
      <c r="I39" s="214"/>
      <c r="J39" s="195"/>
      <c r="K39" s="195"/>
    </row>
    <row r="40" spans="1:11" ht="15">
      <c r="A40" s="2"/>
      <c r="B40" s="1"/>
      <c r="C40" s="3"/>
      <c r="D40" s="214"/>
      <c r="E40" s="214"/>
      <c r="F40" s="230"/>
      <c r="G40" s="235"/>
      <c r="H40" s="230"/>
      <c r="I40" s="214"/>
      <c r="J40" s="195"/>
      <c r="K40" s="195"/>
    </row>
    <row r="41" spans="1:11" ht="15">
      <c r="A41" s="2"/>
      <c r="B41" s="1"/>
      <c r="C41" s="3"/>
      <c r="D41" s="214"/>
      <c r="E41" s="214"/>
      <c r="F41" s="230"/>
      <c r="G41" s="235"/>
      <c r="H41" s="230"/>
      <c r="I41" s="214"/>
      <c r="J41" s="195"/>
      <c r="K41" s="195"/>
    </row>
    <row r="42" spans="1:11" ht="15">
      <c r="A42" s="199" t="s">
        <v>157</v>
      </c>
      <c r="B42" s="200"/>
      <c r="C42" s="201"/>
      <c r="D42" s="215"/>
      <c r="E42" s="215"/>
      <c r="F42" s="231"/>
      <c r="G42" s="236"/>
      <c r="H42" s="231"/>
      <c r="I42" s="215"/>
      <c r="J42" s="196"/>
      <c r="K42" s="196"/>
    </row>
    <row r="43" spans="1:11" ht="15">
      <c r="A43" s="80"/>
      <c r="B43" s="82"/>
      <c r="C43" s="81"/>
      <c r="D43" s="213" t="s">
        <v>160</v>
      </c>
      <c r="E43" s="213" t="s">
        <v>101</v>
      </c>
      <c r="F43" s="227">
        <v>5083</v>
      </c>
      <c r="G43" s="232">
        <v>5605</v>
      </c>
      <c r="H43" s="227">
        <f>G43+G43*40%</f>
        <v>7847</v>
      </c>
      <c r="I43" s="218">
        <v>1</v>
      </c>
      <c r="J43" s="220">
        <f>G43*I43</f>
        <v>5605</v>
      </c>
      <c r="K43" s="192">
        <f>H43*I43</f>
        <v>7847</v>
      </c>
    </row>
    <row r="44" spans="1:11" ht="15">
      <c r="A44" s="80"/>
      <c r="B44" s="82"/>
      <c r="C44" s="81"/>
      <c r="D44" s="158"/>
      <c r="E44" s="158"/>
      <c r="F44" s="228"/>
      <c r="G44" s="233"/>
      <c r="H44" s="228"/>
      <c r="I44" s="219"/>
      <c r="J44" s="143"/>
      <c r="K44" s="193"/>
    </row>
    <row r="45" spans="1:11" ht="15">
      <c r="A45" s="80"/>
      <c r="B45" s="82"/>
      <c r="C45" s="81"/>
      <c r="D45" s="158"/>
      <c r="E45" s="158"/>
      <c r="F45" s="229"/>
      <c r="G45" s="234"/>
      <c r="H45" s="229"/>
      <c r="I45" s="158"/>
      <c r="J45" s="221"/>
      <c r="K45" s="194"/>
    </row>
    <row r="46" spans="1:11" ht="15">
      <c r="A46" s="2"/>
      <c r="B46" s="1"/>
      <c r="C46" s="3"/>
      <c r="D46" s="214"/>
      <c r="E46" s="214"/>
      <c r="F46" s="230"/>
      <c r="G46" s="235"/>
      <c r="H46" s="230"/>
      <c r="I46" s="214"/>
      <c r="J46" s="195"/>
      <c r="K46" s="195"/>
    </row>
    <row r="47" spans="1:11" ht="15">
      <c r="A47" s="2"/>
      <c r="B47" s="1"/>
      <c r="C47" s="3"/>
      <c r="D47" s="214"/>
      <c r="E47" s="214"/>
      <c r="F47" s="230"/>
      <c r="G47" s="235"/>
      <c r="H47" s="230"/>
      <c r="I47" s="214"/>
      <c r="J47" s="195"/>
      <c r="K47" s="195"/>
    </row>
    <row r="48" spans="1:11" ht="15">
      <c r="A48" s="2"/>
      <c r="B48" s="1"/>
      <c r="C48" s="3"/>
      <c r="D48" s="214"/>
      <c r="E48" s="214"/>
      <c r="F48" s="230"/>
      <c r="G48" s="235"/>
      <c r="H48" s="230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230"/>
      <c r="G49" s="235"/>
      <c r="H49" s="230"/>
      <c r="I49" s="214"/>
      <c r="J49" s="195"/>
      <c r="K49" s="195"/>
    </row>
    <row r="50" spans="1:11" ht="15">
      <c r="A50" s="2"/>
      <c r="B50" s="1"/>
      <c r="C50" s="3"/>
      <c r="D50" s="214"/>
      <c r="E50" s="214"/>
      <c r="F50" s="230"/>
      <c r="G50" s="235"/>
      <c r="H50" s="230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230"/>
      <c r="G51" s="235"/>
      <c r="H51" s="230"/>
      <c r="I51" s="214"/>
      <c r="J51" s="195"/>
      <c r="K51" s="195"/>
    </row>
    <row r="52" spans="1:11" ht="15">
      <c r="A52" s="199" t="s">
        <v>159</v>
      </c>
      <c r="B52" s="200"/>
      <c r="C52" s="201"/>
      <c r="D52" s="215"/>
      <c r="E52" s="215"/>
      <c r="F52" s="231"/>
      <c r="G52" s="236"/>
      <c r="H52" s="231"/>
      <c r="I52" s="215"/>
      <c r="J52" s="196"/>
      <c r="K52" s="196"/>
    </row>
    <row r="53" spans="1:11" ht="30" hidden="1">
      <c r="A53" s="80"/>
      <c r="B53" s="82"/>
      <c r="C53" s="81"/>
      <c r="D53" s="139" t="s">
        <v>156</v>
      </c>
      <c r="E53" s="139" t="s">
        <v>75</v>
      </c>
      <c r="F53" s="141">
        <v>7070</v>
      </c>
      <c r="G53" s="142">
        <f>F53+F53*5%</f>
        <v>7423.5</v>
      </c>
      <c r="H53" s="141">
        <f>G53+G53*40%</f>
        <v>10392.9</v>
      </c>
      <c r="I53" s="138">
        <v>0</v>
      </c>
      <c r="J53" s="137">
        <f>G53*I53</f>
        <v>0</v>
      </c>
      <c r="K53" s="140">
        <f>H53*I53</f>
        <v>0</v>
      </c>
    </row>
    <row r="54" spans="1:11" ht="15">
      <c r="A54" s="80"/>
      <c r="B54" s="82"/>
      <c r="C54" s="81"/>
      <c r="D54" s="213" t="s">
        <v>154</v>
      </c>
      <c r="E54" s="213" t="s">
        <v>153</v>
      </c>
      <c r="F54" s="227">
        <v>5660</v>
      </c>
      <c r="G54" s="232">
        <v>7082</v>
      </c>
      <c r="H54" s="227">
        <f>G54+G54*40%</f>
        <v>9914.8</v>
      </c>
      <c r="I54" s="218">
        <v>1</v>
      </c>
      <c r="J54" s="220">
        <f>G54*I54</f>
        <v>7082</v>
      </c>
      <c r="K54" s="192">
        <f>H54*I54</f>
        <v>9914.8</v>
      </c>
    </row>
    <row r="55" spans="1:11" ht="15">
      <c r="A55" s="80"/>
      <c r="B55" s="82"/>
      <c r="C55" s="81"/>
      <c r="D55" s="158"/>
      <c r="E55" s="158"/>
      <c r="F55" s="228"/>
      <c r="G55" s="233"/>
      <c r="H55" s="228"/>
      <c r="I55" s="219"/>
      <c r="J55" s="143"/>
      <c r="K55" s="193"/>
    </row>
    <row r="56" spans="1:11" ht="15">
      <c r="A56" s="80"/>
      <c r="B56" s="82"/>
      <c r="C56" s="81"/>
      <c r="D56" s="158"/>
      <c r="E56" s="158"/>
      <c r="F56" s="229"/>
      <c r="G56" s="234"/>
      <c r="H56" s="229"/>
      <c r="I56" s="158"/>
      <c r="J56" s="221"/>
      <c r="K56" s="194"/>
    </row>
    <row r="57" spans="1:11" ht="15">
      <c r="A57" s="2"/>
      <c r="B57" s="1"/>
      <c r="C57" s="3"/>
      <c r="D57" s="214"/>
      <c r="E57" s="214"/>
      <c r="F57" s="230"/>
      <c r="G57" s="235"/>
      <c r="H57" s="230"/>
      <c r="I57" s="214"/>
      <c r="J57" s="195"/>
      <c r="K57" s="195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2"/>
      <c r="B60" s="1"/>
      <c r="C60" s="3"/>
      <c r="D60" s="214"/>
      <c r="E60" s="214"/>
      <c r="F60" s="230"/>
      <c r="G60" s="235"/>
      <c r="H60" s="230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230"/>
      <c r="G61" s="235"/>
      <c r="H61" s="230"/>
      <c r="I61" s="214"/>
      <c r="J61" s="195"/>
      <c r="K61" s="195"/>
    </row>
    <row r="62" spans="1:11" ht="15">
      <c r="A62" s="2"/>
      <c r="B62" s="1"/>
      <c r="C62" s="3"/>
      <c r="D62" s="214"/>
      <c r="E62" s="214"/>
      <c r="F62" s="230"/>
      <c r="G62" s="235"/>
      <c r="H62" s="230"/>
      <c r="I62" s="214"/>
      <c r="J62" s="195"/>
      <c r="K62" s="195"/>
    </row>
    <row r="63" spans="1:11" ht="15">
      <c r="A63" s="199" t="s">
        <v>102</v>
      </c>
      <c r="B63" s="200"/>
      <c r="C63" s="201"/>
      <c r="D63" s="215"/>
      <c r="E63" s="215"/>
      <c r="F63" s="231"/>
      <c r="G63" s="236"/>
      <c r="H63" s="231"/>
      <c r="I63" s="215"/>
      <c r="J63" s="196"/>
      <c r="K63" s="196"/>
    </row>
    <row r="64" spans="1:11" ht="15">
      <c r="A64" s="303" t="s">
        <v>103</v>
      </c>
      <c r="B64" s="304"/>
      <c r="C64" s="305"/>
      <c r="D64" s="213" t="s">
        <v>155</v>
      </c>
      <c r="E64" s="213"/>
      <c r="F64" s="227">
        <v>1469</v>
      </c>
      <c r="G64" s="232">
        <v>1621</v>
      </c>
      <c r="H64" s="227">
        <f>G64+G64*40%</f>
        <v>2269.4</v>
      </c>
      <c r="I64" s="218">
        <v>1</v>
      </c>
      <c r="J64" s="220">
        <f>G64*I64</f>
        <v>1621</v>
      </c>
      <c r="K64" s="192">
        <f>H64*I64</f>
        <v>2269.4</v>
      </c>
    </row>
    <row r="65" spans="1:11" ht="15">
      <c r="A65" s="306"/>
      <c r="B65" s="253"/>
      <c r="C65" s="307"/>
      <c r="D65" s="158"/>
      <c r="E65" s="158"/>
      <c r="F65" s="228"/>
      <c r="G65" s="233"/>
      <c r="H65" s="228"/>
      <c r="I65" s="219"/>
      <c r="J65" s="143"/>
      <c r="K65" s="193"/>
    </row>
    <row r="66" spans="1:11" ht="15">
      <c r="A66" s="306"/>
      <c r="B66" s="253"/>
      <c r="C66" s="307"/>
      <c r="D66" s="158"/>
      <c r="E66" s="158"/>
      <c r="F66" s="229"/>
      <c r="G66" s="234"/>
      <c r="H66" s="229"/>
      <c r="I66" s="158"/>
      <c r="J66" s="221"/>
      <c r="K66" s="194"/>
    </row>
    <row r="67" spans="1:11" ht="15">
      <c r="A67" s="306"/>
      <c r="B67" s="253"/>
      <c r="C67" s="307"/>
      <c r="D67" s="214"/>
      <c r="E67" s="214"/>
      <c r="F67" s="230"/>
      <c r="G67" s="235"/>
      <c r="H67" s="230"/>
      <c r="I67" s="214"/>
      <c r="J67" s="195"/>
      <c r="K67" s="195"/>
    </row>
    <row r="68" spans="1:11" ht="15">
      <c r="A68" s="306"/>
      <c r="B68" s="253"/>
      <c r="C68" s="307"/>
      <c r="D68" s="214"/>
      <c r="E68" s="214"/>
      <c r="F68" s="230"/>
      <c r="G68" s="235"/>
      <c r="H68" s="230"/>
      <c r="I68" s="214"/>
      <c r="J68" s="195"/>
      <c r="K68" s="195"/>
    </row>
    <row r="69" spans="1:11" ht="15">
      <c r="A69" s="306"/>
      <c r="B69" s="253"/>
      <c r="C69" s="307"/>
      <c r="D69" s="214"/>
      <c r="E69" s="214"/>
      <c r="F69" s="230"/>
      <c r="G69" s="235"/>
      <c r="H69" s="230"/>
      <c r="I69" s="214"/>
      <c r="J69" s="195"/>
      <c r="K69" s="195"/>
    </row>
    <row r="70" spans="1:11" ht="15">
      <c r="A70" s="306"/>
      <c r="B70" s="253"/>
      <c r="C70" s="307"/>
      <c r="D70" s="214"/>
      <c r="E70" s="214"/>
      <c r="F70" s="230"/>
      <c r="G70" s="235"/>
      <c r="H70" s="230"/>
      <c r="I70" s="214"/>
      <c r="J70" s="195"/>
      <c r="K70" s="195"/>
    </row>
    <row r="71" spans="1:11" ht="15">
      <c r="A71" s="306"/>
      <c r="B71" s="253"/>
      <c r="C71" s="307"/>
      <c r="D71" s="214"/>
      <c r="E71" s="214"/>
      <c r="F71" s="230"/>
      <c r="G71" s="235"/>
      <c r="H71" s="230"/>
      <c r="I71" s="214"/>
      <c r="J71" s="195"/>
      <c r="K71" s="195"/>
    </row>
    <row r="72" spans="1:11" ht="15">
      <c r="A72" s="306"/>
      <c r="B72" s="253"/>
      <c r="C72" s="307"/>
      <c r="D72" s="214"/>
      <c r="E72" s="214"/>
      <c r="F72" s="230"/>
      <c r="G72" s="235"/>
      <c r="H72" s="230"/>
      <c r="I72" s="214"/>
      <c r="J72" s="195"/>
      <c r="K72" s="195"/>
    </row>
    <row r="73" spans="1:11" ht="14.25" customHeight="1" thickBot="1">
      <c r="A73" s="199"/>
      <c r="B73" s="200"/>
      <c r="C73" s="201"/>
      <c r="D73" s="215"/>
      <c r="E73" s="215"/>
      <c r="F73" s="231"/>
      <c r="G73" s="236"/>
      <c r="H73" s="231"/>
      <c r="I73" s="215"/>
      <c r="J73" s="196"/>
      <c r="K73" s="196"/>
    </row>
    <row r="74" spans="9:11" ht="15">
      <c r="I74" s="153" t="s">
        <v>5</v>
      </c>
      <c r="J74" s="261">
        <f>SUM(J23:J73)</f>
        <v>26182</v>
      </c>
      <c r="K74" s="258">
        <f>SUM(K23:K73)</f>
        <v>36654.799999999996</v>
      </c>
    </row>
    <row r="75" spans="9:11" ht="15.75" thickBot="1">
      <c r="I75" s="260"/>
      <c r="J75" s="262"/>
      <c r="K75" s="259"/>
    </row>
    <row r="76" spans="9:11" ht="15">
      <c r="I76" s="4"/>
      <c r="J76" s="294" t="s">
        <v>6</v>
      </c>
      <c r="K76" s="294" t="s">
        <v>7</v>
      </c>
    </row>
    <row r="77" spans="9:11" ht="15.75" thickBot="1">
      <c r="I77" s="5"/>
      <c r="J77" s="289"/>
      <c r="K77" s="289"/>
    </row>
    <row r="80" spans="1:11" ht="26.2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</row>
  </sheetData>
  <sheetProtection/>
  <mergeCells count="68">
    <mergeCell ref="G64:G73"/>
    <mergeCell ref="G43:G52"/>
    <mergeCell ref="A19:D19"/>
    <mergeCell ref="J76:J77"/>
    <mergeCell ref="K76:K77"/>
    <mergeCell ref="I64:I73"/>
    <mergeCell ref="J64:J73"/>
    <mergeCell ref="K64:K73"/>
    <mergeCell ref="J43:J52"/>
    <mergeCell ref="K43:K52"/>
    <mergeCell ref="A80:K80"/>
    <mergeCell ref="I74:I75"/>
    <mergeCell ref="J74:J75"/>
    <mergeCell ref="K74:K75"/>
    <mergeCell ref="A63:C63"/>
    <mergeCell ref="A64:C73"/>
    <mergeCell ref="D64:D73"/>
    <mergeCell ref="E64:E73"/>
    <mergeCell ref="F64:F73"/>
    <mergeCell ref="H64:H73"/>
    <mergeCell ref="K54:K63"/>
    <mergeCell ref="D54:D63"/>
    <mergeCell ref="E54:E63"/>
    <mergeCell ref="F54:F63"/>
    <mergeCell ref="H54:H63"/>
    <mergeCell ref="I54:I63"/>
    <mergeCell ref="J54:J63"/>
    <mergeCell ref="G54:G63"/>
    <mergeCell ref="A42:C42"/>
    <mergeCell ref="D43:D52"/>
    <mergeCell ref="E43:E52"/>
    <mergeCell ref="F43:F52"/>
    <mergeCell ref="H43:H52"/>
    <mergeCell ref="I43:I52"/>
    <mergeCell ref="A52:C52"/>
    <mergeCell ref="J33:J42"/>
    <mergeCell ref="K33:K42"/>
    <mergeCell ref="A32:C32"/>
    <mergeCell ref="G23:G32"/>
    <mergeCell ref="G33:G42"/>
    <mergeCell ref="D33:D42"/>
    <mergeCell ref="E33:E42"/>
    <mergeCell ref="F33:F42"/>
    <mergeCell ref="H33:H42"/>
    <mergeCell ref="I33:I42"/>
    <mergeCell ref="J21:J22"/>
    <mergeCell ref="K21:K22"/>
    <mergeCell ref="D23:D32"/>
    <mergeCell ref="E23:E32"/>
    <mergeCell ref="F23:F32"/>
    <mergeCell ref="H23:H32"/>
    <mergeCell ref="I23:I32"/>
    <mergeCell ref="J23:J32"/>
    <mergeCell ref="K23:K32"/>
    <mergeCell ref="G21:G22"/>
    <mergeCell ref="A21:C22"/>
    <mergeCell ref="D21:D22"/>
    <mergeCell ref="E21:E22"/>
    <mergeCell ref="F21:F22"/>
    <mergeCell ref="H21:H22"/>
    <mergeCell ref="I21:I22"/>
    <mergeCell ref="A7:K7"/>
    <mergeCell ref="A8:K8"/>
    <mergeCell ref="D2:K2"/>
    <mergeCell ref="D3:K3"/>
    <mergeCell ref="D4:K4"/>
    <mergeCell ref="D5:K5"/>
    <mergeCell ref="D6:K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0000"/>
  </sheetPr>
  <dimension ref="A1:L83"/>
  <sheetViews>
    <sheetView zoomScalePageLayoutView="0" workbookViewId="0" topLeftCell="A1">
      <selection activeCell="Q69" sqref="Q69"/>
    </sheetView>
  </sheetViews>
  <sheetFormatPr defaultColWidth="9.140625" defaultRowHeight="15"/>
  <cols>
    <col min="3" max="3" width="10.421875" style="0" customWidth="1"/>
    <col min="4" max="4" width="16.00390625" style="0" customWidth="1"/>
    <col min="5" max="5" width="14.00390625" style="0" customWidth="1"/>
    <col min="6" max="6" width="12.421875" style="75" hidden="1" customWidth="1"/>
    <col min="7" max="7" width="12.421875" style="0" customWidth="1"/>
    <col min="8" max="8" width="12.00390625" style="0" customWidth="1"/>
    <col min="9" max="9" width="9.7109375" style="0" customWidth="1"/>
    <col min="10" max="10" width="13.00390625" style="0" customWidth="1"/>
    <col min="11" max="11" width="11.140625" style="0" customWidth="1"/>
  </cols>
  <sheetData>
    <row r="1" spans="1:11" ht="16.5" customHeight="1">
      <c r="A1" s="69"/>
      <c r="B1" s="69"/>
      <c r="C1" s="69"/>
      <c r="D1" s="69"/>
      <c r="E1" s="69"/>
      <c r="F1" s="117"/>
      <c r="G1" s="133"/>
      <c r="H1" s="69"/>
      <c r="I1" s="69"/>
      <c r="J1" s="69"/>
      <c r="K1" s="69"/>
    </row>
    <row r="2" spans="1:11" ht="22.5" customHeight="1">
      <c r="A2" s="49"/>
      <c r="B2" s="49"/>
      <c r="C2" s="49"/>
      <c r="D2" s="170" t="s">
        <v>182</v>
      </c>
      <c r="E2" s="253"/>
      <c r="F2" s="253"/>
      <c r="G2" s="253"/>
      <c r="H2" s="253"/>
      <c r="I2" s="253"/>
      <c r="J2" s="253"/>
      <c r="K2" s="253"/>
    </row>
    <row r="3" spans="1:11" ht="15">
      <c r="A3" s="49"/>
      <c r="B3" s="49"/>
      <c r="C3" s="49"/>
      <c r="D3" s="171" t="s">
        <v>130</v>
      </c>
      <c r="E3" s="253"/>
      <c r="F3" s="253"/>
      <c r="G3" s="253"/>
      <c r="H3" s="253"/>
      <c r="I3" s="253"/>
      <c r="J3" s="253"/>
      <c r="K3" s="253"/>
    </row>
    <row r="4" spans="1:11" ht="15">
      <c r="A4" s="46"/>
      <c r="B4" s="46"/>
      <c r="C4" s="46"/>
      <c r="D4" s="171" t="s">
        <v>191</v>
      </c>
      <c r="E4" s="253"/>
      <c r="F4" s="253"/>
      <c r="G4" s="253"/>
      <c r="H4" s="253"/>
      <c r="I4" s="253"/>
      <c r="J4" s="253"/>
      <c r="K4" s="253"/>
    </row>
    <row r="5" spans="1:11" ht="17.25" customHeight="1">
      <c r="A5" s="46"/>
      <c r="B5" s="46"/>
      <c r="C5" s="46"/>
      <c r="D5" s="302" t="s">
        <v>133</v>
      </c>
      <c r="E5" s="253"/>
      <c r="F5" s="253"/>
      <c r="G5" s="253"/>
      <c r="H5" s="253"/>
      <c r="I5" s="253"/>
      <c r="J5" s="253"/>
      <c r="K5" s="253"/>
    </row>
    <row r="6" spans="1:11" ht="17.25" customHeight="1">
      <c r="A6" s="96"/>
      <c r="B6" s="96"/>
      <c r="C6" s="96"/>
      <c r="D6" s="302" t="s">
        <v>137</v>
      </c>
      <c r="E6" s="253"/>
      <c r="F6" s="253"/>
      <c r="G6" s="253"/>
      <c r="H6" s="253"/>
      <c r="I6" s="253"/>
      <c r="J6" s="253"/>
      <c r="K6" s="253"/>
    </row>
    <row r="7" spans="1:11" ht="17.25" customHeight="1">
      <c r="A7" s="96"/>
      <c r="B7" s="96"/>
      <c r="C7" s="96"/>
      <c r="D7" s="302" t="s">
        <v>180</v>
      </c>
      <c r="E7" s="253"/>
      <c r="F7" s="253"/>
      <c r="G7" s="253"/>
      <c r="H7" s="253"/>
      <c r="I7" s="253"/>
      <c r="J7" s="253"/>
      <c r="K7" s="253"/>
    </row>
    <row r="8" spans="1:11" ht="39.75" customHeight="1">
      <c r="A8" s="51"/>
      <c r="B8" s="51"/>
      <c r="C8" s="51"/>
      <c r="D8" s="312" t="s">
        <v>136</v>
      </c>
      <c r="E8" s="156"/>
      <c r="F8" s="156"/>
      <c r="G8" s="156"/>
      <c r="H8" s="156"/>
      <c r="I8" s="156"/>
      <c r="J8" s="156"/>
      <c r="K8" s="156"/>
    </row>
    <row r="9" spans="1:12" ht="23.25" customHeight="1" hidden="1">
      <c r="A9" s="145" t="s">
        <v>145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ht="33.75" customHeight="1">
      <c r="A10" s="95"/>
      <c r="B10" s="92"/>
      <c r="C10" s="92"/>
      <c r="D10" s="310" t="s">
        <v>177</v>
      </c>
      <c r="E10" s="310"/>
      <c r="F10" s="310"/>
      <c r="G10" s="310"/>
      <c r="H10" s="310"/>
      <c r="I10" s="310"/>
      <c r="J10" s="310"/>
      <c r="K10" s="310"/>
      <c r="L10" s="92"/>
    </row>
    <row r="11" spans="1:12" ht="22.5" customHeight="1">
      <c r="A11" s="146" t="s">
        <v>124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</row>
    <row r="12" spans="1:11" ht="15.75" thickBot="1">
      <c r="A12" s="46"/>
      <c r="B12" s="46"/>
      <c r="C12" s="46"/>
      <c r="D12" s="50"/>
      <c r="E12" s="50"/>
      <c r="F12" s="135"/>
      <c r="G12" s="50"/>
      <c r="H12" s="50"/>
      <c r="I12" s="50"/>
      <c r="J12" s="50"/>
      <c r="K12" s="50"/>
    </row>
    <row r="13" spans="1:11" ht="15.75" thickTop="1">
      <c r="A13" s="16"/>
      <c r="B13" s="34"/>
      <c r="C13" s="34"/>
      <c r="D13" s="34"/>
      <c r="E13" s="34"/>
      <c r="F13" s="118"/>
      <c r="G13" s="34"/>
      <c r="H13" s="34"/>
      <c r="I13" s="34"/>
      <c r="J13" s="34"/>
      <c r="K13" s="13"/>
    </row>
    <row r="14" spans="1:11" ht="11.25" customHeight="1">
      <c r="A14" s="17"/>
      <c r="B14" s="1"/>
      <c r="C14" s="1"/>
      <c r="D14" s="1"/>
      <c r="E14" s="1"/>
      <c r="F14" s="122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22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22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22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22"/>
      <c r="G18" s="1"/>
      <c r="H18" s="1"/>
      <c r="I18" s="1"/>
      <c r="J18" s="1"/>
      <c r="K18" s="14"/>
    </row>
    <row r="19" spans="1:11" ht="15" hidden="1">
      <c r="A19" s="17"/>
      <c r="B19" s="1"/>
      <c r="C19" s="1"/>
      <c r="D19" s="1"/>
      <c r="E19" s="1"/>
      <c r="F19" s="122"/>
      <c r="G19" s="1"/>
      <c r="H19" s="1"/>
      <c r="I19" s="1"/>
      <c r="J19" s="1"/>
      <c r="K19" s="14"/>
    </row>
    <row r="20" spans="1:11" ht="15" hidden="1">
      <c r="A20" s="17"/>
      <c r="B20" s="1"/>
      <c r="C20" s="1"/>
      <c r="D20" s="1"/>
      <c r="E20" s="1"/>
      <c r="F20" s="122"/>
      <c r="G20" s="1"/>
      <c r="H20" s="1"/>
      <c r="I20" s="1"/>
      <c r="J20" s="1"/>
      <c r="K20" s="14"/>
    </row>
    <row r="21" spans="1:11" ht="15" hidden="1">
      <c r="A21" s="17"/>
      <c r="B21" s="1"/>
      <c r="C21" s="1"/>
      <c r="D21" s="1"/>
      <c r="E21" s="1"/>
      <c r="F21" s="122"/>
      <c r="G21" s="1"/>
      <c r="H21" s="1"/>
      <c r="I21" s="1"/>
      <c r="J21" s="1"/>
      <c r="K21" s="14"/>
    </row>
    <row r="22" spans="1:11" ht="15">
      <c r="A22" s="17"/>
      <c r="B22" s="1"/>
      <c r="C22" s="1"/>
      <c r="D22" s="1"/>
      <c r="E22" s="1"/>
      <c r="F22" s="122"/>
      <c r="G22" s="1"/>
      <c r="H22" s="1"/>
      <c r="I22" s="1"/>
      <c r="J22" s="1"/>
      <c r="K22" s="14"/>
    </row>
    <row r="23" spans="1:11" ht="15.75">
      <c r="A23" s="17"/>
      <c r="B23" s="206" t="s">
        <v>81</v>
      </c>
      <c r="C23" s="206"/>
      <c r="D23" s="1"/>
      <c r="E23" s="206" t="s">
        <v>105</v>
      </c>
      <c r="F23" s="206"/>
      <c r="G23" s="131"/>
      <c r="H23" s="1"/>
      <c r="I23" s="206" t="s">
        <v>179</v>
      </c>
      <c r="J23" s="206"/>
      <c r="K23" s="313"/>
    </row>
    <row r="24" spans="1:11" ht="15.75" thickBot="1">
      <c r="A24" s="18"/>
      <c r="B24" s="12"/>
      <c r="C24" s="12"/>
      <c r="D24" s="12"/>
      <c r="E24" s="12"/>
      <c r="F24" s="112"/>
      <c r="G24" s="12"/>
      <c r="H24" s="12"/>
      <c r="I24" s="12"/>
      <c r="J24" s="12"/>
      <c r="K24" s="15"/>
    </row>
    <row r="25" spans="1:11" ht="15.75" thickTop="1">
      <c r="A25" s="256" t="s">
        <v>1</v>
      </c>
      <c r="B25" s="177"/>
      <c r="C25" s="257"/>
      <c r="D25" s="257" t="s">
        <v>14</v>
      </c>
      <c r="E25" s="257" t="s">
        <v>0</v>
      </c>
      <c r="F25" s="209" t="s">
        <v>200</v>
      </c>
      <c r="G25" s="315" t="s">
        <v>8</v>
      </c>
      <c r="H25" s="280" t="s">
        <v>9</v>
      </c>
      <c r="I25" s="280" t="s">
        <v>2</v>
      </c>
      <c r="J25" s="212" t="s">
        <v>3</v>
      </c>
      <c r="K25" s="280" t="s">
        <v>4</v>
      </c>
    </row>
    <row r="26" spans="1:11" ht="15">
      <c r="A26" s="242"/>
      <c r="B26" s="243"/>
      <c r="C26" s="244"/>
      <c r="D26" s="257"/>
      <c r="E26" s="257"/>
      <c r="F26" s="210"/>
      <c r="G26" s="181"/>
      <c r="H26" s="280"/>
      <c r="I26" s="247"/>
      <c r="J26" s="212"/>
      <c r="K26" s="247"/>
    </row>
    <row r="27" spans="1:11" ht="15">
      <c r="A27" s="47"/>
      <c r="B27" s="28"/>
      <c r="C27" s="48"/>
      <c r="D27" s="213" t="s">
        <v>83</v>
      </c>
      <c r="E27" s="213" t="s">
        <v>82</v>
      </c>
      <c r="F27" s="227">
        <v>14006</v>
      </c>
      <c r="G27" s="232">
        <v>15443</v>
      </c>
      <c r="H27" s="227">
        <f>G27+G27*40%</f>
        <v>21620.2</v>
      </c>
      <c r="I27" s="218">
        <v>1</v>
      </c>
      <c r="J27" s="220">
        <f>G27*I27</f>
        <v>15443</v>
      </c>
      <c r="K27" s="192">
        <f>H27*I27</f>
        <v>21620.2</v>
      </c>
    </row>
    <row r="28" spans="1:11" ht="15">
      <c r="A28" s="47"/>
      <c r="B28" s="28"/>
      <c r="C28" s="48"/>
      <c r="D28" s="158"/>
      <c r="E28" s="158"/>
      <c r="F28" s="228"/>
      <c r="G28" s="233"/>
      <c r="H28" s="228"/>
      <c r="I28" s="219"/>
      <c r="J28" s="143"/>
      <c r="K28" s="193"/>
    </row>
    <row r="29" spans="1:11" ht="15">
      <c r="A29" s="47"/>
      <c r="B29" s="28"/>
      <c r="C29" s="48"/>
      <c r="D29" s="158"/>
      <c r="E29" s="158"/>
      <c r="F29" s="229"/>
      <c r="G29" s="234"/>
      <c r="H29" s="229"/>
      <c r="I29" s="158"/>
      <c r="J29" s="221"/>
      <c r="K29" s="194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>
      <c r="A32" s="2"/>
      <c r="B32" s="1"/>
      <c r="C32" s="3"/>
      <c r="D32" s="214"/>
      <c r="E32" s="214"/>
      <c r="F32" s="230"/>
      <c r="G32" s="235"/>
      <c r="H32" s="230"/>
      <c r="I32" s="214"/>
      <c r="J32" s="195"/>
      <c r="K32" s="195"/>
    </row>
    <row r="33" spans="1:11" ht="15">
      <c r="A33" s="2"/>
      <c r="B33" s="1"/>
      <c r="C33" s="3"/>
      <c r="D33" s="214"/>
      <c r="E33" s="214"/>
      <c r="F33" s="230"/>
      <c r="G33" s="235"/>
      <c r="H33" s="230"/>
      <c r="I33" s="214"/>
      <c r="J33" s="195"/>
      <c r="K33" s="195"/>
    </row>
    <row r="34" spans="1:11" ht="15">
      <c r="A34" s="2"/>
      <c r="B34" s="1"/>
      <c r="C34" s="3"/>
      <c r="D34" s="214"/>
      <c r="E34" s="214"/>
      <c r="F34" s="230"/>
      <c r="G34" s="235"/>
      <c r="H34" s="230"/>
      <c r="I34" s="214"/>
      <c r="J34" s="195"/>
      <c r="K34" s="195"/>
    </row>
    <row r="35" spans="1:11" ht="15">
      <c r="A35" s="2"/>
      <c r="B35" s="1"/>
      <c r="C35" s="3"/>
      <c r="D35" s="214"/>
      <c r="E35" s="214"/>
      <c r="F35" s="230"/>
      <c r="G35" s="235"/>
      <c r="H35" s="230"/>
      <c r="I35" s="214"/>
      <c r="J35" s="195"/>
      <c r="K35" s="195"/>
    </row>
    <row r="36" spans="1:11" ht="15">
      <c r="A36" s="199" t="s">
        <v>81</v>
      </c>
      <c r="B36" s="200"/>
      <c r="C36" s="201"/>
      <c r="D36" s="215"/>
      <c r="E36" s="215"/>
      <c r="F36" s="231"/>
      <c r="G36" s="236"/>
      <c r="H36" s="231"/>
      <c r="I36" s="215"/>
      <c r="J36" s="196"/>
      <c r="K36" s="196"/>
    </row>
    <row r="37" spans="1:11" ht="15">
      <c r="A37" s="104"/>
      <c r="B37" s="105"/>
      <c r="C37" s="102"/>
      <c r="D37" s="213" t="s">
        <v>190</v>
      </c>
      <c r="E37" s="213"/>
      <c r="F37" s="227">
        <v>1382</v>
      </c>
      <c r="G37" s="232">
        <v>1525</v>
      </c>
      <c r="H37" s="227">
        <f>G37+G37*40%</f>
        <v>2135</v>
      </c>
      <c r="I37" s="218">
        <v>1</v>
      </c>
      <c r="J37" s="220">
        <f>G37*I37</f>
        <v>1525</v>
      </c>
      <c r="K37" s="192">
        <f>H37*I37</f>
        <v>2135</v>
      </c>
    </row>
    <row r="38" spans="1:11" ht="15">
      <c r="A38" s="101"/>
      <c r="B38" s="98"/>
      <c r="C38" s="100"/>
      <c r="D38" s="158"/>
      <c r="E38" s="158"/>
      <c r="F38" s="228"/>
      <c r="G38" s="233"/>
      <c r="H38" s="228"/>
      <c r="I38" s="219"/>
      <c r="J38" s="143"/>
      <c r="K38" s="193"/>
    </row>
    <row r="39" spans="1:11" ht="15">
      <c r="A39" s="101"/>
      <c r="B39" s="98"/>
      <c r="C39" s="100"/>
      <c r="D39" s="158"/>
      <c r="E39" s="158"/>
      <c r="F39" s="229"/>
      <c r="G39" s="234"/>
      <c r="H39" s="229"/>
      <c r="I39" s="158"/>
      <c r="J39" s="221"/>
      <c r="K39" s="194"/>
    </row>
    <row r="40" spans="1:11" ht="15">
      <c r="A40" s="101"/>
      <c r="B40" s="98"/>
      <c r="C40" s="100"/>
      <c r="D40" s="214"/>
      <c r="E40" s="214"/>
      <c r="F40" s="230"/>
      <c r="G40" s="235"/>
      <c r="H40" s="230"/>
      <c r="I40" s="214"/>
      <c r="J40" s="195"/>
      <c r="K40" s="195"/>
    </row>
    <row r="41" spans="1:11" ht="15">
      <c r="A41" s="101"/>
      <c r="B41" s="98"/>
      <c r="C41" s="100"/>
      <c r="D41" s="214"/>
      <c r="E41" s="214"/>
      <c r="F41" s="230"/>
      <c r="G41" s="235"/>
      <c r="H41" s="230"/>
      <c r="I41" s="214"/>
      <c r="J41" s="195"/>
      <c r="K41" s="195"/>
    </row>
    <row r="42" spans="1:11" ht="15">
      <c r="A42" s="101"/>
      <c r="B42" s="98"/>
      <c r="C42" s="100"/>
      <c r="D42" s="214"/>
      <c r="E42" s="214"/>
      <c r="F42" s="230"/>
      <c r="G42" s="235"/>
      <c r="H42" s="230"/>
      <c r="I42" s="214"/>
      <c r="J42" s="195"/>
      <c r="K42" s="195"/>
    </row>
    <row r="43" spans="1:11" ht="15">
      <c r="A43" s="101"/>
      <c r="B43" s="98"/>
      <c r="C43" s="100"/>
      <c r="D43" s="214"/>
      <c r="E43" s="214"/>
      <c r="F43" s="230"/>
      <c r="G43" s="235"/>
      <c r="H43" s="230"/>
      <c r="I43" s="214"/>
      <c r="J43" s="195"/>
      <c r="K43" s="195"/>
    </row>
    <row r="44" spans="1:11" ht="15">
      <c r="A44" s="101"/>
      <c r="B44" s="98"/>
      <c r="C44" s="100"/>
      <c r="D44" s="214"/>
      <c r="E44" s="214"/>
      <c r="F44" s="230"/>
      <c r="G44" s="235"/>
      <c r="H44" s="230"/>
      <c r="I44" s="214"/>
      <c r="J44" s="195"/>
      <c r="K44" s="195"/>
    </row>
    <row r="45" spans="1:11" ht="15">
      <c r="A45" s="101"/>
      <c r="B45" s="98"/>
      <c r="C45" s="100"/>
      <c r="D45" s="214"/>
      <c r="E45" s="214"/>
      <c r="F45" s="230"/>
      <c r="G45" s="235"/>
      <c r="H45" s="230"/>
      <c r="I45" s="214"/>
      <c r="J45" s="195"/>
      <c r="K45" s="195"/>
    </row>
    <row r="46" spans="1:11" ht="15">
      <c r="A46" s="199" t="s">
        <v>199</v>
      </c>
      <c r="B46" s="200"/>
      <c r="C46" s="201"/>
      <c r="D46" s="215"/>
      <c r="E46" s="215"/>
      <c r="F46" s="231"/>
      <c r="G46" s="236"/>
      <c r="H46" s="231"/>
      <c r="I46" s="215"/>
      <c r="J46" s="196"/>
      <c r="K46" s="196"/>
    </row>
    <row r="47" spans="1:11" ht="15">
      <c r="A47" s="93"/>
      <c r="B47" s="82"/>
      <c r="C47" s="94"/>
      <c r="D47" s="213" t="s">
        <v>187</v>
      </c>
      <c r="E47" s="213" t="s">
        <v>188</v>
      </c>
      <c r="F47" s="227">
        <v>13073</v>
      </c>
      <c r="G47" s="232">
        <v>14414</v>
      </c>
      <c r="H47" s="227">
        <f>G47+G47*40%</f>
        <v>20179.6</v>
      </c>
      <c r="I47" s="218">
        <v>1</v>
      </c>
      <c r="J47" s="220">
        <f>G47*I47</f>
        <v>14414</v>
      </c>
      <c r="K47" s="192">
        <f>H47*I47</f>
        <v>20179.6</v>
      </c>
    </row>
    <row r="48" spans="1:11" ht="15">
      <c r="A48" s="93"/>
      <c r="B48" s="82"/>
      <c r="C48" s="94"/>
      <c r="D48" s="158"/>
      <c r="E48" s="158"/>
      <c r="F48" s="228"/>
      <c r="G48" s="233"/>
      <c r="H48" s="228"/>
      <c r="I48" s="219"/>
      <c r="J48" s="143"/>
      <c r="K48" s="193"/>
    </row>
    <row r="49" spans="1:11" ht="15">
      <c r="A49" s="93"/>
      <c r="B49" s="82"/>
      <c r="C49" s="94"/>
      <c r="D49" s="158"/>
      <c r="E49" s="158"/>
      <c r="F49" s="229"/>
      <c r="G49" s="234"/>
      <c r="H49" s="229"/>
      <c r="I49" s="158"/>
      <c r="J49" s="221"/>
      <c r="K49" s="194"/>
    </row>
    <row r="50" spans="1:11" ht="15">
      <c r="A50" s="2"/>
      <c r="B50" s="1"/>
      <c r="C50" s="3"/>
      <c r="D50" s="214"/>
      <c r="E50" s="214"/>
      <c r="F50" s="230"/>
      <c r="G50" s="235"/>
      <c r="H50" s="230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230"/>
      <c r="G51" s="235"/>
      <c r="H51" s="230"/>
      <c r="I51" s="214"/>
      <c r="J51" s="195"/>
      <c r="K51" s="195"/>
    </row>
    <row r="52" spans="1:11" ht="15">
      <c r="A52" s="2"/>
      <c r="B52" s="1"/>
      <c r="C52" s="3"/>
      <c r="D52" s="214"/>
      <c r="E52" s="214"/>
      <c r="F52" s="230"/>
      <c r="G52" s="235"/>
      <c r="H52" s="230"/>
      <c r="I52" s="214"/>
      <c r="J52" s="195"/>
      <c r="K52" s="195"/>
    </row>
    <row r="53" spans="1:11" ht="15">
      <c r="A53" s="2"/>
      <c r="B53" s="1"/>
      <c r="C53" s="3"/>
      <c r="D53" s="214"/>
      <c r="E53" s="214"/>
      <c r="F53" s="230"/>
      <c r="G53" s="235"/>
      <c r="H53" s="230"/>
      <c r="I53" s="214"/>
      <c r="J53" s="195"/>
      <c r="K53" s="195"/>
    </row>
    <row r="54" spans="1:11" ht="15">
      <c r="A54" s="2"/>
      <c r="B54" s="1"/>
      <c r="C54" s="3"/>
      <c r="D54" s="214"/>
      <c r="E54" s="214"/>
      <c r="F54" s="230"/>
      <c r="G54" s="235"/>
      <c r="H54" s="230"/>
      <c r="I54" s="214"/>
      <c r="J54" s="195"/>
      <c r="K54" s="195"/>
    </row>
    <row r="55" spans="1:11" ht="15">
      <c r="A55" s="2"/>
      <c r="B55" s="1"/>
      <c r="C55" s="3"/>
      <c r="D55" s="214"/>
      <c r="E55" s="214"/>
      <c r="F55" s="230"/>
      <c r="G55" s="235"/>
      <c r="H55" s="230"/>
      <c r="I55" s="214"/>
      <c r="J55" s="195"/>
      <c r="K55" s="195"/>
    </row>
    <row r="56" spans="1:11" ht="15">
      <c r="A56" s="199" t="s">
        <v>105</v>
      </c>
      <c r="B56" s="200"/>
      <c r="C56" s="201"/>
      <c r="D56" s="215"/>
      <c r="E56" s="215"/>
      <c r="F56" s="231"/>
      <c r="G56" s="236"/>
      <c r="H56" s="231"/>
      <c r="I56" s="215"/>
      <c r="J56" s="196"/>
      <c r="K56" s="196"/>
    </row>
    <row r="57" spans="1:11" ht="15">
      <c r="A57" s="99"/>
      <c r="B57" s="82"/>
      <c r="C57" s="103"/>
      <c r="D57" s="213" t="s">
        <v>198</v>
      </c>
      <c r="E57" s="213" t="s">
        <v>197</v>
      </c>
      <c r="F57" s="227">
        <v>13073</v>
      </c>
      <c r="G57" s="232">
        <v>15676</v>
      </c>
      <c r="H57" s="227">
        <f>G57+G57*40%</f>
        <v>21946.4</v>
      </c>
      <c r="I57" s="218">
        <v>1</v>
      </c>
      <c r="J57" s="220">
        <f>G57*I57</f>
        <v>15676</v>
      </c>
      <c r="K57" s="192">
        <f>H57*I57</f>
        <v>21946.4</v>
      </c>
    </row>
    <row r="58" spans="1:11" ht="15">
      <c r="A58" s="99"/>
      <c r="B58" s="82"/>
      <c r="C58" s="103"/>
      <c r="D58" s="158"/>
      <c r="E58" s="158"/>
      <c r="F58" s="228"/>
      <c r="G58" s="233"/>
      <c r="H58" s="228"/>
      <c r="I58" s="219"/>
      <c r="J58" s="143"/>
      <c r="K58" s="193"/>
    </row>
    <row r="59" spans="1:11" ht="15">
      <c r="A59" s="99"/>
      <c r="B59" s="82"/>
      <c r="C59" s="103"/>
      <c r="D59" s="158"/>
      <c r="E59" s="158"/>
      <c r="F59" s="229"/>
      <c r="G59" s="234"/>
      <c r="H59" s="229"/>
      <c r="I59" s="158"/>
      <c r="J59" s="221"/>
      <c r="K59" s="194"/>
    </row>
    <row r="60" spans="1:11" ht="15">
      <c r="A60" s="2"/>
      <c r="B60" s="1"/>
      <c r="C60" s="3"/>
      <c r="D60" s="214"/>
      <c r="E60" s="214"/>
      <c r="F60" s="230"/>
      <c r="G60" s="235"/>
      <c r="H60" s="230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230"/>
      <c r="G61" s="235"/>
      <c r="H61" s="230"/>
      <c r="I61" s="214"/>
      <c r="J61" s="195"/>
      <c r="K61" s="195"/>
    </row>
    <row r="62" spans="1:11" ht="15">
      <c r="A62" s="2"/>
      <c r="B62" s="1"/>
      <c r="C62" s="3"/>
      <c r="D62" s="214"/>
      <c r="E62" s="214"/>
      <c r="F62" s="230"/>
      <c r="G62" s="235"/>
      <c r="H62" s="230"/>
      <c r="I62" s="214"/>
      <c r="J62" s="195"/>
      <c r="K62" s="195"/>
    </row>
    <row r="63" spans="1:11" ht="15">
      <c r="A63" s="2"/>
      <c r="B63" s="1"/>
      <c r="C63" s="3"/>
      <c r="D63" s="214"/>
      <c r="E63" s="214"/>
      <c r="F63" s="230"/>
      <c r="G63" s="235"/>
      <c r="H63" s="230"/>
      <c r="I63" s="214"/>
      <c r="J63" s="195"/>
      <c r="K63" s="195"/>
    </row>
    <row r="64" spans="1:11" ht="15">
      <c r="A64" s="2"/>
      <c r="B64" s="1"/>
      <c r="C64" s="3"/>
      <c r="D64" s="214"/>
      <c r="E64" s="214"/>
      <c r="F64" s="230"/>
      <c r="G64" s="235"/>
      <c r="H64" s="230"/>
      <c r="I64" s="214"/>
      <c r="J64" s="195"/>
      <c r="K64" s="195"/>
    </row>
    <row r="65" spans="1:11" ht="15">
      <c r="A65" s="2"/>
      <c r="B65" s="1"/>
      <c r="C65" s="3"/>
      <c r="D65" s="214"/>
      <c r="E65" s="214"/>
      <c r="F65" s="230"/>
      <c r="G65" s="235"/>
      <c r="H65" s="230"/>
      <c r="I65" s="214"/>
      <c r="J65" s="195"/>
      <c r="K65" s="195"/>
    </row>
    <row r="66" spans="1:11" ht="15">
      <c r="A66" s="199" t="s">
        <v>196</v>
      </c>
      <c r="B66" s="200"/>
      <c r="C66" s="201"/>
      <c r="D66" s="215"/>
      <c r="E66" s="215"/>
      <c r="F66" s="231"/>
      <c r="G66" s="236"/>
      <c r="H66" s="231"/>
      <c r="I66" s="215"/>
      <c r="J66" s="196"/>
      <c r="K66" s="196"/>
    </row>
    <row r="67" spans="1:11" ht="15" customHeight="1">
      <c r="A67" s="99"/>
      <c r="B67" s="82"/>
      <c r="C67" s="103"/>
      <c r="D67" s="213" t="s">
        <v>187</v>
      </c>
      <c r="E67" s="213" t="s">
        <v>189</v>
      </c>
      <c r="F67" s="227">
        <v>17500</v>
      </c>
      <c r="G67" s="232">
        <v>19284</v>
      </c>
      <c r="H67" s="227">
        <f>G67+G67*40%</f>
        <v>26997.6</v>
      </c>
      <c r="I67" s="218">
        <v>1</v>
      </c>
      <c r="J67" s="220">
        <f>G67*I67</f>
        <v>19284</v>
      </c>
      <c r="K67" s="192">
        <f>H67*I67</f>
        <v>26997.6</v>
      </c>
    </row>
    <row r="68" spans="1:11" ht="15">
      <c r="A68" s="99"/>
      <c r="B68" s="82"/>
      <c r="C68" s="103"/>
      <c r="D68" s="158"/>
      <c r="E68" s="158"/>
      <c r="F68" s="228"/>
      <c r="G68" s="233"/>
      <c r="H68" s="228"/>
      <c r="I68" s="219"/>
      <c r="J68" s="143"/>
      <c r="K68" s="193"/>
    </row>
    <row r="69" spans="1:11" ht="15">
      <c r="A69" s="99"/>
      <c r="B69" s="82"/>
      <c r="C69" s="103"/>
      <c r="D69" s="158"/>
      <c r="E69" s="158"/>
      <c r="F69" s="228"/>
      <c r="G69" s="234"/>
      <c r="H69" s="229"/>
      <c r="I69" s="219"/>
      <c r="J69" s="221"/>
      <c r="K69" s="193"/>
    </row>
    <row r="70" spans="1:11" ht="15">
      <c r="A70" s="2"/>
      <c r="B70" s="1"/>
      <c r="C70" s="3"/>
      <c r="D70" s="158"/>
      <c r="E70" s="158"/>
      <c r="F70" s="228"/>
      <c r="G70" s="235"/>
      <c r="H70" s="230"/>
      <c r="I70" s="219"/>
      <c r="J70" s="195"/>
      <c r="K70" s="193"/>
    </row>
    <row r="71" spans="1:11" ht="15">
      <c r="A71" s="2"/>
      <c r="B71" s="1"/>
      <c r="C71" s="3"/>
      <c r="D71" s="158"/>
      <c r="E71" s="158"/>
      <c r="F71" s="228"/>
      <c r="G71" s="235"/>
      <c r="H71" s="230"/>
      <c r="I71" s="219"/>
      <c r="J71" s="195"/>
      <c r="K71" s="193"/>
    </row>
    <row r="72" spans="1:11" ht="15">
      <c r="A72" s="2"/>
      <c r="B72" s="1"/>
      <c r="C72" s="3"/>
      <c r="D72" s="158"/>
      <c r="E72" s="158"/>
      <c r="F72" s="228"/>
      <c r="G72" s="235"/>
      <c r="H72" s="230"/>
      <c r="I72" s="219"/>
      <c r="J72" s="195"/>
      <c r="K72" s="193"/>
    </row>
    <row r="73" spans="1:11" ht="15">
      <c r="A73" s="2"/>
      <c r="B73" s="1"/>
      <c r="C73" s="3"/>
      <c r="D73" s="158"/>
      <c r="E73" s="158"/>
      <c r="F73" s="228"/>
      <c r="G73" s="235"/>
      <c r="H73" s="230"/>
      <c r="I73" s="219"/>
      <c r="J73" s="195"/>
      <c r="K73" s="193"/>
    </row>
    <row r="74" spans="1:11" ht="15">
      <c r="A74" s="2"/>
      <c r="B74" s="1"/>
      <c r="C74" s="3"/>
      <c r="D74" s="158"/>
      <c r="E74" s="158"/>
      <c r="F74" s="228"/>
      <c r="G74" s="235"/>
      <c r="H74" s="230"/>
      <c r="I74" s="219"/>
      <c r="J74" s="195"/>
      <c r="K74" s="193"/>
    </row>
    <row r="75" spans="1:11" ht="15">
      <c r="A75" s="2"/>
      <c r="B75" s="1"/>
      <c r="C75" s="3"/>
      <c r="D75" s="158"/>
      <c r="E75" s="158"/>
      <c r="F75" s="228"/>
      <c r="G75" s="235"/>
      <c r="H75" s="230"/>
      <c r="I75" s="219"/>
      <c r="J75" s="195"/>
      <c r="K75" s="193"/>
    </row>
    <row r="76" spans="1:11" ht="15.75" thickBot="1">
      <c r="A76" s="199" t="s">
        <v>179</v>
      </c>
      <c r="B76" s="200"/>
      <c r="C76" s="201"/>
      <c r="D76" s="159"/>
      <c r="E76" s="159"/>
      <c r="F76" s="311"/>
      <c r="G76" s="236"/>
      <c r="H76" s="231"/>
      <c r="I76" s="309"/>
      <c r="J76" s="196"/>
      <c r="K76" s="314"/>
    </row>
    <row r="77" spans="9:11" ht="15">
      <c r="I77" s="153" t="s">
        <v>5</v>
      </c>
      <c r="J77" s="261">
        <f>SUM(J27:J76)</f>
        <v>66342</v>
      </c>
      <c r="K77" s="258">
        <f>SUM(K27:K76)</f>
        <v>92878.80000000002</v>
      </c>
    </row>
    <row r="78" spans="9:11" ht="15.75" thickBot="1">
      <c r="I78" s="260"/>
      <c r="J78" s="262"/>
      <c r="K78" s="259"/>
    </row>
    <row r="79" spans="9:11" ht="15">
      <c r="I79" s="4"/>
      <c r="J79" s="185" t="s">
        <v>6</v>
      </c>
      <c r="K79" s="185" t="s">
        <v>7</v>
      </c>
    </row>
    <row r="80" spans="9:11" ht="15.75" thickBot="1">
      <c r="I80" s="5"/>
      <c r="J80" s="154"/>
      <c r="K80" s="154"/>
    </row>
    <row r="83" spans="1:11" ht="26.2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</row>
  </sheetData>
  <sheetProtection/>
  <mergeCells count="73">
    <mergeCell ref="G25:G26"/>
    <mergeCell ref="G27:G36"/>
    <mergeCell ref="G37:G46"/>
    <mergeCell ref="G47:G56"/>
    <mergeCell ref="G57:G66"/>
    <mergeCell ref="G67:G76"/>
    <mergeCell ref="J57:J66"/>
    <mergeCell ref="A66:C66"/>
    <mergeCell ref="D57:D66"/>
    <mergeCell ref="E57:E66"/>
    <mergeCell ref="F57:F66"/>
    <mergeCell ref="H57:H66"/>
    <mergeCell ref="I57:I66"/>
    <mergeCell ref="K67:K76"/>
    <mergeCell ref="A83:K83"/>
    <mergeCell ref="D37:D46"/>
    <mergeCell ref="E37:E46"/>
    <mergeCell ref="F37:F46"/>
    <mergeCell ref="H37:H46"/>
    <mergeCell ref="I37:I46"/>
    <mergeCell ref="I77:I78"/>
    <mergeCell ref="J77:J78"/>
    <mergeCell ref="K57:K66"/>
    <mergeCell ref="F25:F26"/>
    <mergeCell ref="K77:K78"/>
    <mergeCell ref="H25:H26"/>
    <mergeCell ref="K79:K80"/>
    <mergeCell ref="J37:J46"/>
    <mergeCell ref="K37:K46"/>
    <mergeCell ref="I25:I26"/>
    <mergeCell ref="J79:J80"/>
    <mergeCell ref="J47:J56"/>
    <mergeCell ref="K47:K56"/>
    <mergeCell ref="I47:I56"/>
    <mergeCell ref="A9:L9"/>
    <mergeCell ref="F27:F36"/>
    <mergeCell ref="H27:H36"/>
    <mergeCell ref="I27:I36"/>
    <mergeCell ref="J27:J36"/>
    <mergeCell ref="K27:K36"/>
    <mergeCell ref="A25:C26"/>
    <mergeCell ref="E27:E36"/>
    <mergeCell ref="I23:K23"/>
    <mergeCell ref="D5:K5"/>
    <mergeCell ref="D25:D26"/>
    <mergeCell ref="E25:E26"/>
    <mergeCell ref="B23:C23"/>
    <mergeCell ref="A56:C56"/>
    <mergeCell ref="D47:D56"/>
    <mergeCell ref="A36:C36"/>
    <mergeCell ref="J25:J26"/>
    <mergeCell ref="K25:K26"/>
    <mergeCell ref="A46:C46"/>
    <mergeCell ref="A76:C76"/>
    <mergeCell ref="D67:D76"/>
    <mergeCell ref="E67:E76"/>
    <mergeCell ref="F67:F76"/>
    <mergeCell ref="H67:H76"/>
    <mergeCell ref="D2:K2"/>
    <mergeCell ref="D8:K8"/>
    <mergeCell ref="A11:L11"/>
    <mergeCell ref="D3:K3"/>
    <mergeCell ref="D4:K4"/>
    <mergeCell ref="I67:I76"/>
    <mergeCell ref="D6:K6"/>
    <mergeCell ref="D7:K7"/>
    <mergeCell ref="D10:K10"/>
    <mergeCell ref="J67:J76"/>
    <mergeCell ref="E23:F23"/>
    <mergeCell ref="D27:D36"/>
    <mergeCell ref="E47:E56"/>
    <mergeCell ref="F47:F56"/>
    <mergeCell ref="H47:H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33FF"/>
  </sheetPr>
  <dimension ref="A1:L99"/>
  <sheetViews>
    <sheetView zoomScalePageLayoutView="0" workbookViewId="0" topLeftCell="A5">
      <selection activeCell="T19" sqref="T19"/>
    </sheetView>
  </sheetViews>
  <sheetFormatPr defaultColWidth="9.140625" defaultRowHeight="15"/>
  <cols>
    <col min="3" max="3" width="10.421875" style="0" customWidth="1"/>
    <col min="4" max="4" width="14.8515625" style="0" customWidth="1"/>
    <col min="5" max="5" width="14.00390625" style="0" customWidth="1"/>
    <col min="6" max="6" width="12.421875" style="75" hidden="1" customWidth="1"/>
    <col min="7" max="7" width="12.421875" style="0" customWidth="1"/>
    <col min="8" max="8" width="12.00390625" style="0" customWidth="1"/>
    <col min="9" max="9" width="9.7109375" style="0" customWidth="1"/>
    <col min="10" max="10" width="13.00390625" style="0" customWidth="1"/>
    <col min="11" max="11" width="11.140625" style="0" customWidth="1"/>
  </cols>
  <sheetData>
    <row r="1" spans="1:11" ht="15.75" customHeight="1">
      <c r="A1" s="69"/>
      <c r="B1" s="69"/>
      <c r="C1" s="69"/>
      <c r="D1" s="69"/>
      <c r="E1" s="69"/>
      <c r="F1" s="117"/>
      <c r="G1" s="133"/>
      <c r="H1" s="69"/>
      <c r="I1" s="69"/>
      <c r="J1" s="69"/>
      <c r="K1" s="69"/>
    </row>
    <row r="2" spans="1:11" ht="26.25">
      <c r="A2" s="49"/>
      <c r="B2" s="49"/>
      <c r="C2" s="49"/>
      <c r="D2" s="170" t="s">
        <v>183</v>
      </c>
      <c r="E2" s="253"/>
      <c r="F2" s="253"/>
      <c r="G2" s="253"/>
      <c r="H2" s="253"/>
      <c r="I2" s="253"/>
      <c r="J2" s="253"/>
      <c r="K2" s="253"/>
    </row>
    <row r="3" spans="1:11" ht="15">
      <c r="A3" s="49"/>
      <c r="B3" s="49"/>
      <c r="C3" s="49"/>
      <c r="D3" s="171" t="s">
        <v>130</v>
      </c>
      <c r="E3" s="253"/>
      <c r="F3" s="253"/>
      <c r="G3" s="253"/>
      <c r="H3" s="253"/>
      <c r="I3" s="253"/>
      <c r="J3" s="253"/>
      <c r="K3" s="253"/>
    </row>
    <row r="4" spans="1:11" ht="15">
      <c r="A4" s="46"/>
      <c r="B4" s="46"/>
      <c r="C4" s="46"/>
      <c r="D4" s="171" t="s">
        <v>122</v>
      </c>
      <c r="E4" s="253"/>
      <c r="F4" s="253"/>
      <c r="G4" s="253"/>
      <c r="H4" s="253"/>
      <c r="I4" s="253"/>
      <c r="J4" s="253"/>
      <c r="K4" s="253"/>
    </row>
    <row r="5" spans="1:11" ht="18" customHeight="1">
      <c r="A5" s="46"/>
      <c r="B5" s="46"/>
      <c r="C5" s="46"/>
      <c r="D5" s="302" t="s">
        <v>133</v>
      </c>
      <c r="E5" s="253"/>
      <c r="F5" s="253"/>
      <c r="G5" s="253"/>
      <c r="H5" s="253"/>
      <c r="I5" s="253"/>
      <c r="J5" s="253"/>
      <c r="K5" s="253"/>
    </row>
    <row r="6" spans="1:11" ht="42.75" customHeight="1">
      <c r="A6" s="46"/>
      <c r="B6" s="46"/>
      <c r="C6" s="46"/>
      <c r="D6" s="312" t="s">
        <v>136</v>
      </c>
      <c r="E6" s="156"/>
      <c r="F6" s="156"/>
      <c r="G6" s="156"/>
      <c r="H6" s="156"/>
      <c r="I6" s="156"/>
      <c r="J6" s="156"/>
      <c r="K6" s="156"/>
    </row>
    <row r="7" spans="1:12" ht="20.25" customHeight="1" hidden="1">
      <c r="A7" s="145" t="s">
        <v>145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22.5" customHeight="1">
      <c r="A8" s="146" t="s">
        <v>124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</row>
    <row r="9" spans="1:11" ht="15.75" thickBot="1">
      <c r="A9" s="51"/>
      <c r="B9" s="51"/>
      <c r="C9" s="51"/>
      <c r="D9" s="71"/>
      <c r="E9" s="68"/>
      <c r="F9" s="136"/>
      <c r="G9" s="130"/>
      <c r="H9" s="68"/>
      <c r="I9" s="68"/>
      <c r="J9" s="68"/>
      <c r="K9" s="68"/>
    </row>
    <row r="10" spans="1:11" ht="15.75" thickTop="1">
      <c r="A10" s="16"/>
      <c r="B10" s="34"/>
      <c r="C10" s="34"/>
      <c r="D10" s="34"/>
      <c r="E10" s="34"/>
      <c r="F10" s="118"/>
      <c r="G10" s="34"/>
      <c r="H10" s="34"/>
      <c r="I10" s="34"/>
      <c r="J10" s="34"/>
      <c r="K10" s="13"/>
    </row>
    <row r="11" spans="1:11" ht="5.25" customHeight="1">
      <c r="A11" s="17"/>
      <c r="B11" s="1"/>
      <c r="C11" s="1"/>
      <c r="D11" s="1"/>
      <c r="E11" s="1"/>
      <c r="F11" s="122"/>
      <c r="G11" s="1"/>
      <c r="H11" s="1"/>
      <c r="I11" s="1"/>
      <c r="J11" s="1"/>
      <c r="K11" s="14"/>
    </row>
    <row r="12" spans="1:11" ht="15" hidden="1">
      <c r="A12" s="17"/>
      <c r="B12" s="1"/>
      <c r="C12" s="1"/>
      <c r="D12" s="1"/>
      <c r="E12" s="1"/>
      <c r="F12" s="122"/>
      <c r="G12" s="1"/>
      <c r="H12" s="1"/>
      <c r="I12" s="1"/>
      <c r="J12" s="1"/>
      <c r="K12" s="14"/>
    </row>
    <row r="13" spans="1:11" ht="15" hidden="1">
      <c r="A13" s="17"/>
      <c r="B13" s="1"/>
      <c r="C13" s="1"/>
      <c r="D13" s="1"/>
      <c r="E13" s="1"/>
      <c r="F13" s="122"/>
      <c r="G13" s="1"/>
      <c r="H13" s="1"/>
      <c r="I13" s="1"/>
      <c r="J13" s="1"/>
      <c r="K13" s="14"/>
    </row>
    <row r="14" spans="1:11" ht="15" hidden="1">
      <c r="A14" s="17"/>
      <c r="B14" s="1"/>
      <c r="C14" s="1"/>
      <c r="D14" s="1"/>
      <c r="E14" s="1"/>
      <c r="F14" s="122"/>
      <c r="G14" s="1"/>
      <c r="H14" s="1"/>
      <c r="I14" s="1"/>
      <c r="J14" s="1"/>
      <c r="K14" s="14"/>
    </row>
    <row r="15" spans="1:11" ht="15" hidden="1">
      <c r="A15" s="17"/>
      <c r="B15" s="1"/>
      <c r="C15" s="1"/>
      <c r="D15" s="1"/>
      <c r="E15" s="1"/>
      <c r="F15" s="122"/>
      <c r="G15" s="1"/>
      <c r="H15" s="1"/>
      <c r="I15" s="1"/>
      <c r="J15" s="1"/>
      <c r="K15" s="14"/>
    </row>
    <row r="16" spans="1:11" ht="15" hidden="1">
      <c r="A16" s="17"/>
      <c r="B16" s="1"/>
      <c r="C16" s="1"/>
      <c r="D16" s="1"/>
      <c r="E16" s="1"/>
      <c r="F16" s="122"/>
      <c r="G16" s="1"/>
      <c r="H16" s="1"/>
      <c r="I16" s="1"/>
      <c r="J16" s="1"/>
      <c r="K16" s="14"/>
    </row>
    <row r="17" spans="1:11" ht="15" hidden="1">
      <c r="A17" s="17"/>
      <c r="B17" s="1"/>
      <c r="C17" s="1"/>
      <c r="D17" s="1"/>
      <c r="E17" s="1"/>
      <c r="F17" s="122"/>
      <c r="G17" s="1"/>
      <c r="H17" s="1"/>
      <c r="I17" s="1"/>
      <c r="J17" s="1"/>
      <c r="K17" s="14"/>
    </row>
    <row r="18" spans="1:11" ht="15" hidden="1">
      <c r="A18" s="17"/>
      <c r="B18" s="1"/>
      <c r="C18" s="1"/>
      <c r="D18" s="1"/>
      <c r="E18" s="1"/>
      <c r="F18" s="122"/>
      <c r="G18" s="1"/>
      <c r="H18" s="1"/>
      <c r="I18" s="1"/>
      <c r="J18" s="1"/>
      <c r="K18" s="14"/>
    </row>
    <row r="19" spans="1:11" ht="15">
      <c r="A19" s="17"/>
      <c r="B19" s="1"/>
      <c r="C19" s="1"/>
      <c r="D19" s="1"/>
      <c r="E19" s="1"/>
      <c r="F19" s="122"/>
      <c r="G19" s="1"/>
      <c r="H19" s="1"/>
      <c r="I19" s="1"/>
      <c r="J19" s="1"/>
      <c r="K19" s="14"/>
    </row>
    <row r="20" spans="1:11" ht="15.75" thickBot="1">
      <c r="A20" s="18"/>
      <c r="B20" s="12"/>
      <c r="C20" s="12"/>
      <c r="D20" s="12"/>
      <c r="E20" s="12"/>
      <c r="F20" s="112"/>
      <c r="G20" s="12"/>
      <c r="H20" s="12"/>
      <c r="I20" s="12"/>
      <c r="J20" s="12"/>
      <c r="K20" s="15"/>
    </row>
    <row r="21" spans="1:11" ht="15.75" thickTop="1">
      <c r="A21" s="263" t="s">
        <v>1</v>
      </c>
      <c r="B21" s="264"/>
      <c r="C21" s="265"/>
      <c r="D21" s="265" t="s">
        <v>14</v>
      </c>
      <c r="E21" s="265" t="s">
        <v>0</v>
      </c>
      <c r="F21" s="209" t="s">
        <v>200</v>
      </c>
      <c r="G21" s="202" t="s">
        <v>8</v>
      </c>
      <c r="H21" s="251" t="s">
        <v>9</v>
      </c>
      <c r="I21" s="251" t="s">
        <v>2</v>
      </c>
      <c r="J21" s="212" t="s">
        <v>3</v>
      </c>
      <c r="K21" s="251" t="s">
        <v>4</v>
      </c>
    </row>
    <row r="22" spans="1:11" ht="15">
      <c r="A22" s="266"/>
      <c r="B22" s="267"/>
      <c r="C22" s="268"/>
      <c r="D22" s="265"/>
      <c r="E22" s="265"/>
      <c r="F22" s="210"/>
      <c r="G22" s="203"/>
      <c r="H22" s="251"/>
      <c r="I22" s="252"/>
      <c r="J22" s="212"/>
      <c r="K22" s="252"/>
    </row>
    <row r="23" spans="1:11" ht="15">
      <c r="A23" s="47"/>
      <c r="B23" s="28"/>
      <c r="C23" s="48"/>
      <c r="D23" s="213" t="s">
        <v>84</v>
      </c>
      <c r="E23" s="213" t="s">
        <v>149</v>
      </c>
      <c r="F23" s="227">
        <v>4391</v>
      </c>
      <c r="G23" s="232">
        <v>4842</v>
      </c>
      <c r="H23" s="227">
        <f>G23+G23*40%</f>
        <v>6778.8</v>
      </c>
      <c r="I23" s="218">
        <v>1</v>
      </c>
      <c r="J23" s="220">
        <f>G23*I23</f>
        <v>4842</v>
      </c>
      <c r="K23" s="192">
        <f>H23*I23</f>
        <v>6778.8</v>
      </c>
    </row>
    <row r="24" spans="1:11" ht="15">
      <c r="A24" s="47"/>
      <c r="B24" s="28"/>
      <c r="C24" s="48"/>
      <c r="D24" s="158"/>
      <c r="E24" s="158"/>
      <c r="F24" s="228"/>
      <c r="G24" s="233"/>
      <c r="H24" s="228"/>
      <c r="I24" s="219"/>
      <c r="J24" s="143"/>
      <c r="K24" s="193"/>
    </row>
    <row r="25" spans="1:11" ht="15">
      <c r="A25" s="47"/>
      <c r="B25" s="28"/>
      <c r="C25" s="48"/>
      <c r="D25" s="158"/>
      <c r="E25" s="158"/>
      <c r="F25" s="229"/>
      <c r="G25" s="234"/>
      <c r="H25" s="229"/>
      <c r="I25" s="158"/>
      <c r="J25" s="221"/>
      <c r="K25" s="194"/>
    </row>
    <row r="26" spans="1:11" ht="15">
      <c r="A26" s="2"/>
      <c r="B26" s="1"/>
      <c r="C26" s="3"/>
      <c r="D26" s="214"/>
      <c r="E26" s="214"/>
      <c r="F26" s="230"/>
      <c r="G26" s="235"/>
      <c r="H26" s="230"/>
      <c r="I26" s="214"/>
      <c r="J26" s="195"/>
      <c r="K26" s="195"/>
    </row>
    <row r="27" spans="1:11" ht="15">
      <c r="A27" s="2"/>
      <c r="B27" s="1"/>
      <c r="C27" s="3"/>
      <c r="D27" s="214"/>
      <c r="E27" s="214"/>
      <c r="F27" s="230"/>
      <c r="G27" s="235"/>
      <c r="H27" s="230"/>
      <c r="I27" s="214"/>
      <c r="J27" s="195"/>
      <c r="K27" s="195"/>
    </row>
    <row r="28" spans="1:11" ht="15">
      <c r="A28" s="2"/>
      <c r="B28" s="1"/>
      <c r="C28" s="3"/>
      <c r="D28" s="214"/>
      <c r="E28" s="214"/>
      <c r="F28" s="230"/>
      <c r="G28" s="235"/>
      <c r="H28" s="230"/>
      <c r="I28" s="214"/>
      <c r="J28" s="195"/>
      <c r="K28" s="195"/>
    </row>
    <row r="29" spans="1:11" ht="15">
      <c r="A29" s="2"/>
      <c r="B29" s="1"/>
      <c r="C29" s="3"/>
      <c r="D29" s="214"/>
      <c r="E29" s="214"/>
      <c r="F29" s="230"/>
      <c r="G29" s="235"/>
      <c r="H29" s="230"/>
      <c r="I29" s="214"/>
      <c r="J29" s="195"/>
      <c r="K29" s="195"/>
    </row>
    <row r="30" spans="1:11" ht="15">
      <c r="A30" s="2"/>
      <c r="B30" s="1"/>
      <c r="C30" s="3"/>
      <c r="D30" s="214"/>
      <c r="E30" s="214"/>
      <c r="F30" s="230"/>
      <c r="G30" s="235"/>
      <c r="H30" s="230"/>
      <c r="I30" s="214"/>
      <c r="J30" s="195"/>
      <c r="K30" s="195"/>
    </row>
    <row r="31" spans="1:11" ht="15">
      <c r="A31" s="2"/>
      <c r="B31" s="1"/>
      <c r="C31" s="3"/>
      <c r="D31" s="214"/>
      <c r="E31" s="214"/>
      <c r="F31" s="230"/>
      <c r="G31" s="235"/>
      <c r="H31" s="230"/>
      <c r="I31" s="214"/>
      <c r="J31" s="195"/>
      <c r="K31" s="195"/>
    </row>
    <row r="32" spans="1:11" ht="15">
      <c r="A32" s="199" t="s">
        <v>150</v>
      </c>
      <c r="B32" s="200"/>
      <c r="C32" s="201"/>
      <c r="D32" s="215"/>
      <c r="E32" s="215"/>
      <c r="F32" s="231"/>
      <c r="G32" s="236"/>
      <c r="H32" s="231"/>
      <c r="I32" s="215"/>
      <c r="J32" s="196"/>
      <c r="K32" s="196"/>
    </row>
    <row r="33" spans="1:11" ht="15" customHeight="1">
      <c r="A33" s="47"/>
      <c r="B33" s="28"/>
      <c r="C33" s="48"/>
      <c r="D33" s="213" t="s">
        <v>86</v>
      </c>
      <c r="E33" s="213" t="s">
        <v>87</v>
      </c>
      <c r="F33" s="227">
        <v>3831</v>
      </c>
      <c r="G33" s="232">
        <v>4226</v>
      </c>
      <c r="H33" s="227">
        <f>G33+G33*40%</f>
        <v>5916.4</v>
      </c>
      <c r="I33" s="218">
        <v>1</v>
      </c>
      <c r="J33" s="220">
        <f>G33*I33</f>
        <v>4226</v>
      </c>
      <c r="K33" s="192">
        <f>H33*I33</f>
        <v>5916.4</v>
      </c>
    </row>
    <row r="34" spans="1:11" ht="15">
      <c r="A34" s="47"/>
      <c r="B34" s="28"/>
      <c r="C34" s="48"/>
      <c r="D34" s="158"/>
      <c r="E34" s="158"/>
      <c r="F34" s="228"/>
      <c r="G34" s="233"/>
      <c r="H34" s="228"/>
      <c r="I34" s="219"/>
      <c r="J34" s="143"/>
      <c r="K34" s="193"/>
    </row>
    <row r="35" spans="1:11" ht="15">
      <c r="A35" s="47"/>
      <c r="B35" s="28"/>
      <c r="C35" s="48"/>
      <c r="D35" s="158"/>
      <c r="E35" s="158"/>
      <c r="F35" s="229"/>
      <c r="G35" s="234"/>
      <c r="H35" s="229"/>
      <c r="I35" s="158"/>
      <c r="J35" s="221"/>
      <c r="K35" s="194"/>
    </row>
    <row r="36" spans="1:11" ht="15">
      <c r="A36" s="2"/>
      <c r="B36" s="1"/>
      <c r="C36" s="3"/>
      <c r="D36" s="214"/>
      <c r="E36" s="214"/>
      <c r="F36" s="230"/>
      <c r="G36" s="235"/>
      <c r="H36" s="230"/>
      <c r="I36" s="214"/>
      <c r="J36" s="195"/>
      <c r="K36" s="195"/>
    </row>
    <row r="37" spans="1:11" ht="15">
      <c r="A37" s="2"/>
      <c r="B37" s="1"/>
      <c r="C37" s="3"/>
      <c r="D37" s="214"/>
      <c r="E37" s="214"/>
      <c r="F37" s="230"/>
      <c r="G37" s="235"/>
      <c r="H37" s="230"/>
      <c r="I37" s="214"/>
      <c r="J37" s="195"/>
      <c r="K37" s="195"/>
    </row>
    <row r="38" spans="1:11" ht="15">
      <c r="A38" s="2"/>
      <c r="B38" s="1"/>
      <c r="C38" s="3"/>
      <c r="D38" s="214"/>
      <c r="E38" s="214"/>
      <c r="F38" s="230"/>
      <c r="G38" s="235"/>
      <c r="H38" s="230"/>
      <c r="I38" s="214"/>
      <c r="J38" s="195"/>
      <c r="K38" s="195"/>
    </row>
    <row r="39" spans="1:11" ht="15">
      <c r="A39" s="2"/>
      <c r="B39" s="1"/>
      <c r="C39" s="3"/>
      <c r="D39" s="214"/>
      <c r="E39" s="214"/>
      <c r="F39" s="230"/>
      <c r="G39" s="235"/>
      <c r="H39" s="230"/>
      <c r="I39" s="214"/>
      <c r="J39" s="195"/>
      <c r="K39" s="195"/>
    </row>
    <row r="40" spans="1:11" ht="15">
      <c r="A40" s="2"/>
      <c r="B40" s="1"/>
      <c r="C40" s="3"/>
      <c r="D40" s="214"/>
      <c r="E40" s="214"/>
      <c r="F40" s="230"/>
      <c r="G40" s="235"/>
      <c r="H40" s="230"/>
      <c r="I40" s="214"/>
      <c r="J40" s="195"/>
      <c r="K40" s="195"/>
    </row>
    <row r="41" spans="1:11" ht="15">
      <c r="A41" s="2"/>
      <c r="B41" s="1"/>
      <c r="C41" s="3"/>
      <c r="D41" s="214"/>
      <c r="E41" s="214"/>
      <c r="F41" s="230"/>
      <c r="G41" s="235"/>
      <c r="H41" s="230"/>
      <c r="I41" s="214"/>
      <c r="J41" s="195"/>
      <c r="K41" s="195"/>
    </row>
    <row r="42" spans="1:11" ht="15">
      <c r="A42" s="199" t="s">
        <v>85</v>
      </c>
      <c r="B42" s="200"/>
      <c r="C42" s="201"/>
      <c r="D42" s="215"/>
      <c r="E42" s="215"/>
      <c r="F42" s="231"/>
      <c r="G42" s="236"/>
      <c r="H42" s="231"/>
      <c r="I42" s="215"/>
      <c r="J42" s="196"/>
      <c r="K42" s="196"/>
    </row>
    <row r="43" spans="1:11" ht="15">
      <c r="A43" s="47"/>
      <c r="B43" s="28"/>
      <c r="C43" s="48"/>
      <c r="D43" s="213" t="s">
        <v>89</v>
      </c>
      <c r="E43" s="213" t="s">
        <v>87</v>
      </c>
      <c r="F43" s="227">
        <v>1860</v>
      </c>
      <c r="G43" s="232">
        <v>2051</v>
      </c>
      <c r="H43" s="227">
        <f>G43+G43*40%</f>
        <v>2871.4</v>
      </c>
      <c r="I43" s="218">
        <v>1</v>
      </c>
      <c r="J43" s="220">
        <f>G43*I43</f>
        <v>2051</v>
      </c>
      <c r="K43" s="192">
        <f>H43*I43</f>
        <v>2871.4</v>
      </c>
    </row>
    <row r="44" spans="1:11" ht="15">
      <c r="A44" s="47"/>
      <c r="B44" s="28"/>
      <c r="C44" s="48"/>
      <c r="D44" s="158"/>
      <c r="E44" s="158"/>
      <c r="F44" s="228"/>
      <c r="G44" s="233"/>
      <c r="H44" s="228"/>
      <c r="I44" s="219"/>
      <c r="J44" s="143"/>
      <c r="K44" s="193"/>
    </row>
    <row r="45" spans="1:11" ht="15">
      <c r="A45" s="47"/>
      <c r="B45" s="28"/>
      <c r="C45" s="48"/>
      <c r="D45" s="158"/>
      <c r="E45" s="158"/>
      <c r="F45" s="229"/>
      <c r="G45" s="234"/>
      <c r="H45" s="229"/>
      <c r="I45" s="158"/>
      <c r="J45" s="221"/>
      <c r="K45" s="194"/>
    </row>
    <row r="46" spans="1:11" ht="15">
      <c r="A46" s="2"/>
      <c r="B46" s="1"/>
      <c r="C46" s="3"/>
      <c r="D46" s="214"/>
      <c r="E46" s="214"/>
      <c r="F46" s="230"/>
      <c r="G46" s="235"/>
      <c r="H46" s="230"/>
      <c r="I46" s="214"/>
      <c r="J46" s="195"/>
      <c r="K46" s="195"/>
    </row>
    <row r="47" spans="1:11" ht="15">
      <c r="A47" s="2"/>
      <c r="B47" s="1"/>
      <c r="C47" s="3"/>
      <c r="D47" s="214"/>
      <c r="E47" s="214"/>
      <c r="F47" s="230"/>
      <c r="G47" s="235"/>
      <c r="H47" s="230"/>
      <c r="I47" s="214"/>
      <c r="J47" s="195"/>
      <c r="K47" s="195"/>
    </row>
    <row r="48" spans="1:11" ht="15">
      <c r="A48" s="2"/>
      <c r="B48" s="1"/>
      <c r="C48" s="3"/>
      <c r="D48" s="214"/>
      <c r="E48" s="214"/>
      <c r="F48" s="230"/>
      <c r="G48" s="235"/>
      <c r="H48" s="230"/>
      <c r="I48" s="214"/>
      <c r="J48" s="195"/>
      <c r="K48" s="195"/>
    </row>
    <row r="49" spans="1:11" ht="15">
      <c r="A49" s="2"/>
      <c r="B49" s="1"/>
      <c r="C49" s="3"/>
      <c r="D49" s="214"/>
      <c r="E49" s="214"/>
      <c r="F49" s="230"/>
      <c r="G49" s="235"/>
      <c r="H49" s="230"/>
      <c r="I49" s="214"/>
      <c r="J49" s="195"/>
      <c r="K49" s="195"/>
    </row>
    <row r="50" spans="1:11" ht="15">
      <c r="A50" s="2"/>
      <c r="B50" s="1"/>
      <c r="C50" s="3"/>
      <c r="D50" s="214"/>
      <c r="E50" s="214"/>
      <c r="F50" s="230"/>
      <c r="G50" s="235"/>
      <c r="H50" s="230"/>
      <c r="I50" s="214"/>
      <c r="J50" s="195"/>
      <c r="K50" s="195"/>
    </row>
    <row r="51" spans="1:11" ht="15">
      <c r="A51" s="2"/>
      <c r="B51" s="1"/>
      <c r="C51" s="3"/>
      <c r="D51" s="214"/>
      <c r="E51" s="214"/>
      <c r="F51" s="230"/>
      <c r="G51" s="235"/>
      <c r="H51" s="230"/>
      <c r="I51" s="214"/>
      <c r="J51" s="195"/>
      <c r="K51" s="195"/>
    </row>
    <row r="52" spans="1:11" ht="15">
      <c r="A52" s="199" t="s">
        <v>88</v>
      </c>
      <c r="B52" s="200"/>
      <c r="C52" s="201"/>
      <c r="D52" s="215"/>
      <c r="E52" s="215"/>
      <c r="F52" s="231"/>
      <c r="G52" s="236"/>
      <c r="H52" s="231"/>
      <c r="I52" s="215"/>
      <c r="J52" s="196"/>
      <c r="K52" s="196"/>
    </row>
    <row r="53" spans="1:11" ht="15" customHeight="1">
      <c r="A53" s="47"/>
      <c r="B53" s="28"/>
      <c r="C53" s="48"/>
      <c r="D53" s="213" t="s">
        <v>29</v>
      </c>
      <c r="E53" s="213" t="s">
        <v>87</v>
      </c>
      <c r="F53" s="227">
        <v>4135</v>
      </c>
      <c r="G53" s="232">
        <v>4561</v>
      </c>
      <c r="H53" s="227">
        <f>G53+G53*40%</f>
        <v>6385.4</v>
      </c>
      <c r="I53" s="218">
        <v>1</v>
      </c>
      <c r="J53" s="220">
        <f>G53*I53</f>
        <v>4561</v>
      </c>
      <c r="K53" s="192">
        <f>H53*I53</f>
        <v>6385.4</v>
      </c>
    </row>
    <row r="54" spans="1:11" ht="15">
      <c r="A54" s="47"/>
      <c r="B54" s="28"/>
      <c r="C54" s="48"/>
      <c r="D54" s="158"/>
      <c r="E54" s="158"/>
      <c r="F54" s="228"/>
      <c r="G54" s="233"/>
      <c r="H54" s="228"/>
      <c r="I54" s="219"/>
      <c r="J54" s="143"/>
      <c r="K54" s="193"/>
    </row>
    <row r="55" spans="1:11" ht="15">
      <c r="A55" s="47"/>
      <c r="B55" s="28"/>
      <c r="C55" s="48"/>
      <c r="D55" s="158"/>
      <c r="E55" s="158"/>
      <c r="F55" s="229"/>
      <c r="G55" s="234"/>
      <c r="H55" s="229"/>
      <c r="I55" s="158"/>
      <c r="J55" s="221"/>
      <c r="K55" s="194"/>
    </row>
    <row r="56" spans="1:11" ht="15">
      <c r="A56" s="2"/>
      <c r="B56" s="1"/>
      <c r="C56" s="3"/>
      <c r="D56" s="214"/>
      <c r="E56" s="214"/>
      <c r="F56" s="230"/>
      <c r="G56" s="235"/>
      <c r="H56" s="230"/>
      <c r="I56" s="214"/>
      <c r="J56" s="195"/>
      <c r="K56" s="195"/>
    </row>
    <row r="57" spans="1:11" ht="15">
      <c r="A57" s="2"/>
      <c r="B57" s="1"/>
      <c r="C57" s="3"/>
      <c r="D57" s="214"/>
      <c r="E57" s="214"/>
      <c r="F57" s="230"/>
      <c r="G57" s="235"/>
      <c r="H57" s="230"/>
      <c r="I57" s="214"/>
      <c r="J57" s="195"/>
      <c r="K57" s="195"/>
    </row>
    <row r="58" spans="1:11" ht="15">
      <c r="A58" s="2"/>
      <c r="B58" s="1"/>
      <c r="C58" s="3"/>
      <c r="D58" s="214"/>
      <c r="E58" s="214"/>
      <c r="F58" s="230"/>
      <c r="G58" s="235"/>
      <c r="H58" s="230"/>
      <c r="I58" s="214"/>
      <c r="J58" s="195"/>
      <c r="K58" s="195"/>
    </row>
    <row r="59" spans="1:11" ht="15">
      <c r="A59" s="2"/>
      <c r="B59" s="1"/>
      <c r="C59" s="3"/>
      <c r="D59" s="214"/>
      <c r="E59" s="214"/>
      <c r="F59" s="230"/>
      <c r="G59" s="235"/>
      <c r="H59" s="230"/>
      <c r="I59" s="214"/>
      <c r="J59" s="195"/>
      <c r="K59" s="195"/>
    </row>
    <row r="60" spans="1:11" ht="15">
      <c r="A60" s="2"/>
      <c r="B60" s="1"/>
      <c r="C60" s="3"/>
      <c r="D60" s="214"/>
      <c r="E60" s="214"/>
      <c r="F60" s="230"/>
      <c r="G60" s="235"/>
      <c r="H60" s="230"/>
      <c r="I60" s="214"/>
      <c r="J60" s="195"/>
      <c r="K60" s="195"/>
    </row>
    <row r="61" spans="1:11" ht="15">
      <c r="A61" s="2"/>
      <c r="B61" s="1"/>
      <c r="C61" s="3"/>
      <c r="D61" s="214"/>
      <c r="E61" s="214"/>
      <c r="F61" s="230"/>
      <c r="G61" s="235"/>
      <c r="H61" s="230"/>
      <c r="I61" s="214"/>
      <c r="J61" s="195"/>
      <c r="K61" s="195"/>
    </row>
    <row r="62" spans="1:11" ht="14.25" customHeight="1">
      <c r="A62" s="199" t="s">
        <v>90</v>
      </c>
      <c r="B62" s="200"/>
      <c r="C62" s="201"/>
      <c r="D62" s="215"/>
      <c r="E62" s="215"/>
      <c r="F62" s="231"/>
      <c r="G62" s="236"/>
      <c r="H62" s="231"/>
      <c r="I62" s="215"/>
      <c r="J62" s="196"/>
      <c r="K62" s="196"/>
    </row>
    <row r="63" spans="1:11" ht="15">
      <c r="A63" s="47"/>
      <c r="B63" s="28"/>
      <c r="C63" s="48"/>
      <c r="D63" s="213" t="s">
        <v>31</v>
      </c>
      <c r="E63" s="213" t="s">
        <v>87</v>
      </c>
      <c r="F63" s="227">
        <v>5149</v>
      </c>
      <c r="G63" s="232">
        <v>5936</v>
      </c>
      <c r="H63" s="227">
        <f>G63+G63*40%</f>
        <v>8310.4</v>
      </c>
      <c r="I63" s="218">
        <v>1</v>
      </c>
      <c r="J63" s="220">
        <f>G63*I63</f>
        <v>5936</v>
      </c>
      <c r="K63" s="192">
        <f>H63*I63</f>
        <v>8310.4</v>
      </c>
    </row>
    <row r="64" spans="1:11" ht="15">
      <c r="A64" s="47"/>
      <c r="B64" s="28"/>
      <c r="C64" s="48"/>
      <c r="D64" s="158"/>
      <c r="E64" s="158"/>
      <c r="F64" s="228"/>
      <c r="G64" s="233"/>
      <c r="H64" s="228"/>
      <c r="I64" s="219"/>
      <c r="J64" s="143"/>
      <c r="K64" s="193"/>
    </row>
    <row r="65" spans="1:11" ht="15">
      <c r="A65" s="47"/>
      <c r="B65" s="28"/>
      <c r="C65" s="48"/>
      <c r="D65" s="158"/>
      <c r="E65" s="158"/>
      <c r="F65" s="229"/>
      <c r="G65" s="234"/>
      <c r="H65" s="229"/>
      <c r="I65" s="158"/>
      <c r="J65" s="221"/>
      <c r="K65" s="194"/>
    </row>
    <row r="66" spans="1:11" ht="15">
      <c r="A66" s="2"/>
      <c r="B66" s="1"/>
      <c r="C66" s="3"/>
      <c r="D66" s="214"/>
      <c r="E66" s="214"/>
      <c r="F66" s="230"/>
      <c r="G66" s="235"/>
      <c r="H66" s="230"/>
      <c r="I66" s="214"/>
      <c r="J66" s="195"/>
      <c r="K66" s="195"/>
    </row>
    <row r="67" spans="1:11" ht="15">
      <c r="A67" s="2"/>
      <c r="B67" s="1"/>
      <c r="C67" s="3"/>
      <c r="D67" s="214"/>
      <c r="E67" s="214"/>
      <c r="F67" s="230"/>
      <c r="G67" s="235"/>
      <c r="H67" s="230"/>
      <c r="I67" s="214"/>
      <c r="J67" s="195"/>
      <c r="K67" s="195"/>
    </row>
    <row r="68" spans="1:11" ht="15">
      <c r="A68" s="2"/>
      <c r="B68" s="1"/>
      <c r="C68" s="3"/>
      <c r="D68" s="214"/>
      <c r="E68" s="214"/>
      <c r="F68" s="230"/>
      <c r="G68" s="235"/>
      <c r="H68" s="230"/>
      <c r="I68" s="214"/>
      <c r="J68" s="195"/>
      <c r="K68" s="195"/>
    </row>
    <row r="69" spans="1:11" ht="15">
      <c r="A69" s="2"/>
      <c r="B69" s="1"/>
      <c r="C69" s="3"/>
      <c r="D69" s="214"/>
      <c r="E69" s="214"/>
      <c r="F69" s="230"/>
      <c r="G69" s="235"/>
      <c r="H69" s="230"/>
      <c r="I69" s="214"/>
      <c r="J69" s="195"/>
      <c r="K69" s="195"/>
    </row>
    <row r="70" spans="1:11" ht="15">
      <c r="A70" s="2"/>
      <c r="B70" s="1"/>
      <c r="C70" s="3"/>
      <c r="D70" s="214"/>
      <c r="E70" s="214"/>
      <c r="F70" s="230"/>
      <c r="G70" s="235"/>
      <c r="H70" s="230"/>
      <c r="I70" s="214"/>
      <c r="J70" s="195"/>
      <c r="K70" s="195"/>
    </row>
    <row r="71" spans="1:11" ht="15">
      <c r="A71" s="2"/>
      <c r="B71" s="1"/>
      <c r="C71" s="3"/>
      <c r="D71" s="214"/>
      <c r="E71" s="214"/>
      <c r="F71" s="230"/>
      <c r="G71" s="235"/>
      <c r="H71" s="230"/>
      <c r="I71" s="214"/>
      <c r="J71" s="195"/>
      <c r="K71" s="195"/>
    </row>
    <row r="72" spans="1:11" ht="15">
      <c r="A72" s="199" t="s">
        <v>91</v>
      </c>
      <c r="B72" s="200"/>
      <c r="C72" s="201"/>
      <c r="D72" s="215"/>
      <c r="E72" s="215"/>
      <c r="F72" s="231"/>
      <c r="G72" s="236"/>
      <c r="H72" s="231"/>
      <c r="I72" s="215"/>
      <c r="J72" s="196"/>
      <c r="K72" s="196"/>
    </row>
    <row r="73" spans="1:11" ht="15">
      <c r="A73" s="303" t="s">
        <v>147</v>
      </c>
      <c r="B73" s="304"/>
      <c r="C73" s="305"/>
      <c r="D73" s="213" t="s">
        <v>148</v>
      </c>
      <c r="E73" s="213"/>
      <c r="F73" s="227">
        <v>1726</v>
      </c>
      <c r="G73" s="232">
        <v>1905</v>
      </c>
      <c r="H73" s="227">
        <f>G73+G73*40%</f>
        <v>2667</v>
      </c>
      <c r="I73" s="218">
        <v>1</v>
      </c>
      <c r="J73" s="220">
        <f>G73*I73</f>
        <v>1905</v>
      </c>
      <c r="K73" s="192">
        <f>H73*I73</f>
        <v>2667</v>
      </c>
    </row>
    <row r="74" spans="1:11" ht="15">
      <c r="A74" s="306"/>
      <c r="B74" s="253"/>
      <c r="C74" s="307"/>
      <c r="D74" s="158"/>
      <c r="E74" s="158"/>
      <c r="F74" s="228"/>
      <c r="G74" s="233"/>
      <c r="H74" s="228"/>
      <c r="I74" s="219"/>
      <c r="J74" s="143"/>
      <c r="K74" s="193"/>
    </row>
    <row r="75" spans="1:11" ht="15">
      <c r="A75" s="306"/>
      <c r="B75" s="253"/>
      <c r="C75" s="307"/>
      <c r="D75" s="158"/>
      <c r="E75" s="158"/>
      <c r="F75" s="229"/>
      <c r="G75" s="234"/>
      <c r="H75" s="229"/>
      <c r="I75" s="158"/>
      <c r="J75" s="221"/>
      <c r="K75" s="194"/>
    </row>
    <row r="76" spans="1:11" ht="15">
      <c r="A76" s="306"/>
      <c r="B76" s="253"/>
      <c r="C76" s="307"/>
      <c r="D76" s="214"/>
      <c r="E76" s="214"/>
      <c r="F76" s="230"/>
      <c r="G76" s="235"/>
      <c r="H76" s="230"/>
      <c r="I76" s="214"/>
      <c r="J76" s="195"/>
      <c r="K76" s="195"/>
    </row>
    <row r="77" spans="1:11" ht="15">
      <c r="A77" s="306"/>
      <c r="B77" s="253"/>
      <c r="C77" s="307"/>
      <c r="D77" s="214"/>
      <c r="E77" s="214"/>
      <c r="F77" s="230"/>
      <c r="G77" s="235"/>
      <c r="H77" s="230"/>
      <c r="I77" s="214"/>
      <c r="J77" s="195"/>
      <c r="K77" s="195"/>
    </row>
    <row r="78" spans="1:11" ht="15">
      <c r="A78" s="306"/>
      <c r="B78" s="253"/>
      <c r="C78" s="307"/>
      <c r="D78" s="214"/>
      <c r="E78" s="214"/>
      <c r="F78" s="230"/>
      <c r="G78" s="235"/>
      <c r="H78" s="230"/>
      <c r="I78" s="214"/>
      <c r="J78" s="195"/>
      <c r="K78" s="195"/>
    </row>
    <row r="79" spans="1:11" ht="15">
      <c r="A79" s="306"/>
      <c r="B79" s="253"/>
      <c r="C79" s="307"/>
      <c r="D79" s="214"/>
      <c r="E79" s="214"/>
      <c r="F79" s="230"/>
      <c r="G79" s="235"/>
      <c r="H79" s="230"/>
      <c r="I79" s="214"/>
      <c r="J79" s="195"/>
      <c r="K79" s="195"/>
    </row>
    <row r="80" spans="1:11" ht="15">
      <c r="A80" s="306"/>
      <c r="B80" s="253"/>
      <c r="C80" s="307"/>
      <c r="D80" s="214"/>
      <c r="E80" s="214"/>
      <c r="F80" s="230"/>
      <c r="G80" s="235"/>
      <c r="H80" s="230"/>
      <c r="I80" s="214"/>
      <c r="J80" s="195"/>
      <c r="K80" s="195"/>
    </row>
    <row r="81" spans="1:11" ht="15">
      <c r="A81" s="306"/>
      <c r="B81" s="253"/>
      <c r="C81" s="307"/>
      <c r="D81" s="214"/>
      <c r="E81" s="214"/>
      <c r="F81" s="230"/>
      <c r="G81" s="235"/>
      <c r="H81" s="230"/>
      <c r="I81" s="214"/>
      <c r="J81" s="195"/>
      <c r="K81" s="195"/>
    </row>
    <row r="82" spans="1:11" ht="15">
      <c r="A82" s="199"/>
      <c r="B82" s="200"/>
      <c r="C82" s="201"/>
      <c r="D82" s="215"/>
      <c r="E82" s="215"/>
      <c r="F82" s="231"/>
      <c r="G82" s="236"/>
      <c r="H82" s="231"/>
      <c r="I82" s="215"/>
      <c r="J82" s="196"/>
      <c r="K82" s="196"/>
    </row>
    <row r="83" spans="1:11" ht="15">
      <c r="A83" s="47"/>
      <c r="B83" s="28"/>
      <c r="C83" s="48"/>
      <c r="D83" s="213" t="s">
        <v>93</v>
      </c>
      <c r="E83" s="213" t="s">
        <v>87</v>
      </c>
      <c r="F83" s="227">
        <v>6527</v>
      </c>
      <c r="G83" s="232">
        <v>7198</v>
      </c>
      <c r="H83" s="227">
        <f>G83+G83*40%</f>
        <v>10077.2</v>
      </c>
      <c r="I83" s="218">
        <v>1</v>
      </c>
      <c r="J83" s="220">
        <f>G83*I83</f>
        <v>7198</v>
      </c>
      <c r="K83" s="192">
        <f>H83*I83</f>
        <v>10077.2</v>
      </c>
    </row>
    <row r="84" spans="1:11" ht="15">
      <c r="A84" s="47"/>
      <c r="B84" s="28"/>
      <c r="C84" s="48"/>
      <c r="D84" s="158"/>
      <c r="E84" s="158"/>
      <c r="F84" s="228"/>
      <c r="G84" s="233"/>
      <c r="H84" s="228"/>
      <c r="I84" s="219"/>
      <c r="J84" s="143"/>
      <c r="K84" s="193"/>
    </row>
    <row r="85" spans="1:11" ht="15">
      <c r="A85" s="47"/>
      <c r="B85" s="28"/>
      <c r="C85" s="48"/>
      <c r="D85" s="158"/>
      <c r="E85" s="158"/>
      <c r="F85" s="229"/>
      <c r="G85" s="234"/>
      <c r="H85" s="229"/>
      <c r="I85" s="158"/>
      <c r="J85" s="221"/>
      <c r="K85" s="194"/>
    </row>
    <row r="86" spans="1:11" ht="15">
      <c r="A86" s="2"/>
      <c r="B86" s="1"/>
      <c r="C86" s="3"/>
      <c r="D86" s="214"/>
      <c r="E86" s="214"/>
      <c r="F86" s="230"/>
      <c r="G86" s="235"/>
      <c r="H86" s="230"/>
      <c r="I86" s="214"/>
      <c r="J86" s="195"/>
      <c r="K86" s="195"/>
    </row>
    <row r="87" spans="1:11" ht="15">
      <c r="A87" s="2"/>
      <c r="B87" s="1"/>
      <c r="C87" s="3"/>
      <c r="D87" s="214"/>
      <c r="E87" s="214"/>
      <c r="F87" s="230"/>
      <c r="G87" s="235"/>
      <c r="H87" s="230"/>
      <c r="I87" s="214"/>
      <c r="J87" s="195"/>
      <c r="K87" s="195"/>
    </row>
    <row r="88" spans="1:11" ht="15">
      <c r="A88" s="2"/>
      <c r="B88" s="1"/>
      <c r="C88" s="3"/>
      <c r="D88" s="214"/>
      <c r="E88" s="214"/>
      <c r="F88" s="230"/>
      <c r="G88" s="235"/>
      <c r="H88" s="230"/>
      <c r="I88" s="214"/>
      <c r="J88" s="195"/>
      <c r="K88" s="195"/>
    </row>
    <row r="89" spans="1:11" ht="15">
      <c r="A89" s="2"/>
      <c r="B89" s="1"/>
      <c r="C89" s="3"/>
      <c r="D89" s="214"/>
      <c r="E89" s="214"/>
      <c r="F89" s="230"/>
      <c r="G89" s="235"/>
      <c r="H89" s="230"/>
      <c r="I89" s="214"/>
      <c r="J89" s="195"/>
      <c r="K89" s="195"/>
    </row>
    <row r="90" spans="1:11" ht="15">
      <c r="A90" s="2"/>
      <c r="B90" s="1"/>
      <c r="C90" s="3"/>
      <c r="D90" s="214"/>
      <c r="E90" s="214"/>
      <c r="F90" s="230"/>
      <c r="G90" s="235"/>
      <c r="H90" s="230"/>
      <c r="I90" s="214"/>
      <c r="J90" s="195"/>
      <c r="K90" s="195"/>
    </row>
    <row r="91" spans="1:11" ht="15">
      <c r="A91" s="2"/>
      <c r="B91" s="1"/>
      <c r="C91" s="3"/>
      <c r="D91" s="214"/>
      <c r="E91" s="214"/>
      <c r="F91" s="230"/>
      <c r="G91" s="235"/>
      <c r="H91" s="230"/>
      <c r="I91" s="214"/>
      <c r="J91" s="195"/>
      <c r="K91" s="195"/>
    </row>
    <row r="92" spans="1:11" ht="15.75" thickBot="1">
      <c r="A92" s="199" t="s">
        <v>92</v>
      </c>
      <c r="B92" s="200"/>
      <c r="C92" s="201"/>
      <c r="D92" s="215"/>
      <c r="E92" s="215"/>
      <c r="F92" s="231"/>
      <c r="G92" s="236"/>
      <c r="H92" s="231"/>
      <c r="I92" s="215"/>
      <c r="J92" s="196"/>
      <c r="K92" s="196"/>
    </row>
    <row r="93" spans="9:11" ht="15">
      <c r="I93" s="153" t="s">
        <v>5</v>
      </c>
      <c r="J93" s="261">
        <f>SUM(J23:J92)</f>
        <v>30719</v>
      </c>
      <c r="K93" s="258">
        <f>SUM(K23:K92)</f>
        <v>43006.600000000006</v>
      </c>
    </row>
    <row r="94" spans="9:11" ht="15.75" thickBot="1">
      <c r="I94" s="260"/>
      <c r="J94" s="262"/>
      <c r="K94" s="259"/>
    </row>
    <row r="95" spans="9:11" ht="15">
      <c r="I95" s="4"/>
      <c r="J95" s="185" t="s">
        <v>6</v>
      </c>
      <c r="K95" s="185" t="s">
        <v>7</v>
      </c>
    </row>
    <row r="96" spans="9:11" ht="15.75" thickBot="1">
      <c r="I96" s="5"/>
      <c r="J96" s="154"/>
      <c r="K96" s="154"/>
    </row>
    <row r="99" spans="1:11" ht="26.2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</row>
  </sheetData>
  <sheetProtection/>
  <mergeCells count="85">
    <mergeCell ref="G23:G32"/>
    <mergeCell ref="G33:G42"/>
    <mergeCell ref="G43:G52"/>
    <mergeCell ref="G53:G62"/>
    <mergeCell ref="G63:G72"/>
    <mergeCell ref="G73:G82"/>
    <mergeCell ref="A99:K99"/>
    <mergeCell ref="D83:D92"/>
    <mergeCell ref="K93:K94"/>
    <mergeCell ref="A92:C92"/>
    <mergeCell ref="K95:K96"/>
    <mergeCell ref="E83:E92"/>
    <mergeCell ref="F83:F92"/>
    <mergeCell ref="H83:H92"/>
    <mergeCell ref="J95:J96"/>
    <mergeCell ref="G83:G92"/>
    <mergeCell ref="A72:C72"/>
    <mergeCell ref="D63:D72"/>
    <mergeCell ref="E63:E72"/>
    <mergeCell ref="F63:F72"/>
    <mergeCell ref="H63:H72"/>
    <mergeCell ref="D73:D82"/>
    <mergeCell ref="J73:J82"/>
    <mergeCell ref="A73:C82"/>
    <mergeCell ref="E73:E82"/>
    <mergeCell ref="F73:F82"/>
    <mergeCell ref="H73:H82"/>
    <mergeCell ref="I73:I82"/>
    <mergeCell ref="A52:C52"/>
    <mergeCell ref="D43:D52"/>
    <mergeCell ref="E43:E52"/>
    <mergeCell ref="F43:F52"/>
    <mergeCell ref="F53:F62"/>
    <mergeCell ref="D53:D62"/>
    <mergeCell ref="E53:E62"/>
    <mergeCell ref="A62:C62"/>
    <mergeCell ref="H43:H52"/>
    <mergeCell ref="I43:I52"/>
    <mergeCell ref="I93:I94"/>
    <mergeCell ref="J93:J94"/>
    <mergeCell ref="J43:J52"/>
    <mergeCell ref="H53:H62"/>
    <mergeCell ref="I53:I62"/>
    <mergeCell ref="J53:J62"/>
    <mergeCell ref="I83:I92"/>
    <mergeCell ref="J83:J92"/>
    <mergeCell ref="K43:K52"/>
    <mergeCell ref="K83:K92"/>
    <mergeCell ref="I63:I72"/>
    <mergeCell ref="J63:J72"/>
    <mergeCell ref="J23:J32"/>
    <mergeCell ref="K23:K32"/>
    <mergeCell ref="J33:J42"/>
    <mergeCell ref="K33:K42"/>
    <mergeCell ref="I23:I32"/>
    <mergeCell ref="I33:I42"/>
    <mergeCell ref="K53:K62"/>
    <mergeCell ref="K63:K72"/>
    <mergeCell ref="K73:K82"/>
    <mergeCell ref="A32:C32"/>
    <mergeCell ref="D33:D42"/>
    <mergeCell ref="E33:E42"/>
    <mergeCell ref="F33:F42"/>
    <mergeCell ref="H33:H42"/>
    <mergeCell ref="A42:C42"/>
    <mergeCell ref="D23:D32"/>
    <mergeCell ref="E23:E32"/>
    <mergeCell ref="F23:F32"/>
    <mergeCell ref="H23:H32"/>
    <mergeCell ref="F21:F22"/>
    <mergeCell ref="H21:H22"/>
    <mergeCell ref="D2:K2"/>
    <mergeCell ref="D6:K6"/>
    <mergeCell ref="A8:L8"/>
    <mergeCell ref="D3:K3"/>
    <mergeCell ref="D4:K4"/>
    <mergeCell ref="D5:K5"/>
    <mergeCell ref="I21:I22"/>
    <mergeCell ref="J21:J22"/>
    <mergeCell ref="K21:K22"/>
    <mergeCell ref="A21:C22"/>
    <mergeCell ref="D21:D22"/>
    <mergeCell ref="E21:E22"/>
    <mergeCell ref="A7:L7"/>
    <mergeCell ref="G21:G22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Mebel 1</dc:creator>
  <cp:keywords/>
  <dc:description/>
  <cp:lastModifiedBy>1</cp:lastModifiedBy>
  <cp:lastPrinted>2020-03-25T03:42:30Z</cp:lastPrinted>
  <dcterms:created xsi:type="dcterms:W3CDTF">2018-04-10T06:59:44Z</dcterms:created>
  <dcterms:modified xsi:type="dcterms:W3CDTF">2020-05-03T09:51:39Z</dcterms:modified>
  <cp:category/>
  <cp:version/>
  <cp:contentType/>
  <cp:contentStatus/>
</cp:coreProperties>
</file>