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<sst xmlns="http://schemas.openxmlformats.org/spreadsheetml/2006/main" count="440" uniqueCount="231">
  <si>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</si>
  <si>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</si>
  <si>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</si>
  <si>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</si>
  <si>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</si>
  <si>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</si>
  <si>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</si>
  <si>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</si>
  <si>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</si>
  <si>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</si>
  <si>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</si>
  <si>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</si>
  <si>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</si>
  <si>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</si>
  <si>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</si>
  <si>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</si>
  <si>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</si>
  <si>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</si>
  <si>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</si>
  <si>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</si>
  <si>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</si>
  <si>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</si>
  <si>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</si>
  <si>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</si>
  <si>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</si>
  <si>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</si>
  <si>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</si>
  <si>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</si>
  <si>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</si>
  <si>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</si>
  <si>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</si>
  <si>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</si>
  <si>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</si>
  <si>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</si>
  <si>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</si>
  <si>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</si>
  <si>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</si>
  <si>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</si>
  <si>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</si>
  <si>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</si>
  <si>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</si>
  <si>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</si>
  <si>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</si>
  <si>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</si>
  <si>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</si>
  <si>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</si>
  <si>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</si>
  <si>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</si>
  <si>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</si>
  <si>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</si>
  <si>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</si>
  <si>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</si>
  <si>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</si>
  <si>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</si>
  <si>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</si>
  <si>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</si>
  <si>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</si>
  <si>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</si>
  <si>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</si>
  <si>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</si>
  <si>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</si>
  <si>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</si>
  <si>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</si>
  <si>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</si>
  <si>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</si>
  <si>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</si>
  <si>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</si>
  <si>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</si>
  <si>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</si>
  <si>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</si>
  <si>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</si>
  <si>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</si>
  <si>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</si>
  <si>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</si>
  <si>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</si>
  <si>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</si>
  <si>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</si>
  <si>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</si>
  <si>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</si>
  <si>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</si>
  <si>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</si>
  <si>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</si>
  <si>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</si>
  <si>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</si>
  <si>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</si>
  <si>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</si>
  <si>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</si>
  <si>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</si>
  <si>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</si>
  <si>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</si>
  <si>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</si>
  <si>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</si>
  <si>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</si>
  <si>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</si>
  <si>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</si>
  <si>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</si>
  <si>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</si>
  <si>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</si>
  <si>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</si>
  <si>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</si>
  <si>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</si>
  <si>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</si>
  <si>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</si>
  <si>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</si>
  <si>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</si>
  <si>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</si>
  <si>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</si>
  <si>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</si>
  <si>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</si>
  <si>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</si>
  <si>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</si>
  <si>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</si>
  <si>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</si>
  <si>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</si>
  <si>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</si>
  <si>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</si>
  <si>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</si>
  <si>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</si>
  <si>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</si>
  <si>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</si>
  <si>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</si>
  <si>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</si>
  <si>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</si>
  <si>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</si>
  <si>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</si>
  <si>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</si>
  <si>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</si>
  <si>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</si>
  <si>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</si>
  <si>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</si>
  <si>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</si>
  <si>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</si>
  <si>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</si>
  <si>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</si>
  <si>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</si>
  <si>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</si>
  <si>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</si>
  <si>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</si>
  <si>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</si>
  <si>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</si>
  <si>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</si>
  <si>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</si>
  <si>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</si>
  <si>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</si>
  <si>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</si>
  <si>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</si>
  <si>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</si>
  <si>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</si>
  <si>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</si>
  <si>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</si>
  <si>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</si>
  <si>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</si>
  <si>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</si>
  <si>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</si>
  <si>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</si>
  <si>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</si>
  <si>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</si>
  <si>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</si>
  <si>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</si>
  <si>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</si>
  <si>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</si>
  <si>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</si>
  <si>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</si>
  <si>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</si>
  <si>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</si>
  <si>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</si>
  <si>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</si>
  <si>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</si>
  <si>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</si>
  <si>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</si>
  <si>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</si>
  <si>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</si>
  <si>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</si>
  <si>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</si>
  <si>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</si>
  <si>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</si>
  <si>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</si>
  <si>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</si>
  <si>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</si>
  <si>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</si>
  <si>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</si>
  <si>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</si>
  <si>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</si>
  <si>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</si>
  <si>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</si>
  <si>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</si>
  <si>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</si>
  <si>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</si>
  <si>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</si>
  <si>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</si>
  <si>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</si>
  <si>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</si>
  <si>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</si>
  <si>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</si>
  <si>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</si>
  <si>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</si>
  <si>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</si>
  <si>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</si>
  <si>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</si>
  <si>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</si>
  <si>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</si>
  <si>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</si>
  <si>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</si>
  <si>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</si>
  <si>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</si>
  <si>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</si>
  <si>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</si>
  <si>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</si>
  <si>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</si>
  <si>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</si>
  <si>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</si>
  <si>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</si>
  <si>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</si>
  <si>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</si>
  <si>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</si>
  <si>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</si>
  <si>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</si>
  <si>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</si>
  <si>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</si>
  <si>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</si>
  <si>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</si>
  <si>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</si>
  <si>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</si>
  <si>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</si>
  <si>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</si>
  <si>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</si>
  <si>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Н20</t>
  </si>
  <si>
    <t>Н262</t>
  </si>
  <si>
    <t>Н231</t>
  </si>
  <si>
    <t>Н023</t>
  </si>
  <si>
    <t>Н5 (Н11, Н10)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</si>
</sst>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/>
    </xf>
    <xf numFmtId="0" fontId="30" fillId="35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51" sqref="G151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112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>
        <v>50</v>
      </c>
      <c r="H3" s="12"/>
      <c r="I3" s="13"/>
      <c r="J3" s="65"/>
      <c r="L3" s="82">
        <f>E6+E10+E14+E18+E22+E28+E33+E37+E42+E46+E50+E55+E59+E63+E67+E71+E75+E80+E84+E88+E92+E100+E111+E115+E119+E123+E127+E131+E135+E139+E143+E147+E151+E157+E162+E166+E170+E174+E178+E182+E186+E190+E194+E198+E202</f>
        <v>52536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>
        <v>50</v>
      </c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>
        <v>50</v>
      </c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f>SUM(G3:G5)</f>
        <v>150</v>
      </c>
      <c r="H6" s="9">
        <f>F6+G6</f>
        <v>2392.5</v>
      </c>
      <c r="I6" s="7"/>
      <c r="J6" s="63">
        <f>I6-F6-G6</f>
        <v>-2392.5</v>
      </c>
    </row>
    <row r="7" spans="1:10" ht="15" thickBot="1">
      <c r="A7" s="113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112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112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112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1900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1900</v>
      </c>
      <c r="F22" s="47">
        <f>E22*1.15</f>
        <v>2185</v>
      </c>
      <c r="G22" s="9">
        <v>0</v>
      </c>
      <c r="H22" s="9">
        <f>F22+G22</f>
        <v>2185</v>
      </c>
      <c r="I22" s="7"/>
      <c r="J22" s="63">
        <f>I22-F22-G22</f>
        <v>-2185</v>
      </c>
    </row>
    <row r="23" spans="1:10" ht="15" thickBot="1">
      <c r="A23" s="112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>
        <v>950</v>
      </c>
      <c r="F26" s="73"/>
      <c r="G26" s="12"/>
      <c r="H26" s="12"/>
      <c r="I26" s="72"/>
      <c r="J26" s="12"/>
    </row>
    <row r="27" spans="1:10" s="4" customFormat="1" ht="14.25">
      <c r="A27" s="68"/>
      <c r="B27" s="69" t="s">
        <v>206</v>
      </c>
      <c r="C27" s="70" t="s">
        <v>201</v>
      </c>
      <c r="D27" s="71" t="s">
        <v>78</v>
      </c>
      <c r="E27" s="72">
        <v>1750</v>
      </c>
      <c r="F27" s="73"/>
      <c r="G27" s="12"/>
      <c r="H27" s="12"/>
      <c r="I27" s="72"/>
      <c r="J27" s="12"/>
    </row>
    <row r="28" spans="1:10" ht="14.25">
      <c r="A28" s="6"/>
      <c r="B28" s="17" t="s">
        <v>7</v>
      </c>
      <c r="C28" s="55"/>
      <c r="D28" s="22"/>
      <c r="E28" s="1">
        <f>SUM(E24:E27)</f>
        <v>3450</v>
      </c>
      <c r="F28" s="47">
        <f>E28*1.15</f>
        <v>3967.4999999999995</v>
      </c>
      <c r="G28" s="9">
        <v>0</v>
      </c>
      <c r="H28" s="9">
        <f>F28+G28</f>
        <v>3967.4999999999995</v>
      </c>
      <c r="I28" s="7"/>
      <c r="J28" s="63">
        <f>I28-F28-G28</f>
        <v>-3967.4999999999995</v>
      </c>
    </row>
    <row r="29" spans="1:10" ht="15" thickBot="1">
      <c r="A29" s="112" t="s">
        <v>145</v>
      </c>
      <c r="B29" s="15"/>
      <c r="C29" s="53"/>
      <c r="D29" s="20"/>
      <c r="E29" s="5"/>
      <c r="F29" s="46"/>
      <c r="G29" s="8"/>
      <c r="H29" s="66"/>
      <c r="I29" s="5"/>
      <c r="J29" s="64"/>
    </row>
    <row r="30" spans="1:10" ht="15" thickTop="1">
      <c r="A30" s="10"/>
      <c r="B30" s="16" t="s">
        <v>146</v>
      </c>
      <c r="C30" s="54">
        <v>48</v>
      </c>
      <c r="D30" s="21" t="s">
        <v>36</v>
      </c>
      <c r="E30" s="11">
        <v>450</v>
      </c>
      <c r="F30" s="45"/>
      <c r="G30" s="12"/>
      <c r="H30" s="12"/>
      <c r="I30" s="13"/>
      <c r="J30" s="65"/>
    </row>
    <row r="31" spans="1:10" s="4" customFormat="1" ht="14.25">
      <c r="A31" s="10"/>
      <c r="B31" s="16" t="s">
        <v>31</v>
      </c>
      <c r="C31" s="54">
        <v>48</v>
      </c>
      <c r="D31" s="21" t="s">
        <v>147</v>
      </c>
      <c r="E31" s="11">
        <v>750</v>
      </c>
      <c r="F31" s="45"/>
      <c r="G31" s="12"/>
      <c r="H31" s="12"/>
      <c r="I31" s="13"/>
      <c r="J31" s="65"/>
    </row>
    <row r="32" spans="1:10" ht="14.25">
      <c r="A32" s="68"/>
      <c r="B32" s="69" t="s">
        <v>148</v>
      </c>
      <c r="C32" s="70">
        <v>48</v>
      </c>
      <c r="D32" s="71" t="s">
        <v>84</v>
      </c>
      <c r="E32" s="72">
        <v>550</v>
      </c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SUM(E30:E32)</f>
        <v>1750</v>
      </c>
      <c r="F33" s="47">
        <f>E33*1.15</f>
        <v>2012.4999999999998</v>
      </c>
      <c r="G33" s="9">
        <v>0</v>
      </c>
      <c r="H33" s="9">
        <f>F33+G33</f>
        <v>2012.4999999999998</v>
      </c>
      <c r="I33" s="7"/>
      <c r="J33" s="63">
        <f>I33-F33-G33</f>
        <v>-2012.4999999999998</v>
      </c>
    </row>
    <row r="34" spans="1:10" ht="15" thickBot="1">
      <c r="A34" s="112" t="s">
        <v>70</v>
      </c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 t="s">
        <v>23</v>
      </c>
      <c r="C35" s="54">
        <v>58</v>
      </c>
      <c r="D35" s="21" t="s">
        <v>43</v>
      </c>
      <c r="E35" s="11">
        <v>650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650</v>
      </c>
      <c r="F37" s="47">
        <f>E37*1.15</f>
        <v>747.4999999999999</v>
      </c>
      <c r="G37" s="9">
        <v>0</v>
      </c>
      <c r="H37" s="9">
        <f>F37+G37</f>
        <v>747.4999999999999</v>
      </c>
      <c r="I37" s="7"/>
      <c r="J37" s="63">
        <f>I37-F37-G37</f>
        <v>-747.4999999999999</v>
      </c>
    </row>
    <row r="38" spans="1:10" ht="15" thickBot="1">
      <c r="A38" s="112" t="s">
        <v>149</v>
      </c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 t="s">
        <v>83</v>
      </c>
      <c r="C39" s="54">
        <v>52</v>
      </c>
      <c r="D39" s="21" t="s">
        <v>84</v>
      </c>
      <c r="E39" s="11">
        <v>550</v>
      </c>
      <c r="F39" s="45"/>
      <c r="G39" s="12"/>
      <c r="H39" s="12"/>
      <c r="I39" s="13"/>
      <c r="J39" s="65"/>
    </row>
    <row r="40" spans="1:10" s="4" customFormat="1" ht="14.25">
      <c r="A40" s="10"/>
      <c r="B40" s="16" t="s">
        <v>35</v>
      </c>
      <c r="C40" s="54">
        <v>52</v>
      </c>
      <c r="D40" s="21" t="s">
        <v>36</v>
      </c>
      <c r="E40" s="11">
        <v>450</v>
      </c>
      <c r="F40" s="45"/>
      <c r="G40" s="12"/>
      <c r="H40" s="12"/>
      <c r="I40" s="13"/>
      <c r="J40" s="65"/>
    </row>
    <row r="41" spans="1:10" ht="14.25">
      <c r="A41" s="68"/>
      <c r="B41" s="69" t="s">
        <v>24</v>
      </c>
      <c r="C41" s="70">
        <v>52</v>
      </c>
      <c r="D41" s="71" t="s">
        <v>17</v>
      </c>
      <c r="E41" s="72">
        <v>550</v>
      </c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SUM(E39:E41)</f>
        <v>1550</v>
      </c>
      <c r="F42" s="47">
        <f>E42*1.15</f>
        <v>1782.4999999999998</v>
      </c>
      <c r="G42" s="9">
        <v>0</v>
      </c>
      <c r="H42" s="9">
        <f>F42+G42</f>
        <v>1782.4999999999998</v>
      </c>
      <c r="I42" s="7"/>
      <c r="J42" s="63">
        <f>I42-F42-G42</f>
        <v>-1782.4999999999998</v>
      </c>
    </row>
    <row r="43" spans="1:10" ht="15" thickBot="1">
      <c r="A43" s="112" t="s">
        <v>150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151</v>
      </c>
      <c r="C44" s="54">
        <v>46</v>
      </c>
      <c r="D44" s="21" t="s">
        <v>84</v>
      </c>
      <c r="E44" s="11">
        <v>550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550</v>
      </c>
      <c r="F46" s="47">
        <f>E46*1.15</f>
        <v>632.5</v>
      </c>
      <c r="G46" s="9">
        <v>0</v>
      </c>
      <c r="H46" s="9">
        <f>F46+G46</f>
        <v>632.5</v>
      </c>
      <c r="I46" s="7"/>
      <c r="J46" s="63">
        <f>I46-F46-G46</f>
        <v>-632.5</v>
      </c>
    </row>
    <row r="47" spans="1:10" ht="15" thickBot="1">
      <c r="A47" s="112" t="s">
        <v>152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 t="s">
        <v>29</v>
      </c>
      <c r="B48" s="16" t="s">
        <v>146</v>
      </c>
      <c r="C48" s="54">
        <v>50</v>
      </c>
      <c r="D48" s="21" t="s">
        <v>36</v>
      </c>
      <c r="E48" s="11">
        <v>450</v>
      </c>
      <c r="F48" s="45"/>
      <c r="G48" s="12">
        <v>50</v>
      </c>
      <c r="H48" s="12"/>
      <c r="I48" s="13"/>
      <c r="J48" s="65"/>
    </row>
    <row r="49" spans="1:10" ht="14.25">
      <c r="A49" s="68"/>
      <c r="B49" s="69" t="s">
        <v>24</v>
      </c>
      <c r="C49" s="70">
        <v>50</v>
      </c>
      <c r="D49" s="71" t="s">
        <v>44</v>
      </c>
      <c r="E49" s="72">
        <v>550</v>
      </c>
      <c r="F49" s="73"/>
      <c r="G49" s="12">
        <v>50</v>
      </c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1000</v>
      </c>
      <c r="F50" s="47">
        <f>E50*1.15</f>
        <v>1150</v>
      </c>
      <c r="G50" s="9">
        <f>SUM(G48:G49)</f>
        <v>100</v>
      </c>
      <c r="H50" s="9">
        <f>F50+G50</f>
        <v>1250</v>
      </c>
      <c r="I50" s="7"/>
      <c r="J50" s="63">
        <f>I50-F50-G50</f>
        <v>-1250</v>
      </c>
    </row>
    <row r="51" spans="1:10" ht="15" thickBot="1">
      <c r="A51" s="112" t="s">
        <v>75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31</v>
      </c>
      <c r="C52" s="54">
        <v>54</v>
      </c>
      <c r="D52" s="21" t="s">
        <v>153</v>
      </c>
      <c r="E52" s="11">
        <v>750</v>
      </c>
      <c r="F52" s="45"/>
      <c r="G52" s="12"/>
      <c r="H52" s="12"/>
      <c r="I52" s="13"/>
      <c r="J52" s="65"/>
    </row>
    <row r="53" spans="1:10" s="81" customFormat="1" ht="14.25">
      <c r="A53" s="74">
        <v>750</v>
      </c>
      <c r="B53" s="75" t="s">
        <v>30</v>
      </c>
      <c r="C53" s="76">
        <v>54</v>
      </c>
      <c r="D53" s="77" t="s">
        <v>154</v>
      </c>
      <c r="E53" s="78"/>
      <c r="F53" s="79"/>
      <c r="G53" s="80"/>
      <c r="H53" s="80"/>
      <c r="I53" s="78"/>
      <c r="J53" s="80"/>
    </row>
    <row r="54" spans="1:10" s="111" customFormat="1" ht="14.25">
      <c r="A54" s="68"/>
      <c r="B54" s="69" t="s">
        <v>31</v>
      </c>
      <c r="C54" s="70">
        <v>48</v>
      </c>
      <c r="D54" s="71" t="s">
        <v>153</v>
      </c>
      <c r="E54" s="72">
        <v>750</v>
      </c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SUM(E52:E54)</f>
        <v>1500</v>
      </c>
      <c r="F55" s="47">
        <f>E55*1.15</f>
        <v>1724.9999999999998</v>
      </c>
      <c r="G55" s="9">
        <v>0</v>
      </c>
      <c r="H55" s="9">
        <f>F55+G55</f>
        <v>1724.9999999999998</v>
      </c>
      <c r="I55" s="7"/>
      <c r="J55" s="63">
        <f>I55-F55-G55</f>
        <v>-1724.9999999999998</v>
      </c>
    </row>
    <row r="56" spans="1:10" ht="15" thickBot="1">
      <c r="A56" s="112" t="s">
        <v>155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 t="s">
        <v>29</v>
      </c>
      <c r="B57" s="16" t="s">
        <v>47</v>
      </c>
      <c r="C57" s="54">
        <v>52</v>
      </c>
      <c r="D57" s="21" t="s">
        <v>52</v>
      </c>
      <c r="E57" s="11">
        <v>450</v>
      </c>
      <c r="F57" s="45"/>
      <c r="G57" s="12">
        <v>50</v>
      </c>
      <c r="H57" s="12"/>
      <c r="I57" s="13"/>
      <c r="J57" s="65"/>
    </row>
    <row r="58" spans="1:10" ht="14.25">
      <c r="A58" s="68"/>
      <c r="B58" s="69" t="s">
        <v>163</v>
      </c>
      <c r="C58" s="70">
        <v>52</v>
      </c>
      <c r="D58" s="71" t="s">
        <v>49</v>
      </c>
      <c r="E58" s="72">
        <v>450</v>
      </c>
      <c r="F58" s="73"/>
      <c r="G58" s="12">
        <v>50</v>
      </c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900</v>
      </c>
      <c r="F59" s="47">
        <f>E59*1.15</f>
        <v>1035</v>
      </c>
      <c r="G59" s="9">
        <f>SUM(G57:G58)</f>
        <v>100</v>
      </c>
      <c r="H59" s="9">
        <f>F59+G59</f>
        <v>1135</v>
      </c>
      <c r="I59" s="7"/>
      <c r="J59" s="63">
        <f>I59-F59-G59</f>
        <v>-1135</v>
      </c>
    </row>
    <row r="60" spans="1:10" ht="15" thickBot="1">
      <c r="A60" s="112" t="s">
        <v>156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29</v>
      </c>
      <c r="B61" s="16" t="s">
        <v>157</v>
      </c>
      <c r="C61" s="54">
        <v>48</v>
      </c>
      <c r="D61" s="21" t="s">
        <v>158</v>
      </c>
      <c r="E61" s="11">
        <v>1550</v>
      </c>
      <c r="F61" s="45"/>
      <c r="G61" s="12">
        <v>50</v>
      </c>
      <c r="H61" s="12"/>
      <c r="I61" s="13"/>
      <c r="J61" s="65"/>
    </row>
    <row r="62" spans="1:10" s="81" customFormat="1" ht="14.25">
      <c r="A62" s="74">
        <v>1950</v>
      </c>
      <c r="B62" s="75" t="s">
        <v>159</v>
      </c>
      <c r="C62" s="76">
        <v>48</v>
      </c>
      <c r="D62" s="77" t="s">
        <v>158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SUM(E61:E62)</f>
        <v>1550</v>
      </c>
      <c r="F63" s="47">
        <f>E63*1.15</f>
        <v>1782.4999999999998</v>
      </c>
      <c r="G63" s="9">
        <f>SUM(G61:G62)</f>
        <v>50</v>
      </c>
      <c r="H63" s="9">
        <f>F63+G63</f>
        <v>1832.4999999999998</v>
      </c>
      <c r="I63" s="7"/>
      <c r="J63" s="63">
        <f>I63-F63-G63</f>
        <v>-1832.4999999999998</v>
      </c>
    </row>
    <row r="64" spans="1:10" ht="15" thickBot="1">
      <c r="A64" s="112" t="s">
        <v>160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161</v>
      </c>
      <c r="C65" s="54">
        <v>48</v>
      </c>
      <c r="D65" s="21" t="s">
        <v>162</v>
      </c>
      <c r="E65" s="11">
        <v>1350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1350</v>
      </c>
      <c r="F67" s="47">
        <f>E67*1.15</f>
        <v>1552.4999999999998</v>
      </c>
      <c r="G67" s="9">
        <v>0</v>
      </c>
      <c r="H67" s="9">
        <f>F67+G67</f>
        <v>1552.4999999999998</v>
      </c>
      <c r="I67" s="7"/>
      <c r="J67" s="63">
        <f>I67-F67-G67</f>
        <v>-1552.4999999999998</v>
      </c>
    </row>
    <row r="68" spans="1:10" ht="15" thickBot="1">
      <c r="A68" s="112" t="s">
        <v>164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30</v>
      </c>
      <c r="C69" s="54">
        <v>50</v>
      </c>
      <c r="D69" s="21" t="s">
        <v>165</v>
      </c>
      <c r="E69" s="11">
        <v>750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750</v>
      </c>
      <c r="F71" s="47">
        <f>E71*1.15</f>
        <v>862.4999999999999</v>
      </c>
      <c r="G71" s="9">
        <v>0</v>
      </c>
      <c r="H71" s="9">
        <f>F71+G71</f>
        <v>862.4999999999999</v>
      </c>
      <c r="I71" s="7"/>
      <c r="J71" s="63">
        <f>I71-F71-G71</f>
        <v>-862.4999999999999</v>
      </c>
    </row>
    <row r="72" spans="1:10" ht="15" thickBot="1">
      <c r="A72" s="112" t="s">
        <v>54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25</v>
      </c>
      <c r="C73" s="54" t="s">
        <v>32</v>
      </c>
      <c r="D73" s="21" t="s">
        <v>17</v>
      </c>
      <c r="E73" s="11">
        <v>950</v>
      </c>
      <c r="F73" s="45"/>
      <c r="G73" s="12"/>
      <c r="H73" s="12"/>
      <c r="I73" s="13"/>
      <c r="J73" s="65"/>
    </row>
    <row r="74" spans="1:10" s="81" customFormat="1" ht="14.25">
      <c r="A74" s="74">
        <v>950</v>
      </c>
      <c r="B74" s="75" t="s">
        <v>124</v>
      </c>
      <c r="C74" s="76" t="s">
        <v>32</v>
      </c>
      <c r="D74" s="77" t="s">
        <v>17</v>
      </c>
      <c r="E74" s="78"/>
      <c r="F74" s="79"/>
      <c r="G74" s="80"/>
      <c r="H74" s="80"/>
      <c r="I74" s="78"/>
      <c r="J74" s="80"/>
    </row>
    <row r="75" spans="1:10" ht="14.25">
      <c r="A75" s="6"/>
      <c r="B75" s="17" t="s">
        <v>7</v>
      </c>
      <c r="C75" s="55"/>
      <c r="D75" s="22"/>
      <c r="E75" s="1">
        <f>SUM(E73:E74)</f>
        <v>950</v>
      </c>
      <c r="F75" s="47">
        <f>E75*1.15</f>
        <v>1092.5</v>
      </c>
      <c r="G75" s="9">
        <v>0</v>
      </c>
      <c r="H75" s="9">
        <f>F75+G75</f>
        <v>1092.5</v>
      </c>
      <c r="I75" s="7"/>
      <c r="J75" s="63">
        <f>I75-F75-G75</f>
        <v>-1092.5</v>
      </c>
    </row>
    <row r="76" spans="1:10" ht="15" thickBot="1">
      <c r="A76" s="112" t="s">
        <v>166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146</v>
      </c>
      <c r="C77" s="54">
        <v>50</v>
      </c>
      <c r="D77" s="21" t="s">
        <v>17</v>
      </c>
      <c r="E77" s="11">
        <v>450</v>
      </c>
      <c r="F77" s="45"/>
      <c r="G77" s="12"/>
      <c r="H77" s="12"/>
      <c r="I77" s="13"/>
      <c r="J77" s="65"/>
    </row>
    <row r="78" spans="1:10" s="81" customFormat="1" ht="14.25">
      <c r="A78" s="74">
        <v>450</v>
      </c>
      <c r="B78" s="75" t="s">
        <v>35</v>
      </c>
      <c r="C78" s="76">
        <v>50</v>
      </c>
      <c r="D78" s="77" t="s">
        <v>17</v>
      </c>
      <c r="E78" s="78"/>
      <c r="F78" s="79"/>
      <c r="G78" s="80"/>
      <c r="H78" s="80"/>
      <c r="I78" s="78"/>
      <c r="J78" s="80"/>
    </row>
    <row r="79" spans="1:10" s="81" customFormat="1" ht="14.25">
      <c r="A79" s="74">
        <v>550</v>
      </c>
      <c r="B79" s="75" t="s">
        <v>24</v>
      </c>
      <c r="C79" s="76">
        <v>48</v>
      </c>
      <c r="D79" s="77" t="s">
        <v>230</v>
      </c>
      <c r="E79" s="78"/>
      <c r="F79" s="79"/>
      <c r="G79" s="80"/>
      <c r="H79" s="80"/>
      <c r="I79" s="78"/>
      <c r="J79" s="80"/>
    </row>
    <row r="80" spans="1:10" ht="14.25">
      <c r="A80" s="6"/>
      <c r="B80" s="17" t="s">
        <v>7</v>
      </c>
      <c r="C80" s="55"/>
      <c r="D80" s="22"/>
      <c r="E80" s="1">
        <f>SUM(E77:E78)</f>
        <v>450</v>
      </c>
      <c r="F80" s="47">
        <f>E80*1.15</f>
        <v>517.5</v>
      </c>
      <c r="G80" s="9">
        <v>0</v>
      </c>
      <c r="H80" s="9">
        <f>F80+G80</f>
        <v>517.5</v>
      </c>
      <c r="I80" s="7"/>
      <c r="J80" s="63">
        <f>I80-F80-G80</f>
        <v>-517.5</v>
      </c>
    </row>
    <row r="81" spans="1:10" ht="15" thickBot="1">
      <c r="A81" s="112" t="s">
        <v>167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159</v>
      </c>
      <c r="C82" s="54">
        <v>48</v>
      </c>
      <c r="D82" s="21" t="s">
        <v>168</v>
      </c>
      <c r="E82" s="11">
        <v>1950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1950</v>
      </c>
      <c r="F84" s="47">
        <f>E84*1.15</f>
        <v>2242.5</v>
      </c>
      <c r="G84" s="9">
        <v>0</v>
      </c>
      <c r="H84" s="9">
        <f>F84+G84</f>
        <v>2242.5</v>
      </c>
      <c r="I84" s="7"/>
      <c r="J84" s="63">
        <f>I84-F84-G84</f>
        <v>-2242.5</v>
      </c>
    </row>
    <row r="85" spans="1:10" ht="15" thickBot="1">
      <c r="A85" s="112" t="s">
        <v>169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10"/>
      <c r="B86" s="16" t="s">
        <v>170</v>
      </c>
      <c r="C86" s="54" t="s">
        <v>171</v>
      </c>
      <c r="D86" s="21" t="s">
        <v>172</v>
      </c>
      <c r="E86" s="11">
        <v>650</v>
      </c>
      <c r="F86" s="45"/>
      <c r="G86" s="12"/>
      <c r="H86" s="12"/>
      <c r="I86" s="13"/>
      <c r="J86" s="65"/>
    </row>
    <row r="87" spans="1:10" ht="14.25">
      <c r="A87" s="68"/>
      <c r="B87" s="69" t="s">
        <v>19</v>
      </c>
      <c r="C87" s="70">
        <v>54</v>
      </c>
      <c r="D87" s="71" t="s">
        <v>173</v>
      </c>
      <c r="E87" s="72">
        <v>1900</v>
      </c>
      <c r="F87" s="73"/>
      <c r="G87" s="12"/>
      <c r="H87" s="12"/>
      <c r="I87" s="72"/>
      <c r="J87" s="12"/>
    </row>
    <row r="88" spans="1:10" ht="14.25">
      <c r="A88" s="6"/>
      <c r="B88" s="17" t="s">
        <v>7</v>
      </c>
      <c r="C88" s="55"/>
      <c r="D88" s="22"/>
      <c r="E88" s="1">
        <f>SUM(E86:E87)</f>
        <v>2550</v>
      </c>
      <c r="F88" s="47">
        <f>E88*1.15</f>
        <v>2932.5</v>
      </c>
      <c r="G88" s="9">
        <v>0</v>
      </c>
      <c r="H88" s="9">
        <f>F88+G88</f>
        <v>2932.5</v>
      </c>
      <c r="I88" s="7"/>
      <c r="J88" s="63">
        <f>I88-F88-G88</f>
        <v>-2932.5</v>
      </c>
    </row>
    <row r="89" spans="1:10" ht="15" thickBot="1">
      <c r="A89" s="112" t="s">
        <v>174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178</v>
      </c>
      <c r="B90" s="16" t="s">
        <v>41</v>
      </c>
      <c r="C90" s="54">
        <v>54</v>
      </c>
      <c r="D90" s="21" t="s">
        <v>175</v>
      </c>
      <c r="E90" s="11">
        <v>950</v>
      </c>
      <c r="F90" s="45"/>
      <c r="G90" s="12"/>
      <c r="H90" s="12"/>
      <c r="I90" s="13"/>
      <c r="J90" s="65"/>
    </row>
    <row r="91" spans="1:10" ht="14.25">
      <c r="A91" s="68"/>
      <c r="B91" s="69" t="s">
        <v>176</v>
      </c>
      <c r="C91" s="70">
        <v>54</v>
      </c>
      <c r="D91" s="71" t="s">
        <v>177</v>
      </c>
      <c r="E91" s="72">
        <v>2950</v>
      </c>
      <c r="F91" s="73"/>
      <c r="G91" s="12"/>
      <c r="H91" s="12"/>
      <c r="I91" s="72"/>
      <c r="J91" s="12"/>
    </row>
    <row r="92" spans="1:10" ht="14.25">
      <c r="A92" s="6"/>
      <c r="B92" s="17" t="s">
        <v>7</v>
      </c>
      <c r="C92" s="55"/>
      <c r="D92" s="22"/>
      <c r="E92" s="1">
        <f>SUM(E90:E91)</f>
        <v>3900</v>
      </c>
      <c r="F92" s="47">
        <f>E92*1.15</f>
        <v>4485</v>
      </c>
      <c r="G92" s="9">
        <v>0</v>
      </c>
      <c r="H92" s="9">
        <f>F92+G92</f>
        <v>4485</v>
      </c>
      <c r="I92" s="7"/>
      <c r="J92" s="63">
        <f>I92-F92-G92</f>
        <v>-4485</v>
      </c>
    </row>
    <row r="93" spans="1:10" ht="15" thickBot="1">
      <c r="A93" s="112" t="s">
        <v>179</v>
      </c>
      <c r="B93" s="15"/>
      <c r="C93" s="53"/>
      <c r="D93" s="20"/>
      <c r="E93" s="5"/>
      <c r="F93" s="46"/>
      <c r="G93" s="8"/>
      <c r="H93" s="66"/>
      <c r="I93" s="5"/>
      <c r="J93" s="64"/>
    </row>
    <row r="94" spans="1:10" ht="15" thickTop="1">
      <c r="A94" s="10"/>
      <c r="B94" s="16" t="s">
        <v>23</v>
      </c>
      <c r="C94" s="54">
        <v>46</v>
      </c>
      <c r="D94" s="21" t="s">
        <v>180</v>
      </c>
      <c r="E94" s="11">
        <v>750</v>
      </c>
      <c r="F94" s="45"/>
      <c r="G94" s="12"/>
      <c r="H94" s="12"/>
      <c r="I94" s="13"/>
      <c r="J94" s="65"/>
    </row>
    <row r="95" spans="1:10" s="81" customFormat="1" ht="14.25">
      <c r="A95" s="74">
        <v>750</v>
      </c>
      <c r="B95" s="75" t="s">
        <v>30</v>
      </c>
      <c r="C95" s="76">
        <v>46</v>
      </c>
      <c r="D95" s="77" t="s">
        <v>181</v>
      </c>
      <c r="E95" s="78"/>
      <c r="F95" s="79"/>
      <c r="G95" s="80"/>
      <c r="H95" s="80"/>
      <c r="I95" s="78"/>
      <c r="J95" s="80"/>
    </row>
    <row r="96" spans="1:10" s="4" customFormat="1" ht="14.25">
      <c r="A96" s="10"/>
      <c r="B96" s="16" t="s">
        <v>133</v>
      </c>
      <c r="C96" s="54" t="s">
        <v>171</v>
      </c>
      <c r="D96" s="21" t="s">
        <v>125</v>
      </c>
      <c r="E96" s="11">
        <v>550</v>
      </c>
      <c r="F96" s="45"/>
      <c r="G96" s="12"/>
      <c r="H96" s="12"/>
      <c r="I96" s="13"/>
      <c r="J96" s="65"/>
    </row>
    <row r="97" spans="1:10" s="81" customFormat="1" ht="14.25">
      <c r="A97" s="74">
        <v>1250</v>
      </c>
      <c r="B97" s="75" t="s">
        <v>182</v>
      </c>
      <c r="C97" s="76" t="s">
        <v>171</v>
      </c>
      <c r="D97" s="77" t="s">
        <v>183</v>
      </c>
      <c r="E97" s="78"/>
      <c r="F97" s="79"/>
      <c r="G97" s="80"/>
      <c r="H97" s="80"/>
      <c r="I97" s="78"/>
      <c r="J97" s="80"/>
    </row>
    <row r="98" spans="1:10" s="4" customFormat="1" ht="14.25">
      <c r="A98" s="10"/>
      <c r="B98" s="16" t="s">
        <v>184</v>
      </c>
      <c r="C98" s="54" t="s">
        <v>185</v>
      </c>
      <c r="D98" s="21" t="s">
        <v>186</v>
      </c>
      <c r="E98" s="11">
        <v>950</v>
      </c>
      <c r="F98" s="45"/>
      <c r="G98" s="12"/>
      <c r="H98" s="12"/>
      <c r="I98" s="13"/>
      <c r="J98" s="65"/>
    </row>
    <row r="99" spans="1:10" s="81" customFormat="1" ht="14.25">
      <c r="A99" s="74">
        <v>950</v>
      </c>
      <c r="B99" s="75" t="s">
        <v>187</v>
      </c>
      <c r="C99" s="76" t="s">
        <v>185</v>
      </c>
      <c r="D99" s="77" t="s">
        <v>188</v>
      </c>
      <c r="E99" s="78"/>
      <c r="F99" s="79"/>
      <c r="G99" s="80"/>
      <c r="H99" s="80"/>
      <c r="I99" s="78"/>
      <c r="J99" s="80"/>
    </row>
    <row r="100" spans="1:10" ht="14.25">
      <c r="A100" s="6"/>
      <c r="B100" s="17" t="s">
        <v>7</v>
      </c>
      <c r="C100" s="55"/>
      <c r="D100" s="22"/>
      <c r="E100" s="1">
        <f>SUM(E94:E99)</f>
        <v>2250</v>
      </c>
      <c r="F100" s="47">
        <f>E100*1.15</f>
        <v>2587.5</v>
      </c>
      <c r="G100" s="9">
        <v>0</v>
      </c>
      <c r="H100" s="9">
        <f>F100+G100</f>
        <v>2587.5</v>
      </c>
      <c r="I100" s="7"/>
      <c r="J100" s="63">
        <f>I100-F100-G100</f>
        <v>-2587.5</v>
      </c>
    </row>
    <row r="101" spans="1:10" ht="15" thickBot="1">
      <c r="A101" s="112" t="s">
        <v>189</v>
      </c>
      <c r="B101" s="15"/>
      <c r="C101" s="53"/>
      <c r="D101" s="20"/>
      <c r="E101" s="5"/>
      <c r="F101" s="46"/>
      <c r="G101" s="8"/>
      <c r="H101" s="66"/>
      <c r="I101" s="5"/>
      <c r="J101" s="64"/>
    </row>
    <row r="102" spans="1:10" ht="15" thickTop="1">
      <c r="A102" s="10"/>
      <c r="B102" s="16" t="s">
        <v>190</v>
      </c>
      <c r="C102" s="54">
        <v>48</v>
      </c>
      <c r="D102" s="21" t="s">
        <v>191</v>
      </c>
      <c r="E102" s="11">
        <v>1050</v>
      </c>
      <c r="F102" s="45"/>
      <c r="G102" s="12"/>
      <c r="H102" s="12"/>
      <c r="I102" s="13"/>
      <c r="J102" s="65"/>
    </row>
    <row r="103" spans="1:10" s="81" customFormat="1" ht="14.25">
      <c r="A103" s="74">
        <v>1450</v>
      </c>
      <c r="B103" s="75" t="s">
        <v>77</v>
      </c>
      <c r="C103" s="76">
        <v>48</v>
      </c>
      <c r="D103" s="77" t="s">
        <v>94</v>
      </c>
      <c r="E103" s="78"/>
      <c r="F103" s="79"/>
      <c r="G103" s="80"/>
      <c r="H103" s="80"/>
      <c r="I103" s="78"/>
      <c r="J103" s="80"/>
    </row>
    <row r="104" spans="1:10" s="4" customFormat="1" ht="14.25">
      <c r="A104" s="10"/>
      <c r="B104" s="16" t="s">
        <v>159</v>
      </c>
      <c r="C104" s="54">
        <v>48</v>
      </c>
      <c r="D104" s="21" t="s">
        <v>192</v>
      </c>
      <c r="E104" s="11">
        <v>1950</v>
      </c>
      <c r="F104" s="45"/>
      <c r="G104" s="12"/>
      <c r="H104" s="12"/>
      <c r="I104" s="13"/>
      <c r="J104" s="65"/>
    </row>
    <row r="105" spans="1:10" s="81" customFormat="1" ht="14.25">
      <c r="A105" s="74">
        <v>1550</v>
      </c>
      <c r="B105" s="75" t="s">
        <v>157</v>
      </c>
      <c r="C105" s="76">
        <v>48</v>
      </c>
      <c r="D105" s="77" t="s">
        <v>192</v>
      </c>
      <c r="E105" s="78"/>
      <c r="F105" s="79"/>
      <c r="G105" s="80"/>
      <c r="H105" s="80"/>
      <c r="I105" s="78"/>
      <c r="J105" s="80"/>
    </row>
    <row r="106" spans="1:10" s="4" customFormat="1" ht="14.25">
      <c r="A106" s="10"/>
      <c r="B106" s="16" t="s">
        <v>193</v>
      </c>
      <c r="C106" s="54">
        <v>48</v>
      </c>
      <c r="D106" s="21" t="s">
        <v>194</v>
      </c>
      <c r="E106" s="11">
        <v>950</v>
      </c>
      <c r="F106" s="45"/>
      <c r="G106" s="12"/>
      <c r="H106" s="12"/>
      <c r="I106" s="13"/>
      <c r="J106" s="65"/>
    </row>
    <row r="107" spans="1:10" s="81" customFormat="1" ht="14.25">
      <c r="A107" s="74">
        <v>950</v>
      </c>
      <c r="B107" s="75" t="s">
        <v>195</v>
      </c>
      <c r="C107" s="76">
        <v>48</v>
      </c>
      <c r="D107" s="77" t="s">
        <v>196</v>
      </c>
      <c r="E107" s="78"/>
      <c r="F107" s="79"/>
      <c r="G107" s="80"/>
      <c r="H107" s="80"/>
      <c r="I107" s="78"/>
      <c r="J107" s="80"/>
    </row>
    <row r="108" spans="1:10" s="4" customFormat="1" ht="14.25">
      <c r="A108" s="10"/>
      <c r="B108" s="16" t="s">
        <v>193</v>
      </c>
      <c r="C108" s="54">
        <v>44</v>
      </c>
      <c r="D108" s="21" t="s">
        <v>194</v>
      </c>
      <c r="E108" s="11">
        <v>950</v>
      </c>
      <c r="F108" s="45"/>
      <c r="G108" s="12"/>
      <c r="H108" s="12"/>
      <c r="I108" s="13"/>
      <c r="J108" s="65"/>
    </row>
    <row r="109" spans="1:10" s="81" customFormat="1" ht="14.25">
      <c r="A109" s="74">
        <v>950</v>
      </c>
      <c r="B109" s="75" t="s">
        <v>195</v>
      </c>
      <c r="C109" s="76">
        <v>44</v>
      </c>
      <c r="D109" s="77" t="s">
        <v>196</v>
      </c>
      <c r="E109" s="78"/>
      <c r="F109" s="79"/>
      <c r="G109" s="80"/>
      <c r="H109" s="80"/>
      <c r="I109" s="78"/>
      <c r="J109" s="80"/>
    </row>
    <row r="110" spans="1:10" s="81" customFormat="1" ht="14.25">
      <c r="A110" s="74">
        <v>950</v>
      </c>
      <c r="B110" s="75" t="s">
        <v>197</v>
      </c>
      <c r="C110" s="76">
        <v>44</v>
      </c>
      <c r="D110" s="77" t="s">
        <v>186</v>
      </c>
      <c r="E110" s="78"/>
      <c r="F110" s="79"/>
      <c r="G110" s="80"/>
      <c r="H110" s="80"/>
      <c r="I110" s="78"/>
      <c r="J110" s="80"/>
    </row>
    <row r="111" spans="1:10" ht="14.25">
      <c r="A111" s="6"/>
      <c r="B111" s="17" t="s">
        <v>7</v>
      </c>
      <c r="C111" s="55"/>
      <c r="D111" s="22"/>
      <c r="E111" s="1">
        <f>SUM(E102:E110)</f>
        <v>4900</v>
      </c>
      <c r="F111" s="47">
        <f>E111*1.15</f>
        <v>5635</v>
      </c>
      <c r="G111" s="9">
        <v>0</v>
      </c>
      <c r="H111" s="9">
        <f>F111+G111</f>
        <v>5635</v>
      </c>
      <c r="I111" s="7"/>
      <c r="J111" s="63">
        <f>I111-F111-G111</f>
        <v>-5635</v>
      </c>
    </row>
    <row r="112" spans="1:10" ht="15" thickBot="1">
      <c r="A112" s="5" t="s">
        <v>198</v>
      </c>
      <c r="B112" s="15"/>
      <c r="C112" s="53"/>
      <c r="D112" s="20"/>
      <c r="E112" s="5"/>
      <c r="F112" s="46"/>
      <c r="G112" s="8"/>
      <c r="H112" s="66"/>
      <c r="I112" s="5"/>
      <c r="J112" s="64"/>
    </row>
    <row r="113" spans="1:10" ht="15" thickTop="1">
      <c r="A113" s="10"/>
      <c r="B113" s="16" t="s">
        <v>199</v>
      </c>
      <c r="C113" s="54">
        <v>50</v>
      </c>
      <c r="D113" s="21" t="s">
        <v>45</v>
      </c>
      <c r="E113" s="11">
        <v>550</v>
      </c>
      <c r="F113" s="45"/>
      <c r="G113" s="12"/>
      <c r="H113" s="12"/>
      <c r="I113" s="13"/>
      <c r="J113" s="65"/>
    </row>
    <row r="114" spans="1:10" ht="14.25">
      <c r="A114" s="68"/>
      <c r="B114" s="69"/>
      <c r="C114" s="70"/>
      <c r="D114" s="71"/>
      <c r="E114" s="72"/>
      <c r="F114" s="73"/>
      <c r="G114" s="12"/>
      <c r="H114" s="12"/>
      <c r="I114" s="72"/>
      <c r="J114" s="12"/>
    </row>
    <row r="115" spans="1:10" ht="14.25">
      <c r="A115" s="6"/>
      <c r="B115" s="17" t="s">
        <v>7</v>
      </c>
      <c r="C115" s="55"/>
      <c r="D115" s="22"/>
      <c r="E115" s="1">
        <f>SUM(E113:E114)</f>
        <v>550</v>
      </c>
      <c r="F115" s="47">
        <f>E115*1.15</f>
        <v>632.5</v>
      </c>
      <c r="G115" s="9">
        <v>0</v>
      </c>
      <c r="H115" s="9">
        <f>F115+G115</f>
        <v>632.5</v>
      </c>
      <c r="I115" s="7"/>
      <c r="J115" s="63">
        <f>I115-F115-G115</f>
        <v>-632.5</v>
      </c>
    </row>
    <row r="116" spans="1:10" ht="15" thickBot="1">
      <c r="A116" s="5" t="s">
        <v>200</v>
      </c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 t="s">
        <v>29</v>
      </c>
      <c r="B117" s="16" t="s">
        <v>163</v>
      </c>
      <c r="C117" s="54" t="s">
        <v>201</v>
      </c>
      <c r="D117" s="21" t="s">
        <v>202</v>
      </c>
      <c r="E117" s="11">
        <v>450</v>
      </c>
      <c r="F117" s="45"/>
      <c r="G117" s="12">
        <v>50</v>
      </c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450</v>
      </c>
      <c r="F119" s="47">
        <f>E119*1.15</f>
        <v>517.5</v>
      </c>
      <c r="G119" s="9">
        <f>SUM(G117:G118)</f>
        <v>50</v>
      </c>
      <c r="H119" s="9">
        <f>F119+G119</f>
        <v>567.5</v>
      </c>
      <c r="I119" s="7"/>
      <c r="J119" s="63">
        <f>I119-F119-G119</f>
        <v>-567.5</v>
      </c>
    </row>
    <row r="120" spans="1:10" ht="15" thickBot="1">
      <c r="A120" s="5" t="s">
        <v>203</v>
      </c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/>
      <c r="B121" s="16" t="s">
        <v>23</v>
      </c>
      <c r="C121" s="54">
        <v>48</v>
      </c>
      <c r="D121" s="21" t="s">
        <v>99</v>
      </c>
      <c r="E121" s="11">
        <v>750</v>
      </c>
      <c r="F121" s="45"/>
      <c r="G121" s="12"/>
      <c r="H121" s="12"/>
      <c r="I121" s="13"/>
      <c r="J121" s="65"/>
    </row>
    <row r="122" spans="1:10" ht="14.25">
      <c r="A122" s="68"/>
      <c r="B122" s="69" t="s">
        <v>24</v>
      </c>
      <c r="C122" s="70">
        <v>48</v>
      </c>
      <c r="D122" s="71" t="s">
        <v>21</v>
      </c>
      <c r="E122" s="72">
        <v>550</v>
      </c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1300</v>
      </c>
      <c r="F123" s="47">
        <f>E123*1.15</f>
        <v>1494.9999999999998</v>
      </c>
      <c r="G123" s="9">
        <v>0</v>
      </c>
      <c r="H123" s="9">
        <f>F123+G123</f>
        <v>1494.9999999999998</v>
      </c>
      <c r="I123" s="7"/>
      <c r="J123" s="63">
        <f>I123-F123-G123</f>
        <v>-1494.9999999999998</v>
      </c>
    </row>
    <row r="124" spans="1:10" ht="15" thickBot="1">
      <c r="A124" s="5" t="s">
        <v>204</v>
      </c>
      <c r="B124" s="15"/>
      <c r="C124" s="53"/>
      <c r="D124" s="20"/>
      <c r="E124" s="5"/>
      <c r="F124" s="46"/>
      <c r="G124" s="8"/>
      <c r="H124" s="66"/>
      <c r="I124" s="5"/>
      <c r="J124" s="64"/>
    </row>
    <row r="125" spans="1:10" ht="15" thickTop="1">
      <c r="A125" s="10"/>
      <c r="B125" s="16" t="s">
        <v>35</v>
      </c>
      <c r="C125" s="54">
        <v>56</v>
      </c>
      <c r="D125" s="21" t="s">
        <v>17</v>
      </c>
      <c r="E125" s="11">
        <v>450</v>
      </c>
      <c r="F125" s="45"/>
      <c r="G125" s="12"/>
      <c r="H125" s="12"/>
      <c r="I125" s="13"/>
      <c r="J125" s="65"/>
    </row>
    <row r="126" spans="1:10" ht="14.25">
      <c r="A126" s="68"/>
      <c r="B126" s="69"/>
      <c r="C126" s="70"/>
      <c r="D126" s="71"/>
      <c r="E126" s="72"/>
      <c r="F126" s="73"/>
      <c r="G126" s="12"/>
      <c r="H126" s="12"/>
      <c r="I126" s="72"/>
      <c r="J126" s="12"/>
    </row>
    <row r="127" spans="1:10" ht="14.25">
      <c r="A127" s="6"/>
      <c r="B127" s="17" t="s">
        <v>7</v>
      </c>
      <c r="C127" s="55"/>
      <c r="D127" s="22"/>
      <c r="E127" s="1">
        <f>SUM(E125:E126)</f>
        <v>450</v>
      </c>
      <c r="F127" s="47">
        <f>E127*1.15</f>
        <v>517.5</v>
      </c>
      <c r="G127" s="9">
        <v>0</v>
      </c>
      <c r="H127" s="9">
        <f>F127+G127</f>
        <v>517.5</v>
      </c>
      <c r="I127" s="7"/>
      <c r="J127" s="63">
        <f>I127-F127-G127</f>
        <v>-517.5</v>
      </c>
    </row>
    <row r="128" spans="1:10" ht="15" thickBot="1">
      <c r="A128" s="5" t="s">
        <v>205</v>
      </c>
      <c r="B128" s="15"/>
      <c r="C128" s="53"/>
      <c r="D128" s="20"/>
      <c r="E128" s="5"/>
      <c r="F128" s="46"/>
      <c r="G128" s="8"/>
      <c r="H128" s="66"/>
      <c r="I128" s="5"/>
      <c r="J128" s="64"/>
    </row>
    <row r="129" spans="1:10" ht="15" thickTop="1">
      <c r="A129" s="10"/>
      <c r="B129" s="16" t="s">
        <v>146</v>
      </c>
      <c r="C129" s="54">
        <v>50</v>
      </c>
      <c r="D129" s="21" t="s">
        <v>36</v>
      </c>
      <c r="E129" s="11">
        <v>450</v>
      </c>
      <c r="F129" s="45"/>
      <c r="G129" s="12"/>
      <c r="H129" s="12"/>
      <c r="I129" s="13"/>
      <c r="J129" s="65"/>
    </row>
    <row r="130" spans="1:10" ht="14.25">
      <c r="A130" s="68"/>
      <c r="B130" s="69"/>
      <c r="C130" s="70"/>
      <c r="D130" s="71"/>
      <c r="E130" s="72"/>
      <c r="F130" s="73"/>
      <c r="G130" s="12"/>
      <c r="H130" s="12"/>
      <c r="I130" s="72"/>
      <c r="J130" s="12"/>
    </row>
    <row r="131" spans="1:10" ht="14.25">
      <c r="A131" s="6"/>
      <c r="B131" s="17" t="s">
        <v>7</v>
      </c>
      <c r="C131" s="55"/>
      <c r="D131" s="22"/>
      <c r="E131" s="1">
        <f>SUM(E129:E130)</f>
        <v>450</v>
      </c>
      <c r="F131" s="47">
        <f>E131*1.15</f>
        <v>517.5</v>
      </c>
      <c r="G131" s="9">
        <v>0</v>
      </c>
      <c r="H131" s="9">
        <f>F131+G131</f>
        <v>517.5</v>
      </c>
      <c r="I131" s="7"/>
      <c r="J131" s="63">
        <f>I131-F131-G131</f>
        <v>-517.5</v>
      </c>
    </row>
    <row r="132" spans="1:10" ht="15" thickBot="1">
      <c r="A132" s="5" t="s">
        <v>207</v>
      </c>
      <c r="B132" s="15"/>
      <c r="C132" s="53"/>
      <c r="D132" s="20"/>
      <c r="E132" s="5"/>
      <c r="F132" s="46"/>
      <c r="G132" s="8"/>
      <c r="H132" s="66"/>
      <c r="I132" s="5"/>
      <c r="J132" s="64"/>
    </row>
    <row r="133" spans="1:10" ht="15" thickTop="1">
      <c r="A133" s="10"/>
      <c r="B133" s="16" t="s">
        <v>37</v>
      </c>
      <c r="C133" s="54">
        <v>56</v>
      </c>
      <c r="D133" s="21" t="s">
        <v>38</v>
      </c>
      <c r="E133" s="11">
        <v>340</v>
      </c>
      <c r="F133" s="45"/>
      <c r="G133" s="12"/>
      <c r="H133" s="12"/>
      <c r="I133" s="13"/>
      <c r="J133" s="65"/>
    </row>
    <row r="134" spans="1:10" ht="14.25">
      <c r="A134" s="68"/>
      <c r="B134" s="69"/>
      <c r="C134" s="70"/>
      <c r="D134" s="71"/>
      <c r="E134" s="72"/>
      <c r="F134" s="73"/>
      <c r="G134" s="12"/>
      <c r="H134" s="12"/>
      <c r="I134" s="72"/>
      <c r="J134" s="12"/>
    </row>
    <row r="135" spans="1:10" ht="14.25">
      <c r="A135" s="6"/>
      <c r="B135" s="17" t="s">
        <v>7</v>
      </c>
      <c r="C135" s="55"/>
      <c r="D135" s="22"/>
      <c r="E135" s="1">
        <f>SUM(E133:E134)</f>
        <v>340</v>
      </c>
      <c r="F135" s="47">
        <f>E135*1.15</f>
        <v>390.99999999999994</v>
      </c>
      <c r="G135" s="9">
        <v>0</v>
      </c>
      <c r="H135" s="9">
        <f>F135+G135</f>
        <v>390.99999999999994</v>
      </c>
      <c r="I135" s="7"/>
      <c r="J135" s="63">
        <f>I135-F135-G135</f>
        <v>-390.99999999999994</v>
      </c>
    </row>
    <row r="136" spans="1:10" ht="15" thickBot="1">
      <c r="A136" s="5" t="s">
        <v>208</v>
      </c>
      <c r="B136" s="15"/>
      <c r="C136" s="53"/>
      <c r="D136" s="20"/>
      <c r="E136" s="5"/>
      <c r="F136" s="46"/>
      <c r="G136" s="8"/>
      <c r="H136" s="66"/>
      <c r="I136" s="5"/>
      <c r="J136" s="64"/>
    </row>
    <row r="137" spans="1:10" ht="15" thickTop="1">
      <c r="A137" s="10"/>
      <c r="B137" s="16" t="s">
        <v>209</v>
      </c>
      <c r="C137" s="54" t="s">
        <v>28</v>
      </c>
      <c r="D137" s="21" t="s">
        <v>210</v>
      </c>
      <c r="E137" s="11">
        <v>2046</v>
      </c>
      <c r="F137" s="45"/>
      <c r="G137" s="12"/>
      <c r="H137" s="12"/>
      <c r="I137" s="13"/>
      <c r="J137" s="65"/>
    </row>
    <row r="138" spans="1:10" s="81" customFormat="1" ht="14.25">
      <c r="A138" s="74">
        <v>1850</v>
      </c>
      <c r="B138" s="75" t="s">
        <v>211</v>
      </c>
      <c r="C138" s="76" t="s">
        <v>28</v>
      </c>
      <c r="D138" s="77" t="s">
        <v>212</v>
      </c>
      <c r="E138" s="78"/>
      <c r="F138" s="79"/>
      <c r="G138" s="80"/>
      <c r="H138" s="80"/>
      <c r="I138" s="78"/>
      <c r="J138" s="80"/>
    </row>
    <row r="139" spans="1:10" ht="14.25">
      <c r="A139" s="6"/>
      <c r="B139" s="17" t="s">
        <v>7</v>
      </c>
      <c r="C139" s="55"/>
      <c r="D139" s="22"/>
      <c r="E139" s="1">
        <f>SUM(E137:E138)</f>
        <v>2046</v>
      </c>
      <c r="F139" s="47">
        <f>E139*1.15</f>
        <v>2352.8999999999996</v>
      </c>
      <c r="G139" s="9">
        <v>0</v>
      </c>
      <c r="H139" s="9">
        <f>F139+G139</f>
        <v>2352.8999999999996</v>
      </c>
      <c r="I139" s="7"/>
      <c r="J139" s="63">
        <f>I139-F139-G139</f>
        <v>-2352.8999999999996</v>
      </c>
    </row>
    <row r="140" spans="1:10" ht="15" thickBot="1">
      <c r="A140" s="5" t="s">
        <v>213</v>
      </c>
      <c r="B140" s="15"/>
      <c r="C140" s="53"/>
      <c r="D140" s="20"/>
      <c r="E140" s="5"/>
      <c r="F140" s="46"/>
      <c r="G140" s="8"/>
      <c r="H140" s="66"/>
      <c r="I140" s="5"/>
      <c r="J140" s="64"/>
    </row>
    <row r="141" spans="1:10" ht="15" thickTop="1">
      <c r="A141" s="10" t="s">
        <v>29</v>
      </c>
      <c r="B141" s="16" t="s">
        <v>30</v>
      </c>
      <c r="C141" s="54">
        <v>54</v>
      </c>
      <c r="D141" s="21" t="s">
        <v>214</v>
      </c>
      <c r="E141" s="11">
        <v>750</v>
      </c>
      <c r="F141" s="45"/>
      <c r="G141" s="12">
        <v>50</v>
      </c>
      <c r="H141" s="12"/>
      <c r="I141" s="13"/>
      <c r="J141" s="65"/>
    </row>
    <row r="142" spans="1:10" s="81" customFormat="1" ht="14.25">
      <c r="A142" s="74">
        <v>750</v>
      </c>
      <c r="B142" s="75" t="s">
        <v>27</v>
      </c>
      <c r="C142" s="76">
        <v>54</v>
      </c>
      <c r="D142" s="77" t="s">
        <v>165</v>
      </c>
      <c r="E142" s="78"/>
      <c r="F142" s="79"/>
      <c r="G142" s="80"/>
      <c r="H142" s="80"/>
      <c r="I142" s="78"/>
      <c r="J142" s="80"/>
    </row>
    <row r="143" spans="1:10" ht="14.25">
      <c r="A143" s="6"/>
      <c r="B143" s="17" t="s">
        <v>7</v>
      </c>
      <c r="C143" s="55"/>
      <c r="D143" s="22"/>
      <c r="E143" s="1">
        <f>SUM(E141:E142)</f>
        <v>750</v>
      </c>
      <c r="F143" s="47">
        <f>E143*1.15</f>
        <v>862.4999999999999</v>
      </c>
      <c r="G143" s="9">
        <f>SUM(G141:G142)</f>
        <v>50</v>
      </c>
      <c r="H143" s="9">
        <f>F143+G143</f>
        <v>912.4999999999999</v>
      </c>
      <c r="I143" s="7"/>
      <c r="J143" s="63">
        <f>I143-F143-G143</f>
        <v>-912.4999999999999</v>
      </c>
    </row>
    <row r="144" spans="1:10" ht="15" thickBot="1">
      <c r="A144" s="5" t="s">
        <v>215</v>
      </c>
      <c r="B144" s="15"/>
      <c r="C144" s="53"/>
      <c r="D144" s="20"/>
      <c r="E144" s="5"/>
      <c r="F144" s="46"/>
      <c r="G144" s="8"/>
      <c r="H144" s="66"/>
      <c r="I144" s="5"/>
      <c r="J144" s="64"/>
    </row>
    <row r="145" spans="1:10" ht="15" thickTop="1">
      <c r="A145" s="10"/>
      <c r="B145" s="16" t="s">
        <v>216</v>
      </c>
      <c r="C145" s="54" t="s">
        <v>217</v>
      </c>
      <c r="D145" s="21" t="s">
        <v>218</v>
      </c>
      <c r="E145" s="11">
        <v>1650</v>
      </c>
      <c r="F145" s="45"/>
      <c r="G145" s="12"/>
      <c r="H145" s="12"/>
      <c r="I145" s="13"/>
      <c r="J145" s="65"/>
    </row>
    <row r="146" spans="1:10" ht="14.25">
      <c r="A146" s="68"/>
      <c r="B146" s="69"/>
      <c r="C146" s="70"/>
      <c r="D146" s="71"/>
      <c r="E146" s="72"/>
      <c r="F146" s="73"/>
      <c r="G146" s="12"/>
      <c r="H146" s="12"/>
      <c r="I146" s="72"/>
      <c r="J146" s="12"/>
    </row>
    <row r="147" spans="1:10" ht="14.25">
      <c r="A147" s="6"/>
      <c r="B147" s="17" t="s">
        <v>7</v>
      </c>
      <c r="C147" s="55"/>
      <c r="D147" s="22"/>
      <c r="E147" s="1">
        <f>SUM(E145:E146)</f>
        <v>1650</v>
      </c>
      <c r="F147" s="47">
        <f>E147*1.15</f>
        <v>1897.4999999999998</v>
      </c>
      <c r="G147" s="9">
        <v>0</v>
      </c>
      <c r="H147" s="9">
        <f>F147+G147</f>
        <v>1897.4999999999998</v>
      </c>
      <c r="I147" s="7"/>
      <c r="J147" s="63">
        <f>I147-F147-G147</f>
        <v>-1897.4999999999998</v>
      </c>
    </row>
    <row r="148" spans="1:10" ht="15" thickBot="1">
      <c r="A148" s="5" t="s">
        <v>219</v>
      </c>
      <c r="B148" s="15"/>
      <c r="C148" s="53"/>
      <c r="D148" s="20"/>
      <c r="E148" s="5"/>
      <c r="F148" s="46"/>
      <c r="G148" s="8"/>
      <c r="H148" s="66"/>
      <c r="I148" s="5"/>
      <c r="J148" s="64"/>
    </row>
    <row r="149" spans="1:10" ht="15" thickTop="1">
      <c r="A149" s="10" t="s">
        <v>29</v>
      </c>
      <c r="B149" s="16" t="s">
        <v>40</v>
      </c>
      <c r="C149" s="54" t="s">
        <v>86</v>
      </c>
      <c r="D149" s="21" t="s">
        <v>220</v>
      </c>
      <c r="E149" s="11">
        <v>550</v>
      </c>
      <c r="F149" s="45"/>
      <c r="G149" s="12">
        <v>50</v>
      </c>
      <c r="H149" s="12"/>
      <c r="I149" s="13"/>
      <c r="J149" s="65"/>
    </row>
    <row r="150" spans="1:10" ht="14.25">
      <c r="A150" s="68"/>
      <c r="B150" s="69"/>
      <c r="C150" s="70"/>
      <c r="D150" s="71"/>
      <c r="E150" s="72"/>
      <c r="F150" s="73"/>
      <c r="G150" s="12"/>
      <c r="H150" s="12"/>
      <c r="I150" s="72"/>
      <c r="J150" s="12"/>
    </row>
    <row r="151" spans="1:10" ht="14.25">
      <c r="A151" s="6"/>
      <c r="B151" s="17" t="s">
        <v>7</v>
      </c>
      <c r="C151" s="55"/>
      <c r="D151" s="22"/>
      <c r="E151" s="1">
        <f>SUM(E149:E150)</f>
        <v>550</v>
      </c>
      <c r="F151" s="47">
        <f>E151*1.15</f>
        <v>632.5</v>
      </c>
      <c r="G151" s="9">
        <f>SUM(G149:G150)</f>
        <v>50</v>
      </c>
      <c r="H151" s="9">
        <f>F151+G151</f>
        <v>682.5</v>
      </c>
      <c r="I151" s="7"/>
      <c r="J151" s="63">
        <f>I151-F151-G151</f>
        <v>-682.5</v>
      </c>
    </row>
    <row r="152" spans="1:10" ht="15" thickBot="1">
      <c r="A152" s="5" t="s">
        <v>221</v>
      </c>
      <c r="B152" s="15"/>
      <c r="C152" s="53"/>
      <c r="D152" s="20"/>
      <c r="E152" s="5"/>
      <c r="F152" s="46"/>
      <c r="G152" s="8"/>
      <c r="H152" s="66"/>
      <c r="I152" s="5"/>
      <c r="J152" s="64"/>
    </row>
    <row r="153" spans="1:10" ht="15" thickTop="1">
      <c r="A153" s="10"/>
      <c r="B153" s="16" t="s">
        <v>24</v>
      </c>
      <c r="C153" s="54">
        <v>52</v>
      </c>
      <c r="D153" s="21" t="s">
        <v>58</v>
      </c>
      <c r="E153" s="11">
        <v>550</v>
      </c>
      <c r="F153" s="45"/>
      <c r="G153" s="12"/>
      <c r="H153" s="12"/>
      <c r="I153" s="13"/>
      <c r="J153" s="65"/>
    </row>
    <row r="154" spans="1:10" s="81" customFormat="1" ht="14.25">
      <c r="A154" s="74">
        <v>750</v>
      </c>
      <c r="B154" s="75" t="s">
        <v>23</v>
      </c>
      <c r="C154" s="76">
        <v>52</v>
      </c>
      <c r="D154" s="77" t="s">
        <v>222</v>
      </c>
      <c r="E154" s="78"/>
      <c r="F154" s="79"/>
      <c r="G154" s="80"/>
      <c r="H154" s="80"/>
      <c r="I154" s="78"/>
      <c r="J154" s="80"/>
    </row>
    <row r="155" spans="1:10" s="81" customFormat="1" ht="14.25">
      <c r="A155" s="74">
        <v>750</v>
      </c>
      <c r="B155" s="75" t="s">
        <v>30</v>
      </c>
      <c r="C155" s="76">
        <v>52</v>
      </c>
      <c r="D155" s="77" t="s">
        <v>223</v>
      </c>
      <c r="E155" s="78"/>
      <c r="F155" s="79"/>
      <c r="G155" s="80"/>
      <c r="H155" s="80"/>
      <c r="I155" s="78"/>
      <c r="J155" s="80"/>
    </row>
    <row r="156" spans="1:10" ht="14.25">
      <c r="A156" s="68"/>
      <c r="B156" s="69" t="s">
        <v>142</v>
      </c>
      <c r="C156" s="70">
        <v>54</v>
      </c>
      <c r="D156" s="71" t="s">
        <v>224</v>
      </c>
      <c r="E156" s="72">
        <v>950</v>
      </c>
      <c r="F156" s="73"/>
      <c r="G156" s="12"/>
      <c r="H156" s="12"/>
      <c r="I156" s="72"/>
      <c r="J156" s="12"/>
    </row>
    <row r="157" spans="1:10" ht="14.25">
      <c r="A157" s="6"/>
      <c r="B157" s="17" t="s">
        <v>7</v>
      </c>
      <c r="C157" s="55"/>
      <c r="D157" s="22"/>
      <c r="E157" s="1">
        <f>SUM(E153:E156)</f>
        <v>1500</v>
      </c>
      <c r="F157" s="47">
        <f>E157*1.15</f>
        <v>1724.9999999999998</v>
      </c>
      <c r="G157" s="9">
        <v>0</v>
      </c>
      <c r="H157" s="9">
        <f>F157+G157</f>
        <v>1724.9999999999998</v>
      </c>
      <c r="I157" s="7"/>
      <c r="J157" s="63">
        <f>I157-F157-G157</f>
        <v>-1724.9999999999998</v>
      </c>
    </row>
    <row r="158" spans="1:10" ht="15" thickBot="1">
      <c r="A158" s="5" t="s">
        <v>225</v>
      </c>
      <c r="B158" s="15"/>
      <c r="C158" s="53"/>
      <c r="D158" s="20"/>
      <c r="E158" s="5"/>
      <c r="F158" s="46"/>
      <c r="G158" s="8"/>
      <c r="H158" s="66"/>
      <c r="I158" s="5"/>
      <c r="J158" s="64"/>
    </row>
    <row r="159" spans="1:10" ht="15" thickTop="1">
      <c r="A159" s="10"/>
      <c r="B159" s="16" t="s">
        <v>19</v>
      </c>
      <c r="C159" s="54">
        <v>54</v>
      </c>
      <c r="D159" s="21" t="s">
        <v>226</v>
      </c>
      <c r="E159" s="11">
        <v>1900</v>
      </c>
      <c r="F159" s="45"/>
      <c r="G159" s="12"/>
      <c r="H159" s="12"/>
      <c r="I159" s="13"/>
      <c r="J159" s="65"/>
    </row>
    <row r="160" spans="1:10" s="4" customFormat="1" ht="14.25">
      <c r="A160" s="10"/>
      <c r="B160" s="16" t="s">
        <v>228</v>
      </c>
      <c r="C160" s="54">
        <v>52</v>
      </c>
      <c r="D160" s="21" t="s">
        <v>229</v>
      </c>
      <c r="E160" s="11">
        <v>1350</v>
      </c>
      <c r="F160" s="45"/>
      <c r="G160" s="12"/>
      <c r="H160" s="12"/>
      <c r="I160" s="13"/>
      <c r="J160" s="65"/>
    </row>
    <row r="161" spans="1:10" ht="14.25">
      <c r="A161" s="68"/>
      <c r="B161" s="69" t="s">
        <v>227</v>
      </c>
      <c r="C161" s="70">
        <v>54</v>
      </c>
      <c r="D161" s="71" t="s">
        <v>104</v>
      </c>
      <c r="E161" s="72">
        <v>950</v>
      </c>
      <c r="F161" s="73"/>
      <c r="G161" s="12"/>
      <c r="H161" s="12"/>
      <c r="I161" s="72"/>
      <c r="J161" s="12"/>
    </row>
    <row r="162" spans="1:10" ht="14.25">
      <c r="A162" s="6"/>
      <c r="B162" s="17" t="s">
        <v>7</v>
      </c>
      <c r="C162" s="55"/>
      <c r="D162" s="22"/>
      <c r="E162" s="1">
        <f>SUM(E159:E161)</f>
        <v>4200</v>
      </c>
      <c r="F162" s="47">
        <f>E162*1.15</f>
        <v>4830</v>
      </c>
      <c r="G162" s="9">
        <v>0</v>
      </c>
      <c r="H162" s="9">
        <f>F162+G162</f>
        <v>4830</v>
      </c>
      <c r="I162" s="7"/>
      <c r="J162" s="63">
        <f>I162-F162-G162</f>
        <v>-4830</v>
      </c>
    </row>
    <row r="163" spans="1:10" ht="15" thickBot="1">
      <c r="A163" s="5"/>
      <c r="B163" s="15"/>
      <c r="C163" s="53"/>
      <c r="D163" s="20"/>
      <c r="E163" s="5"/>
      <c r="F163" s="46"/>
      <c r="G163" s="8"/>
      <c r="H163" s="66"/>
      <c r="I163" s="5"/>
      <c r="J163" s="64"/>
    </row>
    <row r="164" spans="1:10" ht="15" thickTop="1">
      <c r="A164" s="10"/>
      <c r="B164" s="16"/>
      <c r="C164" s="54"/>
      <c r="D164" s="21"/>
      <c r="E164" s="11">
        <v>0</v>
      </c>
      <c r="F164" s="45"/>
      <c r="G164" s="12"/>
      <c r="H164" s="12"/>
      <c r="I164" s="13"/>
      <c r="J164" s="65"/>
    </row>
    <row r="165" spans="1:10" ht="14.25">
      <c r="A165" s="68"/>
      <c r="B165" s="69"/>
      <c r="C165" s="70"/>
      <c r="D165" s="71"/>
      <c r="E165" s="72"/>
      <c r="F165" s="73"/>
      <c r="G165" s="12"/>
      <c r="H165" s="12"/>
      <c r="I165" s="72"/>
      <c r="J165" s="12"/>
    </row>
    <row r="166" spans="1:10" ht="14.25">
      <c r="A166" s="6"/>
      <c r="B166" s="17" t="s">
        <v>7</v>
      </c>
      <c r="C166" s="55"/>
      <c r="D166" s="22"/>
      <c r="E166" s="1">
        <f>SUM(E164:E165)</f>
        <v>0</v>
      </c>
      <c r="F166" s="47">
        <f>E166*1.15</f>
        <v>0</v>
      </c>
      <c r="G166" s="9">
        <v>0</v>
      </c>
      <c r="H166" s="9">
        <f>F166+G166</f>
        <v>0</v>
      </c>
      <c r="I166" s="7"/>
      <c r="J166" s="63">
        <f>I166-F166-G166</f>
        <v>0</v>
      </c>
    </row>
    <row r="167" spans="1:10" ht="15" thickBot="1">
      <c r="A167" s="5"/>
      <c r="B167" s="15"/>
      <c r="C167" s="53"/>
      <c r="D167" s="20"/>
      <c r="E167" s="5"/>
      <c r="F167" s="46"/>
      <c r="G167" s="8"/>
      <c r="H167" s="66"/>
      <c r="I167" s="5"/>
      <c r="J167" s="64"/>
    </row>
    <row r="168" spans="1:10" ht="15" thickTop="1">
      <c r="A168" s="10"/>
      <c r="B168" s="16"/>
      <c r="C168" s="54"/>
      <c r="D168" s="21"/>
      <c r="E168" s="11">
        <v>0</v>
      </c>
      <c r="F168" s="45"/>
      <c r="G168" s="12"/>
      <c r="H168" s="12"/>
      <c r="I168" s="13"/>
      <c r="J168" s="65"/>
    </row>
    <row r="169" spans="1:10" ht="14.25">
      <c r="A169" s="68"/>
      <c r="B169" s="69"/>
      <c r="C169" s="70"/>
      <c r="D169" s="71"/>
      <c r="E169" s="72"/>
      <c r="F169" s="73"/>
      <c r="G169" s="12"/>
      <c r="H169" s="12"/>
      <c r="I169" s="72"/>
      <c r="J169" s="12"/>
    </row>
    <row r="170" spans="1:10" ht="14.25">
      <c r="A170" s="6"/>
      <c r="B170" s="17" t="s">
        <v>7</v>
      </c>
      <c r="C170" s="55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3">
        <f>I170-F170-G170</f>
        <v>0</v>
      </c>
    </row>
    <row r="171" spans="1:10" ht="15" thickBot="1">
      <c r="A171" s="5"/>
      <c r="B171" s="15"/>
      <c r="C171" s="53"/>
      <c r="D171" s="20"/>
      <c r="E171" s="5"/>
      <c r="F171" s="46"/>
      <c r="G171" s="8"/>
      <c r="H171" s="66"/>
      <c r="I171" s="5"/>
      <c r="J171" s="64"/>
    </row>
    <row r="172" spans="1:10" ht="15" thickTop="1">
      <c r="A172" s="10"/>
      <c r="B172" s="16"/>
      <c r="C172" s="54"/>
      <c r="D172" s="21"/>
      <c r="E172" s="11">
        <v>0</v>
      </c>
      <c r="F172" s="45"/>
      <c r="G172" s="12"/>
      <c r="H172" s="12"/>
      <c r="I172" s="13"/>
      <c r="J172" s="65"/>
    </row>
    <row r="173" spans="1:10" ht="14.25">
      <c r="A173" s="68"/>
      <c r="B173" s="69"/>
      <c r="C173" s="70"/>
      <c r="D173" s="71"/>
      <c r="E173" s="72"/>
      <c r="F173" s="73"/>
      <c r="G173" s="12"/>
      <c r="H173" s="12"/>
      <c r="I173" s="72"/>
      <c r="J173" s="12"/>
    </row>
    <row r="174" spans="1:10" ht="14.25">
      <c r="A174" s="6"/>
      <c r="B174" s="17" t="s">
        <v>7</v>
      </c>
      <c r="C174" s="55"/>
      <c r="D174" s="22"/>
      <c r="E174" s="1">
        <f>SUM(E172:E173)</f>
        <v>0</v>
      </c>
      <c r="F174" s="47">
        <f>E174*1.15</f>
        <v>0</v>
      </c>
      <c r="G174" s="9">
        <v>0</v>
      </c>
      <c r="H174" s="9">
        <f>F174+G174</f>
        <v>0</v>
      </c>
      <c r="I174" s="7"/>
      <c r="J174" s="63">
        <f>I174-F174-G174</f>
        <v>0</v>
      </c>
    </row>
    <row r="175" spans="1:10" ht="15" thickBot="1">
      <c r="A175" s="5"/>
      <c r="B175" s="15"/>
      <c r="C175" s="53"/>
      <c r="D175" s="20"/>
      <c r="E175" s="5"/>
      <c r="F175" s="46"/>
      <c r="G175" s="8"/>
      <c r="H175" s="66"/>
      <c r="I175" s="5"/>
      <c r="J175" s="64"/>
    </row>
    <row r="176" spans="1:10" ht="15" thickTop="1">
      <c r="A176" s="10"/>
      <c r="B176" s="16"/>
      <c r="C176" s="54"/>
      <c r="D176" s="21"/>
      <c r="E176" s="11">
        <v>0</v>
      </c>
      <c r="F176" s="45"/>
      <c r="G176" s="12"/>
      <c r="H176" s="12"/>
      <c r="I176" s="13"/>
      <c r="J176" s="65"/>
    </row>
    <row r="177" spans="1:10" ht="14.25">
      <c r="A177" s="68"/>
      <c r="B177" s="69"/>
      <c r="C177" s="70"/>
      <c r="D177" s="71"/>
      <c r="E177" s="72"/>
      <c r="F177" s="73"/>
      <c r="G177" s="12"/>
      <c r="H177" s="12"/>
      <c r="I177" s="72"/>
      <c r="J177" s="12"/>
    </row>
    <row r="178" spans="1:10" ht="14.25">
      <c r="A178" s="6"/>
      <c r="B178" s="17" t="s">
        <v>7</v>
      </c>
      <c r="C178" s="55"/>
      <c r="D178" s="22"/>
      <c r="E178" s="1">
        <f>SUM(E176:E177)</f>
        <v>0</v>
      </c>
      <c r="F178" s="47">
        <f>E178*1.15</f>
        <v>0</v>
      </c>
      <c r="G178" s="9">
        <v>0</v>
      </c>
      <c r="H178" s="9">
        <f>F178+G178</f>
        <v>0</v>
      </c>
      <c r="I178" s="7"/>
      <c r="J178" s="63">
        <f>I178-F178-G178</f>
        <v>0</v>
      </c>
    </row>
    <row r="179" spans="1:10" ht="15" thickBot="1">
      <c r="A179" s="5"/>
      <c r="B179" s="15"/>
      <c r="C179" s="53"/>
      <c r="D179" s="20"/>
      <c r="E179" s="5"/>
      <c r="F179" s="46"/>
      <c r="G179" s="8"/>
      <c r="H179" s="66"/>
      <c r="I179" s="5"/>
      <c r="J179" s="64"/>
    </row>
    <row r="180" spans="1:10" ht="15" thickTop="1">
      <c r="A180" s="10"/>
      <c r="B180" s="16"/>
      <c r="C180" s="54"/>
      <c r="D180" s="21"/>
      <c r="E180" s="11">
        <v>0</v>
      </c>
      <c r="F180" s="45"/>
      <c r="G180" s="12"/>
      <c r="H180" s="12"/>
      <c r="I180" s="13"/>
      <c r="J180" s="65"/>
    </row>
    <row r="181" spans="1:10" ht="14.25">
      <c r="A181" s="68"/>
      <c r="B181" s="69"/>
      <c r="C181" s="70"/>
      <c r="D181" s="71"/>
      <c r="E181" s="72"/>
      <c r="F181" s="73"/>
      <c r="G181" s="12"/>
      <c r="H181" s="12"/>
      <c r="I181" s="72"/>
      <c r="J181" s="12"/>
    </row>
    <row r="182" spans="1:10" ht="14.25">
      <c r="A182" s="6"/>
      <c r="B182" s="17" t="s">
        <v>7</v>
      </c>
      <c r="C182" s="55"/>
      <c r="D182" s="22"/>
      <c r="E182" s="1">
        <f>SUM(E180:E181)</f>
        <v>0</v>
      </c>
      <c r="F182" s="47">
        <f>E182*1.15</f>
        <v>0</v>
      </c>
      <c r="G182" s="9">
        <v>0</v>
      </c>
      <c r="H182" s="9">
        <f>F182+G182</f>
        <v>0</v>
      </c>
      <c r="I182" s="7"/>
      <c r="J182" s="63">
        <f>I182-F182-G182</f>
        <v>0</v>
      </c>
    </row>
    <row r="183" spans="1:10" ht="15" thickBot="1">
      <c r="A183" s="5"/>
      <c r="B183" s="15"/>
      <c r="C183" s="53"/>
      <c r="D183" s="20"/>
      <c r="E183" s="5"/>
      <c r="F183" s="46"/>
      <c r="G183" s="8"/>
      <c r="H183" s="66"/>
      <c r="I183" s="5"/>
      <c r="J183" s="64"/>
    </row>
    <row r="184" spans="1:10" ht="15" thickTop="1">
      <c r="A184" s="10"/>
      <c r="B184" s="16"/>
      <c r="C184" s="54"/>
      <c r="D184" s="21"/>
      <c r="E184" s="11">
        <v>0</v>
      </c>
      <c r="F184" s="45"/>
      <c r="G184" s="12"/>
      <c r="H184" s="12"/>
      <c r="I184" s="13"/>
      <c r="J184" s="65"/>
    </row>
    <row r="185" spans="1:10" ht="14.25">
      <c r="A185" s="68"/>
      <c r="B185" s="69"/>
      <c r="C185" s="70"/>
      <c r="D185" s="71"/>
      <c r="E185" s="72"/>
      <c r="F185" s="73"/>
      <c r="G185" s="12"/>
      <c r="H185" s="12"/>
      <c r="I185" s="72"/>
      <c r="J185" s="12"/>
    </row>
    <row r="186" spans="1:10" ht="14.25">
      <c r="A186" s="6"/>
      <c r="B186" s="17" t="s">
        <v>7</v>
      </c>
      <c r="C186" s="55"/>
      <c r="D186" s="22"/>
      <c r="E186" s="1">
        <f>SUM(E184:E185)</f>
        <v>0</v>
      </c>
      <c r="F186" s="47">
        <f>E186*1.15</f>
        <v>0</v>
      </c>
      <c r="G186" s="9">
        <v>0</v>
      </c>
      <c r="H186" s="9">
        <f>F186+G186</f>
        <v>0</v>
      </c>
      <c r="I186" s="7"/>
      <c r="J186" s="63">
        <f>I186-F186-G186</f>
        <v>0</v>
      </c>
    </row>
    <row r="187" spans="1:10" ht="15" thickBot="1">
      <c r="A187" s="5"/>
      <c r="B187" s="15"/>
      <c r="C187" s="53"/>
      <c r="D187" s="20"/>
      <c r="E187" s="5"/>
      <c r="F187" s="46"/>
      <c r="G187" s="8"/>
      <c r="H187" s="66"/>
      <c r="I187" s="5"/>
      <c r="J187" s="64"/>
    </row>
    <row r="188" spans="1:10" ht="15" thickTop="1">
      <c r="A188" s="10"/>
      <c r="B188" s="16"/>
      <c r="C188" s="54"/>
      <c r="D188" s="21"/>
      <c r="E188" s="11">
        <v>0</v>
      </c>
      <c r="F188" s="45"/>
      <c r="G188" s="12"/>
      <c r="H188" s="12"/>
      <c r="I188" s="13"/>
      <c r="J188" s="65"/>
    </row>
    <row r="189" spans="1:10" ht="14.25">
      <c r="A189" s="68"/>
      <c r="B189" s="69"/>
      <c r="C189" s="70"/>
      <c r="D189" s="71"/>
      <c r="E189" s="72"/>
      <c r="F189" s="73"/>
      <c r="G189" s="12"/>
      <c r="H189" s="12"/>
      <c r="I189" s="72"/>
      <c r="J189" s="12"/>
    </row>
    <row r="190" spans="1:10" ht="14.25">
      <c r="A190" s="6"/>
      <c r="B190" s="17" t="s">
        <v>7</v>
      </c>
      <c r="C190" s="55"/>
      <c r="D190" s="22"/>
      <c r="E190" s="1">
        <f>SUM(E188:E189)</f>
        <v>0</v>
      </c>
      <c r="F190" s="47">
        <f>E190*1.15</f>
        <v>0</v>
      </c>
      <c r="G190" s="9">
        <v>0</v>
      </c>
      <c r="H190" s="9">
        <f>F190+G190</f>
        <v>0</v>
      </c>
      <c r="I190" s="7"/>
      <c r="J190" s="63">
        <f>I190-F190-G190</f>
        <v>0</v>
      </c>
    </row>
    <row r="191" spans="1:10" ht="15" thickBot="1">
      <c r="A191" s="5"/>
      <c r="B191" s="15"/>
      <c r="C191" s="53"/>
      <c r="D191" s="20"/>
      <c r="E191" s="5"/>
      <c r="F191" s="46"/>
      <c r="G191" s="8"/>
      <c r="H191" s="66"/>
      <c r="I191" s="5"/>
      <c r="J191" s="64"/>
    </row>
    <row r="192" spans="1:10" ht="15" thickTop="1">
      <c r="A192" s="10"/>
      <c r="B192" s="16"/>
      <c r="C192" s="54"/>
      <c r="D192" s="21"/>
      <c r="E192" s="11">
        <v>0</v>
      </c>
      <c r="F192" s="45"/>
      <c r="G192" s="12"/>
      <c r="H192" s="12"/>
      <c r="I192" s="13"/>
      <c r="J192" s="65"/>
    </row>
    <row r="193" spans="1:10" ht="14.25">
      <c r="A193" s="68"/>
      <c r="B193" s="69"/>
      <c r="C193" s="70"/>
      <c r="D193" s="71"/>
      <c r="E193" s="72"/>
      <c r="F193" s="73"/>
      <c r="G193" s="12"/>
      <c r="H193" s="12"/>
      <c r="I193" s="72"/>
      <c r="J193" s="12"/>
    </row>
    <row r="194" spans="1:10" ht="14.25">
      <c r="A194" s="6"/>
      <c r="B194" s="17" t="s">
        <v>7</v>
      </c>
      <c r="C194" s="55"/>
      <c r="D194" s="22"/>
      <c r="E194" s="1">
        <f>SUM(E192:E193)</f>
        <v>0</v>
      </c>
      <c r="F194" s="47">
        <f>E194*1.15</f>
        <v>0</v>
      </c>
      <c r="G194" s="9">
        <v>0</v>
      </c>
      <c r="H194" s="9">
        <f>F194+G194</f>
        <v>0</v>
      </c>
      <c r="I194" s="7"/>
      <c r="J194" s="63">
        <f>I194-F194-G194</f>
        <v>0</v>
      </c>
    </row>
    <row r="195" spans="1:10" ht="15" thickBot="1">
      <c r="A195" s="5"/>
      <c r="B195" s="15"/>
      <c r="C195" s="53"/>
      <c r="D195" s="20"/>
      <c r="E195" s="5"/>
      <c r="F195" s="46"/>
      <c r="G195" s="8"/>
      <c r="H195" s="66"/>
      <c r="I195" s="5"/>
      <c r="J195" s="64"/>
    </row>
    <row r="196" spans="1:10" ht="15" thickTop="1">
      <c r="A196" s="10"/>
      <c r="B196" s="16"/>
      <c r="C196" s="54"/>
      <c r="D196" s="21"/>
      <c r="E196" s="11">
        <v>0</v>
      </c>
      <c r="F196" s="45"/>
      <c r="G196" s="12"/>
      <c r="H196" s="12"/>
      <c r="I196" s="13"/>
      <c r="J196" s="65"/>
    </row>
    <row r="197" spans="1:10" ht="14.25">
      <c r="A197" s="68"/>
      <c r="B197" s="69"/>
      <c r="C197" s="70"/>
      <c r="D197" s="71"/>
      <c r="E197" s="72"/>
      <c r="F197" s="73"/>
      <c r="G197" s="12"/>
      <c r="H197" s="12"/>
      <c r="I197" s="72"/>
      <c r="J197" s="12"/>
    </row>
    <row r="198" spans="1:10" ht="14.25">
      <c r="A198" s="6"/>
      <c r="B198" s="17" t="s">
        <v>7</v>
      </c>
      <c r="C198" s="55"/>
      <c r="D198" s="22"/>
      <c r="E198" s="1">
        <f>SUM(E196:E197)</f>
        <v>0</v>
      </c>
      <c r="F198" s="47">
        <f>E198*1.15</f>
        <v>0</v>
      </c>
      <c r="G198" s="9">
        <v>0</v>
      </c>
      <c r="H198" s="9">
        <f>F198+G198</f>
        <v>0</v>
      </c>
      <c r="I198" s="7"/>
      <c r="J198" s="63">
        <f>I198-F198-G198</f>
        <v>0</v>
      </c>
    </row>
    <row r="199" spans="1:10" ht="15" thickBot="1">
      <c r="A199" s="5"/>
      <c r="B199" s="15"/>
      <c r="C199" s="53"/>
      <c r="D199" s="20"/>
      <c r="E199" s="5"/>
      <c r="F199" s="46"/>
      <c r="G199" s="8"/>
      <c r="H199" s="66"/>
      <c r="I199" s="5"/>
      <c r="J199" s="64"/>
    </row>
    <row r="200" spans="1:10" ht="15" thickTop="1">
      <c r="A200" s="10"/>
      <c r="B200" s="16"/>
      <c r="C200" s="54"/>
      <c r="D200" s="21"/>
      <c r="E200" s="11">
        <v>0</v>
      </c>
      <c r="F200" s="45"/>
      <c r="G200" s="12"/>
      <c r="H200" s="12"/>
      <c r="I200" s="13"/>
      <c r="J200" s="65"/>
    </row>
    <row r="201" spans="1:10" ht="14.25">
      <c r="A201" s="68"/>
      <c r="B201" s="69"/>
      <c r="C201" s="70"/>
      <c r="D201" s="71"/>
      <c r="E201" s="72"/>
      <c r="F201" s="73"/>
      <c r="G201" s="12"/>
      <c r="H201" s="12"/>
      <c r="I201" s="72"/>
      <c r="J201" s="12"/>
    </row>
    <row r="202" spans="1:10" ht="14.25">
      <c r="A202" s="6"/>
      <c r="B202" s="17" t="s">
        <v>7</v>
      </c>
      <c r="C202" s="55"/>
      <c r="D202" s="22"/>
      <c r="E202" s="1">
        <f>SUM(E200:E201)</f>
        <v>0</v>
      </c>
      <c r="F202" s="47">
        <f>E202*1.15</f>
        <v>0</v>
      </c>
      <c r="G202" s="9">
        <v>0</v>
      </c>
      <c r="H202" s="9">
        <f>F202+G202</f>
        <v>0</v>
      </c>
      <c r="I202" s="7"/>
      <c r="J202" s="63">
        <f>I202-F202-G202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2011-07-29T17:20:19Z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