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<sst xmlns="http://schemas.openxmlformats.org/spreadsheetml/2006/main" count="370" uniqueCount="172">
  <si>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</si>
  <si>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</si>
  <si>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</si>
  <si>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</si>
  <si>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</si>
  <si>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</si>
  <si>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</si>
  <si>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</si>
  <si>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</si>
  <si>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</si>
  <si>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</si>
  <si>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</si>
  <si>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</si>
  <si>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</si>
  <si>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</si>
  <si>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</si>
  <si>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</si>
  <si>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</si>
  <si>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</si>
  <si>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</si>
  <si>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</si>
  <si>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</si>
  <si>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</si>
  <si>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</si>
  <si>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</si>
  <si>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</si>
  <si>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</si>
  <si>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</si>
  <si>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</si>
  <si>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</si>
  <si>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</si>
  <si>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</si>
  <si>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</si>
  <si>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</si>
  <si>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</si>
  <si>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</si>
  <si>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</si>
  <si>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</si>
  <si>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</si>
  <si>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</si>
  <si>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</si>
  <si>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</si>
  <si>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</si>
  <si>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</si>
  <si>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</si>
  <si>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</si>
  <si>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</si>
  <si>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</si>
  <si>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</si>
  <si>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</si>
  <si>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</si>
  <si>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</si>
  <si>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</si>
  <si>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</si>
  <si>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</si>
  <si>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</si>
  <si>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</si>
  <si>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</si>
  <si>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</si>
  <si>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</si>
  <si>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</si>
  <si>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</si>
  <si>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</si>
  <si>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</si>
  <si>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</si>
  <si>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</si>
  <si>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</si>
  <si>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</si>
  <si>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</si>
  <si>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</si>
  <si>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</si>
  <si>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</si>
  <si>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</si>
  <si>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</si>
  <si>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</si>
  <si>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</si>
  <si>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</si>
  <si>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</si>
  <si>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</si>
  <si>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</si>
  <si>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</si>
  <si>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</si>
  <si>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</si>
  <si>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</si>
  <si>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</si>
  <si>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</si>
  <si>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</si>
  <si>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</si>
  <si>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</si>
  <si>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</si>
  <si>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</si>
  <si>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</si>
  <si>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</si>
  <si>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</si>
  <si>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</si>
  <si>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</si>
  <si>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</si>
  <si>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</si>
  <si>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</si>
  <si>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</si>
  <si>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</si>
  <si>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</si>
  <si>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</si>
  <si>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</si>
  <si>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</si>
  <si>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</si>
  <si>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</si>
  <si>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</si>
  <si>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</si>
  <si>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</si>
  <si>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</si>
  <si>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</si>
  <si>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</si>
  <si>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</si>
  <si>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</si>
  <si>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</si>
  <si>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</si>
  <si>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</si>
  <si>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</si>
  <si>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</si>
  <si>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</si>
  <si>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</si>
  <si>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</si>
  <si>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</si>
  <si>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</si>
  <si>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</si>
  <si>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</si>
  <si>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</si>
  <si>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</si>
  <si>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</si>
  <si>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</si>
  <si>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</si>
  <si>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</si>
  <si>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</si>
  <si>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</si>
  <si>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</si>
  <si>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</si>
  <si>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</si>
  <si>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</si>
  <si>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</si>
  <si>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</si>
  <si>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4275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</si>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</sst>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50" sqref="A150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850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E8+E16+E29+E34+E40+E45+E50+E55+E60+E65+E70+E75+E80+E85+E90+E95+E100+E105+E110+E115+E120+E125+E130+E135+E139+E144+E149+E154+E159+E164</f>
        <v>42240</v>
      </c>
    </row>
    <row r="4" spans="1:10" s="4" customFormat="1" ht="14.25">
      <c r="A4" s="10"/>
      <c r="B4" s="16" t="s">
        <v>55</v>
      </c>
      <c r="C4" s="53" t="s">
        <v>79</v>
      </c>
      <c r="D4" s="21" t="s">
        <v>81</v>
      </c>
      <c r="E4" s="11">
        <v>950</v>
      </c>
      <c r="F4" s="45"/>
      <c r="G4" s="12"/>
      <c r="H4" s="12"/>
      <c r="I4" s="13"/>
      <c r="J4" s="64"/>
    </row>
    <row r="5" spans="1:10" s="4" customFormat="1" ht="14.25">
      <c r="A5" s="10"/>
      <c r="B5" s="16" t="s">
        <v>37</v>
      </c>
      <c r="C5" s="53">
        <v>50</v>
      </c>
      <c r="D5" s="21" t="s">
        <v>38</v>
      </c>
      <c r="E5" s="11">
        <v>450</v>
      </c>
      <c r="F5" s="45"/>
      <c r="G5" s="12"/>
      <c r="H5" s="12"/>
      <c r="I5" s="13"/>
      <c r="J5" s="64"/>
    </row>
    <row r="6" spans="1:10" s="4" customFormat="1" ht="14.25">
      <c r="A6" s="10"/>
      <c r="B6" s="16" t="s">
        <v>58</v>
      </c>
      <c r="C6" s="53">
        <v>50</v>
      </c>
      <c r="D6" s="21" t="s">
        <v>36</v>
      </c>
      <c r="E6" s="11">
        <v>550</v>
      </c>
      <c r="F6" s="45"/>
      <c r="G6" s="12"/>
      <c r="H6" s="12"/>
      <c r="I6" s="13"/>
      <c r="J6" s="64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2800</v>
      </c>
      <c r="F8" s="47">
        <f>E8*1.15</f>
        <v>3219.9999999999995</v>
      </c>
      <c r="G8" s="9">
        <f>SUM(G3:G7)</f>
        <v>0</v>
      </c>
      <c r="H8" s="9">
        <f>F8+G8</f>
        <v>3219.9999999999995</v>
      </c>
      <c r="I8" s="7"/>
      <c r="J8" s="62">
        <f>I8-F8-G8</f>
        <v>-3219.9999999999995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750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750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1500</v>
      </c>
      <c r="F16" s="47">
        <f>E16*1.15</f>
        <v>1724.9999999999998</v>
      </c>
      <c r="G16" s="9">
        <f>SUM(G10:G15)</f>
        <v>0</v>
      </c>
      <c r="H16" s="9">
        <f>F16+G16</f>
        <v>1724.9999999999998</v>
      </c>
      <c r="I16" s="7"/>
      <c r="J16" s="62">
        <f>I16-F16-G16</f>
        <v>-1724.9999999999998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450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0"/>
      <c r="B22" s="16" t="s">
        <v>21</v>
      </c>
      <c r="C22" s="53">
        <v>48</v>
      </c>
      <c r="D22" s="21" t="s">
        <v>86</v>
      </c>
      <c r="E22" s="11">
        <v>750</v>
      </c>
      <c r="F22" s="45"/>
      <c r="G22" s="12"/>
      <c r="H22" s="12"/>
      <c r="I22" s="13"/>
      <c r="J22" s="64"/>
    </row>
    <row r="23" spans="1:10" s="80" customFormat="1" ht="14.25">
      <c r="A23" s="73">
        <v>750</v>
      </c>
      <c r="B23" s="74" t="s">
        <v>28</v>
      </c>
      <c r="C23" s="75"/>
      <c r="D23" s="76" t="s">
        <v>87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27</v>
      </c>
      <c r="C24" s="75">
        <v>48</v>
      </c>
      <c r="D24" s="76" t="s">
        <v>88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24</v>
      </c>
      <c r="C25" s="75"/>
      <c r="D25" s="76" t="s">
        <v>89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77"/>
      <c r="F26" s="78"/>
      <c r="G26" s="79"/>
      <c r="H26" s="79"/>
      <c r="I26" s="77"/>
      <c r="J26" s="79"/>
    </row>
    <row r="27" spans="1:10" s="80" customFormat="1" ht="14.25">
      <c r="A27" s="73">
        <v>750</v>
      </c>
      <c r="B27" s="74" t="s">
        <v>30</v>
      </c>
      <c r="C27" s="75">
        <v>48</v>
      </c>
      <c r="D27" s="76" t="s">
        <v>91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1650</v>
      </c>
      <c r="F29" s="47">
        <f>E29*1.15</f>
        <v>1897.4999999999998</v>
      </c>
      <c r="G29" s="9">
        <f>SUM(G18:G28)</f>
        <v>0</v>
      </c>
      <c r="H29" s="9">
        <f>F29+G29</f>
        <v>1897.4999999999998</v>
      </c>
      <c r="I29" s="7"/>
      <c r="J29" s="62">
        <f>I29-F29-G29</f>
        <v>-1897.4999999999998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145</v>
      </c>
      <c r="B31" s="16" t="s">
        <v>19</v>
      </c>
      <c r="C31" s="53">
        <v>56</v>
      </c>
      <c r="D31" s="21" t="s">
        <v>94</v>
      </c>
      <c r="E31" s="11">
        <v>1900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1900</v>
      </c>
      <c r="F34" s="47">
        <f>E34*1.15</f>
        <v>2185</v>
      </c>
      <c r="G34" s="9">
        <f>SUM(G31:G33)</f>
        <v>0</v>
      </c>
      <c r="H34" s="9">
        <f>F34+G34</f>
        <v>2185</v>
      </c>
      <c r="I34" s="7"/>
      <c r="J34" s="62">
        <f>I34-F34-G34</f>
        <v>-2185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1250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73">
        <v>1350</v>
      </c>
      <c r="B38" s="74" t="s">
        <v>98</v>
      </c>
      <c r="C38" s="75" t="s">
        <v>56</v>
      </c>
      <c r="D38" s="76" t="s">
        <v>45</v>
      </c>
      <c r="E38" s="77"/>
      <c r="F38" s="78"/>
      <c r="G38" s="79"/>
      <c r="H38" s="79"/>
      <c r="I38" s="77"/>
      <c r="J38" s="79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1250</v>
      </c>
      <c r="F40" s="47">
        <f>E40*1.15</f>
        <v>1437.5</v>
      </c>
      <c r="G40" s="9">
        <f>SUM(G36:G39)</f>
        <v>0</v>
      </c>
      <c r="H40" s="9">
        <f>F40+G40</f>
        <v>1437.5</v>
      </c>
      <c r="I40" s="7"/>
      <c r="J40" s="62">
        <f>I40-F40-G40</f>
        <v>-1437.5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1350</v>
      </c>
      <c r="F42" s="45"/>
      <c r="G42" s="12"/>
      <c r="H42" s="12"/>
      <c r="I42" s="13"/>
      <c r="J42" s="64"/>
    </row>
    <row r="43" spans="1:10" ht="14.25">
      <c r="A43" s="10"/>
      <c r="B43" s="16" t="s">
        <v>19</v>
      </c>
      <c r="C43" s="53">
        <v>54</v>
      </c>
      <c r="D43" s="21" t="s">
        <v>102</v>
      </c>
      <c r="E43" s="11">
        <v>1900</v>
      </c>
      <c r="F43" s="45"/>
      <c r="G43" s="12"/>
      <c r="H43" s="12"/>
      <c r="I43" s="13"/>
      <c r="J43" s="64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0" ht="14.25">
      <c r="A45" s="6"/>
      <c r="B45" s="17" t="s">
        <v>7</v>
      </c>
      <c r="C45" s="54"/>
      <c r="D45" s="22"/>
      <c r="E45" s="1">
        <f>SUM(E42:E44)</f>
        <v>3250</v>
      </c>
      <c r="F45" s="47">
        <f>E45*1.15</f>
        <v>3737.4999999999995</v>
      </c>
      <c r="G45" s="9">
        <f>SUM(G42:G44)</f>
        <v>0</v>
      </c>
      <c r="H45" s="9">
        <f>F45+G45</f>
        <v>3737.4999999999995</v>
      </c>
      <c r="I45" s="7"/>
      <c r="J45" s="62">
        <f>I45-F45-G45</f>
        <v>-3737.4999999999995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0"/>
      <c r="B47" s="16" t="s">
        <v>19</v>
      </c>
      <c r="C47" s="53">
        <v>52</v>
      </c>
      <c r="D47" s="21" t="s">
        <v>104</v>
      </c>
      <c r="E47" s="11">
        <v>1900</v>
      </c>
      <c r="F47" s="45"/>
      <c r="G47" s="12"/>
      <c r="H47" s="12"/>
      <c r="I47" s="13"/>
      <c r="J47" s="64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0</v>
      </c>
      <c r="H50" s="9">
        <f>F50+G50</f>
        <v>2185</v>
      </c>
      <c r="I50" s="7"/>
      <c r="J50" s="62">
        <f>I50-F50-G50</f>
        <v>-2185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750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750</v>
      </c>
      <c r="F55" s="47">
        <f>E55*1.15</f>
        <v>862.4999999999999</v>
      </c>
      <c r="G55" s="9">
        <f>SUM(G52:G54)</f>
        <v>0</v>
      </c>
      <c r="H55" s="9">
        <f>F55+G55</f>
        <v>862.4999999999999</v>
      </c>
      <c r="I55" s="7"/>
      <c r="J55" s="62">
        <f>I55-F55-G55</f>
        <v>-862.4999999999999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1150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1150</v>
      </c>
      <c r="F60" s="47">
        <f>E60*1.15</f>
        <v>1322.5</v>
      </c>
      <c r="G60" s="9">
        <f>SUM(G57:G59)</f>
        <v>0</v>
      </c>
      <c r="H60" s="9">
        <f>F60+G60</f>
        <v>1322.5</v>
      </c>
      <c r="I60" s="7"/>
      <c r="J60" s="62">
        <f>I60-F60-G60</f>
        <v>-1322.5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0"/>
      <c r="B62" s="16" t="s">
        <v>109</v>
      </c>
      <c r="C62" s="53">
        <v>52</v>
      </c>
      <c r="D62" s="21" t="s">
        <v>110</v>
      </c>
      <c r="E62" s="11">
        <v>1550</v>
      </c>
      <c r="F62" s="45"/>
      <c r="G62" s="12"/>
      <c r="H62" s="12"/>
      <c r="I62" s="13"/>
      <c r="J62" s="64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0</v>
      </c>
      <c r="H65" s="9">
        <f>F65+G65</f>
        <v>1782.4999999999998</v>
      </c>
      <c r="I65" s="7"/>
      <c r="J65" s="62">
        <f>I65-F65-G65</f>
        <v>-1782.4999999999998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/>
      <c r="B67" s="16" t="s">
        <v>19</v>
      </c>
      <c r="C67" s="53">
        <v>50</v>
      </c>
      <c r="D67" s="21" t="s">
        <v>112</v>
      </c>
      <c r="E67" s="11">
        <v>1900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1900</v>
      </c>
      <c r="F70" s="47">
        <f>E70*1.15</f>
        <v>2185</v>
      </c>
      <c r="G70" s="9">
        <f>SUM(G67:G69)</f>
        <v>0</v>
      </c>
      <c r="H70" s="9">
        <f>F70+G70</f>
        <v>2185</v>
      </c>
      <c r="I70" s="7"/>
      <c r="J70" s="62">
        <f>I70-F70-G70</f>
        <v>-2185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950</v>
      </c>
      <c r="F77" s="45"/>
      <c r="G77" s="12">
        <v>50</v>
      </c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950</v>
      </c>
      <c r="F80" s="47">
        <f>E80*1.15</f>
        <v>1092.5</v>
      </c>
      <c r="G80" s="9">
        <f>SUM(G77:G79)</f>
        <v>50</v>
      </c>
      <c r="H80" s="9">
        <f>F80+G80</f>
        <v>1142.5</v>
      </c>
      <c r="I80" s="7"/>
      <c r="J80" s="62">
        <f>I80-F80-G80</f>
        <v>-1142.5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1850</v>
      </c>
      <c r="F82" s="45"/>
      <c r="G82" s="12">
        <v>50</v>
      </c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1850</v>
      </c>
      <c r="F85" s="47">
        <f>E85*1.15</f>
        <v>2127.5</v>
      </c>
      <c r="G85" s="9">
        <f>SUM(G82:G84)</f>
        <v>50</v>
      </c>
      <c r="H85" s="9">
        <f>F85+G85</f>
        <v>2177.5</v>
      </c>
      <c r="I85" s="7"/>
      <c r="J85" s="62">
        <f>I85-F85-G85</f>
        <v>-2177.5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0"/>
      <c r="B87" s="16" t="s">
        <v>123</v>
      </c>
      <c r="C87" s="53" t="s">
        <v>53</v>
      </c>
      <c r="D87" s="21" t="s">
        <v>124</v>
      </c>
      <c r="E87" s="11">
        <v>1550</v>
      </c>
      <c r="F87" s="45"/>
      <c r="G87" s="12"/>
      <c r="H87" s="12"/>
      <c r="I87" s="13"/>
      <c r="J87" s="64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0</v>
      </c>
      <c r="H90" s="9">
        <f>F90+G90</f>
        <v>1782.4999999999998</v>
      </c>
      <c r="I90" s="7"/>
      <c r="J90" s="62">
        <f>I90-F90-G90</f>
        <v>-1782.4999999999998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750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750</v>
      </c>
      <c r="F95" s="47">
        <f>E95*1.15</f>
        <v>862.4999999999999</v>
      </c>
      <c r="G95" s="9">
        <f>SUM(G92:G94)</f>
        <v>0</v>
      </c>
      <c r="H95" s="9">
        <f>F95+G95</f>
        <v>862.4999999999999</v>
      </c>
      <c r="I95" s="7"/>
      <c r="J95" s="62">
        <f>I95-F95-G95</f>
        <v>-862.4999999999999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0"/>
      <c r="B97" s="16" t="s">
        <v>76</v>
      </c>
      <c r="C97" s="53">
        <v>54</v>
      </c>
      <c r="D97" s="21" t="s">
        <v>36</v>
      </c>
      <c r="E97" s="11">
        <v>550</v>
      </c>
      <c r="F97" s="45"/>
      <c r="G97" s="12"/>
      <c r="H97" s="12"/>
      <c r="I97" s="13"/>
      <c r="J97" s="64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450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1000</v>
      </c>
      <c r="F100" s="47">
        <f>E100*1.15</f>
        <v>1150</v>
      </c>
      <c r="G100" s="9">
        <f>SUM(G97:G99)</f>
        <v>0</v>
      </c>
      <c r="H100" s="9">
        <f>F100+G100</f>
        <v>1150</v>
      </c>
      <c r="I100" s="7"/>
      <c r="J100" s="62">
        <f>I100-F100-G100</f>
        <v>-1150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1150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1150</v>
      </c>
      <c r="F105" s="47">
        <f>E105*1.15</f>
        <v>1322.5</v>
      </c>
      <c r="G105" s="9">
        <f>SUM(G102:G104)</f>
        <v>0</v>
      </c>
      <c r="H105" s="9">
        <f>F105+G105</f>
        <v>1322.5</v>
      </c>
      <c r="I105" s="7"/>
      <c r="J105" s="62">
        <f>I105-F105-G105</f>
        <v>-1322.5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340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340</v>
      </c>
      <c r="F110" s="47">
        <f>E110*1.15</f>
        <v>390.99999999999994</v>
      </c>
      <c r="G110" s="9">
        <f>SUM(G107:G109)</f>
        <v>0</v>
      </c>
      <c r="H110" s="9">
        <f>F110+G110</f>
        <v>390.99999999999994</v>
      </c>
      <c r="I110" s="7"/>
      <c r="J110" s="62">
        <f>I110-F110-G110</f>
        <v>-390.99999999999994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0"/>
      <c r="B112" s="16" t="s">
        <v>130</v>
      </c>
      <c r="C112" s="53">
        <v>50</v>
      </c>
      <c r="D112" s="21" t="s">
        <v>36</v>
      </c>
      <c r="E112" s="11">
        <v>550</v>
      </c>
      <c r="F112" s="45"/>
      <c r="G112" s="12"/>
      <c r="H112" s="12"/>
      <c r="I112" s="13"/>
      <c r="J112" s="64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0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0</v>
      </c>
      <c r="H115" s="9">
        <f>F115+G115</f>
        <v>632.5</v>
      </c>
      <c r="I115" s="7"/>
      <c r="J115" s="62">
        <f>I115-F115-G115</f>
        <v>-632.5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450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450</v>
      </c>
      <c r="F120" s="47">
        <f>E120*1.15</f>
        <v>517.5</v>
      </c>
      <c r="G120" s="9">
        <f>SUM(G117:G119)</f>
        <v>0</v>
      </c>
      <c r="H120" s="9">
        <f>F120+G120</f>
        <v>517.5</v>
      </c>
      <c r="I120" s="7"/>
      <c r="J120" s="62">
        <f>I120-F120-G120</f>
        <v>-517.5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750</v>
      </c>
      <c r="F122" s="45">
        <v>50</v>
      </c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750</v>
      </c>
      <c r="F123" s="45">
        <v>50</v>
      </c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750</v>
      </c>
      <c r="F124" s="72">
        <v>50</v>
      </c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2250</v>
      </c>
      <c r="F125" s="47">
        <f>E125*1.15</f>
        <v>2587.5</v>
      </c>
      <c r="G125" s="9">
        <f>SUM(G122:G124)</f>
        <v>0</v>
      </c>
      <c r="H125" s="9">
        <f>F125+G125</f>
        <v>2587.5</v>
      </c>
      <c r="I125" s="7"/>
      <c r="J125" s="62">
        <f>I125-F125-G125</f>
        <v>-2587.5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2150</v>
      </c>
      <c r="F127" s="45"/>
      <c r="G127" s="12"/>
      <c r="H127" s="12"/>
      <c r="I127" s="13"/>
      <c r="J127" s="64"/>
    </row>
    <row r="128" spans="1:10" ht="14.25">
      <c r="A128" s="10"/>
      <c r="B128" s="16"/>
      <c r="C128" s="53"/>
      <c r="D128" s="21"/>
      <c r="E128" s="11"/>
      <c r="F128" s="45"/>
      <c r="G128" s="12"/>
      <c r="H128" s="12"/>
      <c r="I128" s="13"/>
      <c r="J128" s="64"/>
    </row>
    <row r="129" spans="1:10" ht="14.25">
      <c r="A129" s="67"/>
      <c r="B129" s="68"/>
      <c r="C129" s="69"/>
      <c r="D129" s="70"/>
      <c r="E129" s="71"/>
      <c r="F129" s="72"/>
      <c r="G129" s="12"/>
      <c r="H129" s="12"/>
      <c r="I129" s="71"/>
      <c r="J129" s="12"/>
    </row>
    <row r="130" spans="1:10" ht="14.25">
      <c r="A130" s="6"/>
      <c r="B130" s="17" t="s">
        <v>7</v>
      </c>
      <c r="C130" s="54"/>
      <c r="D130" s="22"/>
      <c r="E130" s="1">
        <f>SUM(E127:E129)</f>
        <v>2150</v>
      </c>
      <c r="F130" s="47">
        <f>E130*1.15</f>
        <v>2472.5</v>
      </c>
      <c r="G130" s="9">
        <f>SUM(G127:G129)</f>
        <v>0</v>
      </c>
      <c r="H130" s="9">
        <f>F130+G130</f>
        <v>2472.5</v>
      </c>
      <c r="I130" s="7"/>
      <c r="J130" s="62">
        <f>I130-F130-G130</f>
        <v>-2472.5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0"/>
      <c r="B132" s="16" t="s">
        <v>141</v>
      </c>
      <c r="C132" s="53">
        <v>46</v>
      </c>
      <c r="D132" s="21" t="s">
        <v>142</v>
      </c>
      <c r="E132" s="11">
        <v>1050</v>
      </c>
      <c r="F132" s="45"/>
      <c r="G132" s="12"/>
      <c r="H132" s="12"/>
      <c r="I132" s="13"/>
      <c r="J132" s="64"/>
    </row>
    <row r="133" spans="1:10" s="82" customFormat="1" ht="14.25">
      <c r="A133" s="67"/>
      <c r="B133" s="68" t="s">
        <v>143</v>
      </c>
      <c r="C133" s="69">
        <v>48</v>
      </c>
      <c r="D133" s="70" t="s">
        <v>144</v>
      </c>
      <c r="E133" s="71">
        <v>750</v>
      </c>
      <c r="F133" s="72"/>
      <c r="G133" s="12"/>
      <c r="H133" s="12"/>
      <c r="I133" s="71"/>
      <c r="J133" s="12"/>
    </row>
    <row r="134" spans="1:10" ht="14.25">
      <c r="A134" s="10"/>
      <c r="B134" s="16" t="s">
        <v>113</v>
      </c>
      <c r="C134" s="53">
        <v>48</v>
      </c>
      <c r="D134" s="21" t="s">
        <v>152</v>
      </c>
      <c r="E134" s="11">
        <v>2150</v>
      </c>
      <c r="F134" s="45"/>
      <c r="G134" s="12"/>
      <c r="H134" s="12"/>
      <c r="I134" s="13"/>
      <c r="J134" s="64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0</v>
      </c>
      <c r="H135" s="9">
        <f>F135+G135</f>
        <v>4542.5</v>
      </c>
      <c r="I135" s="7"/>
      <c r="J135" s="62">
        <f>I135-F135-G135</f>
        <v>-4542.5</v>
      </c>
    </row>
    <row r="136" spans="1:10" ht="15" thickBot="1">
      <c r="A136" s="83" t="s">
        <v>146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67"/>
      <c r="B137" s="68" t="s">
        <v>58</v>
      </c>
      <c r="C137" s="69">
        <v>48</v>
      </c>
      <c r="D137" s="70" t="s">
        <v>36</v>
      </c>
      <c r="E137" s="71">
        <v>550</v>
      </c>
      <c r="F137" s="72"/>
      <c r="G137" s="12"/>
      <c r="H137" s="12"/>
      <c r="I137" s="71"/>
      <c r="J137" s="12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0</v>
      </c>
      <c r="H139" s="9">
        <f>F139+G139</f>
        <v>632.5</v>
      </c>
      <c r="I139" s="7"/>
      <c r="J139" s="62">
        <f>I139-F139-G139</f>
        <v>-632.5</v>
      </c>
    </row>
    <row r="140" spans="1:10" ht="15" thickBot="1">
      <c r="A140" s="83" t="s">
        <v>147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148</v>
      </c>
      <c r="C141" s="53" t="s">
        <v>53</v>
      </c>
      <c r="D141" s="21" t="s">
        <v>149</v>
      </c>
      <c r="E141" s="11">
        <v>950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950</v>
      </c>
      <c r="F144" s="47">
        <f>E144*1.15</f>
        <v>1092.5</v>
      </c>
      <c r="G144" s="9">
        <f>SUM(G141:G143)</f>
        <v>0</v>
      </c>
      <c r="H144" s="9">
        <f>F144+G144</f>
        <v>1092.5</v>
      </c>
      <c r="I144" s="7"/>
      <c r="J144" s="62">
        <f>I144-F144-G144</f>
        <v>-1092.5</v>
      </c>
    </row>
    <row r="145" spans="1:10" ht="15" thickBot="1">
      <c r="A145" s="83" t="s">
        <v>150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151</v>
      </c>
      <c r="C146" s="53" t="s">
        <v>26</v>
      </c>
      <c r="D146" s="21" t="s">
        <v>44</v>
      </c>
      <c r="E146" s="11">
        <v>950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950</v>
      </c>
      <c r="F149" s="47">
        <f>E149*1.15</f>
        <v>1092.5</v>
      </c>
      <c r="G149" s="9">
        <f>SUM(G146:G148)</f>
        <v>0</v>
      </c>
      <c r="H149" s="9">
        <f>F149+G149</f>
        <v>1092.5</v>
      </c>
      <c r="I149" s="7"/>
      <c r="J149" s="62">
        <f>I149-F149-G149</f>
        <v>-1092.5</v>
      </c>
    </row>
    <row r="150" spans="1:10" ht="15" thickBot="1">
      <c r="A150" s="83" t="s">
        <v>153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121</v>
      </c>
      <c r="B151" s="16" t="s">
        <v>154</v>
      </c>
      <c r="C151" s="53" t="s">
        <v>26</v>
      </c>
      <c r="D151" s="21" t="s">
        <v>44</v>
      </c>
      <c r="E151" s="11">
        <v>750</v>
      </c>
      <c r="F151" s="45"/>
      <c r="G151" s="12">
        <v>50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550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1300</v>
      </c>
      <c r="F154" s="47">
        <f>E154*1.15</f>
        <v>1494.9999999999998</v>
      </c>
      <c r="G154" s="9">
        <f>SUM(G151:G153)</f>
        <v>50</v>
      </c>
      <c r="H154" s="9">
        <f>F154+G154</f>
        <v>1544.9999999999998</v>
      </c>
      <c r="I154" s="7"/>
      <c r="J154" s="62">
        <f>I154-F154-G154</f>
        <v>-1544.9999999999998</v>
      </c>
    </row>
    <row r="155" spans="1:10" ht="15" thickBot="1">
      <c r="A155" s="83"/>
      <c r="B155" s="15"/>
      <c r="C155" s="52"/>
      <c r="D155" s="20"/>
      <c r="E155" s="5"/>
      <c r="F155" s="46"/>
      <c r="G155" s="8"/>
      <c r="H155" s="65"/>
      <c r="I155" s="5"/>
      <c r="J155" s="63"/>
    </row>
    <row r="156" spans="1:10" ht="15" thickTop="1">
      <c r="A156" s="10"/>
      <c r="B156" s="16"/>
      <c r="C156" s="53"/>
      <c r="D156" s="21"/>
      <c r="E156" s="11"/>
      <c r="F156" s="45"/>
      <c r="G156" s="12"/>
      <c r="H156" s="12"/>
      <c r="I156" s="13"/>
      <c r="J156" s="64"/>
    </row>
    <row r="157" spans="1:10" ht="14.25">
      <c r="A157" s="10"/>
      <c r="B157" s="16"/>
      <c r="C157" s="53"/>
      <c r="D157" s="21"/>
      <c r="E157" s="11"/>
      <c r="F157" s="45"/>
      <c r="G157" s="12"/>
      <c r="H157" s="12"/>
      <c r="I157" s="13"/>
      <c r="J157" s="64"/>
    </row>
    <row r="158" spans="1:10" ht="14.25">
      <c r="A158" s="67"/>
      <c r="B158" s="68"/>
      <c r="C158" s="69"/>
      <c r="D158" s="70"/>
      <c r="E158" s="71"/>
      <c r="F158" s="72"/>
      <c r="G158" s="12"/>
      <c r="H158" s="12"/>
      <c r="I158" s="71"/>
      <c r="J158" s="12"/>
    </row>
    <row r="159" spans="1:10" ht="14.25">
      <c r="A159" s="6"/>
      <c r="B159" s="17" t="s">
        <v>7</v>
      </c>
      <c r="C159" s="54"/>
      <c r="D159" s="22"/>
      <c r="E159" s="1">
        <f>SUM(E156:E158)</f>
        <v>0</v>
      </c>
      <c r="F159" s="47">
        <f>E159*1.15</f>
        <v>0</v>
      </c>
      <c r="G159" s="9">
        <f>SUM(G156:G158)</f>
        <v>0</v>
      </c>
      <c r="H159" s="9">
        <f>F159+G159</f>
        <v>0</v>
      </c>
      <c r="I159" s="7"/>
      <c r="J159" s="62">
        <f>I159-F159-G159</f>
        <v>0</v>
      </c>
    </row>
    <row r="160" spans="1:10" ht="15" thickBot="1">
      <c r="A160" s="83"/>
      <c r="B160" s="15"/>
      <c r="C160" s="52"/>
      <c r="D160" s="20"/>
      <c r="E160" s="5"/>
      <c r="F160" s="46"/>
      <c r="G160" s="8"/>
      <c r="H160" s="65"/>
      <c r="I160" s="5"/>
      <c r="J160" s="63"/>
    </row>
    <row r="161" spans="1:10" ht="15" thickTop="1">
      <c r="A161" s="10"/>
      <c r="B161" s="16"/>
      <c r="C161" s="53"/>
      <c r="D161" s="21"/>
      <c r="E161" s="11"/>
      <c r="F161" s="45"/>
      <c r="G161" s="12"/>
      <c r="H161" s="12"/>
      <c r="I161" s="13"/>
      <c r="J161" s="64"/>
    </row>
    <row r="162" spans="1:10" ht="14.25">
      <c r="A162" s="10"/>
      <c r="B162" s="16"/>
      <c r="C162" s="53"/>
      <c r="D162" s="21"/>
      <c r="E162" s="11"/>
      <c r="F162" s="45"/>
      <c r="G162" s="12"/>
      <c r="H162" s="12"/>
      <c r="I162" s="13"/>
      <c r="J162" s="64"/>
    </row>
    <row r="163" spans="1:10" ht="14.25">
      <c r="A163" s="67"/>
      <c r="B163" s="68"/>
      <c r="C163" s="69"/>
      <c r="D163" s="70"/>
      <c r="E163" s="71"/>
      <c r="F163" s="72"/>
      <c r="G163" s="12"/>
      <c r="H163" s="12"/>
      <c r="I163" s="71"/>
      <c r="J163" s="12"/>
    </row>
    <row r="164" spans="1:10" ht="14.25">
      <c r="A164" s="6"/>
      <c r="B164" s="17" t="s">
        <v>7</v>
      </c>
      <c r="C164" s="54"/>
      <c r="D164" s="22"/>
      <c r="E164" s="1">
        <f>SUM(E161:E163)</f>
        <v>0</v>
      </c>
      <c r="F164" s="47">
        <f>E164*1.15</f>
        <v>0</v>
      </c>
      <c r="G164" s="9">
        <f>SUM(G161:G163)</f>
        <v>0</v>
      </c>
      <c r="H164" s="9">
        <f>F164+G164</f>
        <v>0</v>
      </c>
      <c r="I164" s="7"/>
      <c r="J164" s="62">
        <f>I164-F164-G164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0">
      <selection activeCell="E20" sqref="E20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0"/>
      <c r="B3" s="30" t="s">
        <v>55</v>
      </c>
      <c r="C3" s="31" t="s">
        <v>57</v>
      </c>
      <c r="D3" s="31" t="s">
        <v>17</v>
      </c>
      <c r="E3" s="32"/>
      <c r="F3" s="33" t="s">
        <v>155</v>
      </c>
      <c r="G3" s="34">
        <v>950</v>
      </c>
      <c r="H3" s="10" t="s">
        <v>77</v>
      </c>
    </row>
    <row r="4" spans="2:8" s="4" customFormat="1" ht="14.25">
      <c r="B4" s="30" t="s">
        <v>148</v>
      </c>
      <c r="C4" s="31" t="s">
        <v>75</v>
      </c>
      <c r="D4" s="31" t="s">
        <v>170</v>
      </c>
      <c r="E4" s="32"/>
      <c r="F4" s="33" t="s">
        <v>53</v>
      </c>
      <c r="G4" s="34">
        <v>950</v>
      </c>
      <c r="H4" s="10" t="s">
        <v>147</v>
      </c>
    </row>
    <row r="5" spans="2:8" s="4" customFormat="1" ht="14.25"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2:8" s="4" customFormat="1" ht="14.25"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2:8" s="4" customFormat="1" ht="14.25"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0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156</v>
      </c>
      <c r="D9" s="26" t="s">
        <v>17</v>
      </c>
      <c r="E9" s="27"/>
      <c r="F9" s="33" t="s">
        <v>155</v>
      </c>
      <c r="G9" s="29">
        <v>850</v>
      </c>
      <c r="H9" s="10" t="s">
        <v>77</v>
      </c>
    </row>
    <row r="10" spans="2:8" s="4" customFormat="1" ht="14.25">
      <c r="B10" s="25" t="s">
        <v>143</v>
      </c>
      <c r="C10" s="41" t="s">
        <v>168</v>
      </c>
      <c r="D10" s="26" t="s">
        <v>169</v>
      </c>
      <c r="E10" s="27"/>
      <c r="F10" s="28">
        <v>48</v>
      </c>
      <c r="G10" s="29">
        <v>750</v>
      </c>
      <c r="H10" s="10" t="s">
        <v>140</v>
      </c>
    </row>
    <row r="11" spans="2:8" s="4" customFormat="1" ht="14.25">
      <c r="B11" s="25" t="s">
        <v>154</v>
      </c>
      <c r="C11" s="26" t="s">
        <v>44</v>
      </c>
      <c r="D11" s="26"/>
      <c r="E11" s="27"/>
      <c r="F11" s="28" t="s">
        <v>26</v>
      </c>
      <c r="G11" s="29">
        <v>750</v>
      </c>
      <c r="H11" s="10" t="s">
        <v>153</v>
      </c>
    </row>
    <row r="12" spans="2:8" s="4" customFormat="1" ht="14.25"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2:8" s="4" customFormat="1" ht="14.25">
      <c r="B13" s="25" t="s">
        <v>118</v>
      </c>
      <c r="C13" s="26" t="s">
        <v>139</v>
      </c>
      <c r="D13" s="26" t="s">
        <v>166</v>
      </c>
      <c r="E13" s="27"/>
      <c r="F13" s="28" t="s">
        <v>26</v>
      </c>
      <c r="G13" s="29">
        <v>950</v>
      </c>
      <c r="H13" s="10" t="s">
        <v>117</v>
      </c>
    </row>
    <row r="14" spans="2:8" s="4" customFormat="1" ht="14.25">
      <c r="B14" s="25" t="s">
        <v>123</v>
      </c>
      <c r="C14" s="26" t="s">
        <v>124</v>
      </c>
      <c r="D14" s="26"/>
      <c r="E14" s="27"/>
      <c r="F14" s="28" t="s">
        <v>53</v>
      </c>
      <c r="G14" s="29">
        <v>1550</v>
      </c>
      <c r="H14" s="10" t="s">
        <v>122</v>
      </c>
    </row>
    <row r="15" spans="2:8" s="4" customFormat="1" ht="14.25">
      <c r="B15" s="25" t="s">
        <v>151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150</v>
      </c>
    </row>
    <row r="16" spans="1:8" s="4" customFormat="1" ht="14.25">
      <c r="A16" s="10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0"/>
      <c r="B17" s="25" t="s">
        <v>141</v>
      </c>
      <c r="C17" s="26" t="s">
        <v>43</v>
      </c>
      <c r="D17" s="26" t="s">
        <v>167</v>
      </c>
      <c r="E17" s="27"/>
      <c r="F17" s="28">
        <v>46</v>
      </c>
      <c r="G17" s="29">
        <v>1050</v>
      </c>
      <c r="H17" s="10" t="s">
        <v>140</v>
      </c>
    </row>
    <row r="18" spans="1:8" s="4" customFormat="1" ht="14.25">
      <c r="A18" s="10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153</v>
      </c>
    </row>
    <row r="19" spans="2:8" s="4" customFormat="1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160</v>
      </c>
      <c r="E20" s="27"/>
      <c r="F20" s="28">
        <v>56</v>
      </c>
      <c r="G20" s="29">
        <v>1900</v>
      </c>
      <c r="H20" s="10" t="s">
        <v>93</v>
      </c>
    </row>
    <row r="21" spans="2:8" s="4" customFormat="1" ht="14.25">
      <c r="B21" s="25" t="s">
        <v>19</v>
      </c>
      <c r="C21" s="26" t="s">
        <v>68</v>
      </c>
      <c r="D21" s="26" t="s">
        <v>162</v>
      </c>
      <c r="E21" s="27"/>
      <c r="F21" s="28">
        <v>54</v>
      </c>
      <c r="G21" s="29">
        <v>1900</v>
      </c>
      <c r="H21" s="10" t="s">
        <v>64</v>
      </c>
    </row>
    <row r="22" spans="2:8" s="4" customFormat="1" ht="14.25">
      <c r="B22" s="25" t="s">
        <v>19</v>
      </c>
      <c r="C22" s="26" t="s">
        <v>67</v>
      </c>
      <c r="D22" s="26" t="s">
        <v>163</v>
      </c>
      <c r="E22" s="27"/>
      <c r="F22" s="48" t="s">
        <v>42</v>
      </c>
      <c r="G22" s="29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2:8" s="4" customFormat="1" ht="14.25">
      <c r="B24" s="25" t="s">
        <v>21</v>
      </c>
      <c r="C24" s="26" t="s">
        <v>41</v>
      </c>
      <c r="D24" s="26" t="s">
        <v>157</v>
      </c>
      <c r="E24" s="27"/>
      <c r="F24" s="28">
        <v>54</v>
      </c>
      <c r="G24" s="29">
        <v>750</v>
      </c>
      <c r="H24" s="10" t="s">
        <v>82</v>
      </c>
    </row>
    <row r="25" spans="2:8" s="4" customFormat="1" ht="14.25">
      <c r="B25" s="25" t="s">
        <v>21</v>
      </c>
      <c r="C25" s="26" t="s">
        <v>20</v>
      </c>
      <c r="D25" s="26" t="s">
        <v>159</v>
      </c>
      <c r="E25" s="27"/>
      <c r="F25" s="28">
        <v>48</v>
      </c>
      <c r="G25" s="29">
        <v>750</v>
      </c>
      <c r="H25" s="10" t="s">
        <v>52</v>
      </c>
    </row>
    <row r="26" spans="2:8" s="4" customFormat="1" ht="14.25"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2:8" s="4" customFormat="1" ht="14.25"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2:8" s="4" customFormat="1" ht="14.25">
      <c r="B28" s="25" t="s">
        <v>30</v>
      </c>
      <c r="C28" s="26" t="s">
        <v>51</v>
      </c>
      <c r="D28" s="26" t="s">
        <v>158</v>
      </c>
      <c r="E28" s="27"/>
      <c r="F28" s="28">
        <v>54</v>
      </c>
      <c r="G28" s="29">
        <v>750</v>
      </c>
      <c r="H28" s="10" t="s">
        <v>82</v>
      </c>
    </row>
    <row r="29" spans="2:8" s="4" customFormat="1" ht="14.25"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2:8" s="4" customFormat="1" ht="14.25"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17</v>
      </c>
      <c r="D31" s="26"/>
      <c r="E31" s="27"/>
      <c r="F31" s="48" t="s">
        <v>70</v>
      </c>
      <c r="G31" s="29">
        <v>450</v>
      </c>
      <c r="H31" s="10" t="s">
        <v>52</v>
      </c>
    </row>
    <row r="32" spans="2:8" s="4" customFormat="1" ht="14.25"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2:8" s="4" customFormat="1" ht="14.25">
      <c r="B33" s="30" t="s">
        <v>47</v>
      </c>
      <c r="C33" s="31" t="s">
        <v>32</v>
      </c>
      <c r="D33" s="31"/>
      <c r="E33" s="32"/>
      <c r="F33" s="33">
        <v>48</v>
      </c>
      <c r="G33" s="34">
        <v>450</v>
      </c>
      <c r="H33" s="10" t="s">
        <v>132</v>
      </c>
    </row>
    <row r="34" spans="2:8" s="4" customFormat="1" ht="14.25">
      <c r="B34" s="30" t="s">
        <v>113</v>
      </c>
      <c r="C34" s="31" t="s">
        <v>171</v>
      </c>
      <c r="D34" s="31" t="s">
        <v>17</v>
      </c>
      <c r="E34" s="32"/>
      <c r="F34" s="33">
        <v>48</v>
      </c>
      <c r="G34" s="34">
        <v>2150</v>
      </c>
      <c r="H34" s="10" t="s">
        <v>140</v>
      </c>
    </row>
    <row r="35" spans="2:8" s="4" customFormat="1" ht="14.25">
      <c r="B35" s="30" t="s">
        <v>49</v>
      </c>
      <c r="C35" s="31" t="s">
        <v>73</v>
      </c>
      <c r="D35" s="31" t="s">
        <v>43</v>
      </c>
      <c r="E35" s="32"/>
      <c r="F35" s="33">
        <v>54</v>
      </c>
      <c r="G35" s="34">
        <v>1950</v>
      </c>
      <c r="H35" s="10" t="s">
        <v>115</v>
      </c>
    </row>
    <row r="36" spans="2:8" s="4" customFormat="1" ht="14.25">
      <c r="B36" s="25" t="s">
        <v>65</v>
      </c>
      <c r="C36" s="26" t="s">
        <v>66</v>
      </c>
      <c r="D36" s="26" t="s">
        <v>161</v>
      </c>
      <c r="E36" s="27"/>
      <c r="F36" s="28">
        <v>52</v>
      </c>
      <c r="G36" s="29">
        <v>1350</v>
      </c>
      <c r="H36" s="10" t="s">
        <v>64</v>
      </c>
    </row>
    <row r="37" spans="2:8" s="4" customFormat="1" ht="14.25">
      <c r="B37" s="30" t="s">
        <v>37</v>
      </c>
      <c r="C37" s="31" t="s">
        <v>38</v>
      </c>
      <c r="D37" s="31"/>
      <c r="E37" s="32"/>
      <c r="F37" s="33">
        <v>50</v>
      </c>
      <c r="G37" s="34">
        <v>450</v>
      </c>
      <c r="H37" s="10" t="s">
        <v>77</v>
      </c>
    </row>
    <row r="38" spans="2:8" s="4" customFormat="1" ht="14.25">
      <c r="B38" s="30" t="s">
        <v>130</v>
      </c>
      <c r="C38" s="31" t="s">
        <v>36</v>
      </c>
      <c r="D38" s="31"/>
      <c r="E38" s="32"/>
      <c r="F38" s="33">
        <v>50</v>
      </c>
      <c r="G38" s="34">
        <v>550</v>
      </c>
      <c r="H38" s="10" t="s">
        <v>131</v>
      </c>
    </row>
    <row r="39" spans="2:8" s="4" customFormat="1" ht="14.25">
      <c r="B39" s="30" t="s">
        <v>58</v>
      </c>
      <c r="C39" s="31" t="s">
        <v>36</v>
      </c>
      <c r="D39" s="31"/>
      <c r="E39" s="32"/>
      <c r="F39" s="33">
        <v>50</v>
      </c>
      <c r="G39" s="34">
        <v>550</v>
      </c>
      <c r="H39" s="10" t="s">
        <v>77</v>
      </c>
    </row>
    <row r="40" spans="2:8" s="4" customFormat="1" ht="15" thickBot="1">
      <c r="B40" s="25" t="s">
        <v>58</v>
      </c>
      <c r="C40" s="26" t="s">
        <v>36</v>
      </c>
      <c r="D40" s="26"/>
      <c r="E40" s="27"/>
      <c r="F40" s="28">
        <v>48</v>
      </c>
      <c r="G40" s="29">
        <v>550</v>
      </c>
      <c r="H40" s="10" t="s">
        <v>146</v>
      </c>
    </row>
    <row r="41" spans="2:8" s="4" customFormat="1" ht="15" thickBot="1">
      <c r="B41" s="25" t="s">
        <v>76</v>
      </c>
      <c r="C41" s="41" t="s">
        <v>36</v>
      </c>
      <c r="D41" s="26"/>
      <c r="E41" s="27"/>
      <c r="F41" s="28">
        <v>54</v>
      </c>
      <c r="G41" s="29">
        <v>550</v>
      </c>
      <c r="H41" s="10" t="s">
        <v>127</v>
      </c>
    </row>
    <row r="42" spans="2:8" s="4" customFormat="1" ht="15" thickBot="1">
      <c r="B42" s="25" t="s">
        <v>109</v>
      </c>
      <c r="C42" s="41" t="s">
        <v>164</v>
      </c>
      <c r="D42" s="26" t="s">
        <v>165</v>
      </c>
      <c r="E42" s="27"/>
      <c r="F42" s="84" t="s">
        <v>42</v>
      </c>
      <c r="G42" s="29">
        <v>1550</v>
      </c>
      <c r="H42" s="10" t="s">
        <v>108</v>
      </c>
    </row>
    <row r="43" spans="2:8" s="4" customFormat="1" ht="14.25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35"/>
      <c r="D46" s="35"/>
      <c r="E46" s="27"/>
      <c r="F46" s="28"/>
      <c r="G46" s="29">
        <f>SUM(G2:G45)</f>
        <v>42240</v>
      </c>
      <c r="H46" s="10"/>
    </row>
    <row r="47" spans="2:8" s="4" customFormat="1" ht="14.25">
      <c r="B47" s="25"/>
      <c r="C47" s="35"/>
      <c r="D47" s="35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4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43"/>
    </row>
    <row r="69" spans="2:8" s="4" customFormat="1" ht="28.5" customHeight="1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35"/>
      <c r="D70" s="35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56"/>
      <c r="C72" s="57"/>
      <c r="D72" s="57"/>
      <c r="E72" s="58"/>
      <c r="F72" s="59"/>
      <c r="G72" s="60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5" thickBot="1">
      <c r="B81" s="25"/>
      <c r="C81" s="66"/>
      <c r="D81" s="66"/>
      <c r="E81" s="49"/>
      <c r="F81" s="50"/>
      <c r="G81" s="51"/>
      <c r="H81" s="10"/>
    </row>
    <row r="82" spans="2:8" s="4" customFormat="1" ht="15" thickBot="1">
      <c r="B82" s="25"/>
      <c r="C82" s="92"/>
      <c r="D82" s="92"/>
      <c r="E82" s="49"/>
      <c r="F82" s="50"/>
      <c r="G82" s="51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61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5" thickBot="1">
      <c r="B88" s="25"/>
      <c r="C88" s="26"/>
      <c r="D88" s="26"/>
      <c r="E88" s="27"/>
      <c r="F88" s="28"/>
      <c r="G88" s="29"/>
      <c r="H88" s="10"/>
    </row>
    <row r="89" spans="2:8" s="4" customFormat="1" ht="15" thickBot="1">
      <c r="B89" s="25"/>
      <c r="C89" s="41"/>
      <c r="D89" s="26"/>
      <c r="E89" s="27"/>
      <c r="F89" s="28"/>
      <c r="G89" s="29"/>
      <c r="H89" s="10"/>
    </row>
    <row r="90" spans="2:8" s="4" customFormat="1" ht="14.25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40"/>
    </row>
    <row r="94" spans="2:8" s="4" customFormat="1" ht="14.25">
      <c r="B94" s="25"/>
      <c r="C94" s="41"/>
      <c r="D94" s="26"/>
      <c r="E94" s="27"/>
      <c r="F94" s="28"/>
      <c r="G94" s="29"/>
      <c r="H94" s="10"/>
    </row>
    <row r="95" spans="2:8" s="4" customFormat="1" ht="15" thickBot="1">
      <c r="B95" s="25"/>
      <c r="C95" s="26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26"/>
      <c r="D98" s="26"/>
      <c r="E98" s="27"/>
      <c r="F98" s="28"/>
      <c r="G98" s="29"/>
      <c r="H98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2011-08-31T03:32:26Z</dcterms:modified>
  <cp:category/>
  <cp:version/>
  <cp:contentType/>
  <cp:contentStatus/>
</cp:coreProperties>
</file>