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<sst xmlns="http://schemas.openxmlformats.org/spreadsheetml/2006/main" count="224" uniqueCount="110">
  <si>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</si>
  <si>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</si>
  <si>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</si>
  <si>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</si>
  <si>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</si>
  <si>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</si>
  <si>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</si>
  <si>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</si>
  <si>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</si>
  <si>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</si>
  <si>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</si>
  <si>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</si>
  <si>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</si>
  <si>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</si>
  <si>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</si>
  <si>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</si>
  <si>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</si>
  <si>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</si>
  <si>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Н201</t>
  </si>
  <si>
    <t>44/46</t>
  </si>
  <si>
    <t>52/54</t>
  </si>
  <si>
    <t>единый</t>
  </si>
  <si>
    <t>А09</t>
  </si>
  <si>
    <t>Лёлик03</t>
  </si>
  <si>
    <t>48/50</t>
  </si>
  <si>
    <t>0765-1</t>
  </si>
  <si>
    <t>Н41</t>
  </si>
  <si>
    <t>М</t>
  </si>
  <si>
    <t>18</t>
  </si>
  <si>
    <t>Н244</t>
  </si>
  <si>
    <t>0836</t>
  </si>
  <si>
    <t>dobrik</t>
  </si>
  <si>
    <t>С20</t>
  </si>
  <si>
    <t>Н268</t>
  </si>
  <si>
    <t>Н215</t>
  </si>
  <si>
    <t>Lolia-4</t>
  </si>
  <si>
    <t>10</t>
  </si>
  <si>
    <t>Н54</t>
  </si>
  <si>
    <t>Ксюня Масюня</t>
  </si>
  <si>
    <t>Natalinky</t>
  </si>
  <si>
    <t>0845</t>
  </si>
  <si>
    <t>0838-1</t>
  </si>
  <si>
    <t>@льча</t>
  </si>
  <si>
    <t>008(006 005)</t>
  </si>
  <si>
    <t>TigraTa</t>
  </si>
  <si>
    <t>cviridova</t>
  </si>
  <si>
    <t>Н229-1</t>
  </si>
  <si>
    <t>009(014 016)</t>
  </si>
  <si>
    <t>Наталёк</t>
  </si>
  <si>
    <t>Н301</t>
  </si>
  <si>
    <t>Н052</t>
  </si>
  <si>
    <t>Крuстaл</t>
  </si>
  <si>
    <t>25(15)</t>
  </si>
  <si>
    <t>Н271</t>
  </si>
  <si>
    <t>michina anna</t>
  </si>
  <si>
    <t>Н260</t>
  </si>
  <si>
    <t>049</t>
  </si>
  <si>
    <t>Akella112</t>
  </si>
  <si>
    <t>012</t>
  </si>
  <si>
    <t>Н232-1</t>
  </si>
  <si>
    <t>Н012</t>
  </si>
  <si>
    <t>Sonnia</t>
  </si>
  <si>
    <t>Н300</t>
  </si>
  <si>
    <t>Н053(Н052)</t>
  </si>
  <si>
    <t>мама-Елена</t>
  </si>
  <si>
    <t>0123</t>
  </si>
  <si>
    <t>М6</t>
  </si>
  <si>
    <t>0832</t>
  </si>
  <si>
    <t>С108</t>
  </si>
  <si>
    <t>mamatania</t>
  </si>
  <si>
    <t>Н40</t>
  </si>
  <si>
    <t>Ёжик_В_Тумане_90</t>
  </si>
  <si>
    <t>Н285</t>
  </si>
  <si>
    <t>Н027(Н025)</t>
  </si>
  <si>
    <t>оплата до стопа</t>
  </si>
  <si>
    <t>Н253 черноб</t>
  </si>
  <si>
    <t>Н49</t>
  </si>
  <si>
    <t>008</t>
  </si>
  <si>
    <t>006 005</t>
  </si>
  <si>
    <t>54</t>
  </si>
  <si>
    <t>009</t>
  </si>
  <si>
    <t>014 016</t>
  </si>
  <si>
    <t>25</t>
  </si>
  <si>
    <t>15</t>
  </si>
  <si>
    <t>Н221-1</t>
  </si>
  <si>
    <t>Н053</t>
  </si>
  <si>
    <t>Н027</t>
  </si>
  <si>
    <t>Н025</t>
  </si>
  <si>
    <t>eleno4kaa</t>
  </si>
  <si>
    <t>0746-1</t>
  </si>
  <si>
    <t>46/48</t>
  </si>
  <si>
    <t>Н56</t>
  </si>
  <si>
    <t>ДОЗАКАЗ</t>
  </si>
  <si>
    <t>Н253 с черноб</t>
  </si>
  <si>
    <t>Наталья7290</t>
  </si>
  <si>
    <t>Н250-1</t>
  </si>
  <si>
    <t>Н20</t>
  </si>
  <si>
    <t>eant</t>
  </si>
  <si>
    <t>0217</t>
  </si>
  <si>
    <t>S4</t>
  </si>
  <si>
    <t>S4(Н18 S2)</t>
  </si>
  <si>
    <t>при оплате</t>
  </si>
  <si>
    <t>H18 S2</t>
  </si>
  <si>
    <t>48</t>
  </si>
  <si>
    <t>?</t>
  </si>
  <si>
    <t>Кристал</t>
  </si>
  <si>
    <t>в счете лиса!!</t>
  </si>
  <si>
    <t>НЕ ВОШЛО</t>
  </si>
  <si>
    <t>сдача на счет Никите</t>
  </si>
  <si>
    <t>сдачу на счет Никите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</si>
</sst>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35" borderId="12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49" fontId="44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/>
    </xf>
    <xf numFmtId="164" fontId="0" fillId="35" borderId="0" xfId="0" applyNumberFormat="1" applyFill="1" applyBorder="1" applyAlignment="1">
      <alignment wrapText="1"/>
    </xf>
    <xf numFmtId="6" fontId="41" fillId="35" borderId="0" xfId="0" applyNumberFormat="1" applyFont="1" applyFill="1" applyBorder="1" applyAlignment="1">
      <alignment/>
    </xf>
    <xf numFmtId="8" fontId="21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8" fontId="0" fillId="35" borderId="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/>
    </xf>
    <xf numFmtId="49" fontId="0" fillId="33" borderId="12" xfId="0" applyNumberFormat="1" applyFill="1" applyBorder="1" applyAlignment="1">
      <alignment horizontal="right"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26" sqref="J26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4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3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81" t="s">
        <v>38</v>
      </c>
      <c r="B2" s="15"/>
      <c r="C2" s="51"/>
      <c r="D2" s="20"/>
      <c r="E2" s="5"/>
      <c r="F2" s="45"/>
      <c r="G2" s="8"/>
      <c r="H2" s="64"/>
      <c r="I2" s="5"/>
      <c r="J2" s="62"/>
      <c r="L2" s="80">
        <f>E6+E11+E16+E21+E26+E31+E36+E41+E47+E52+E57+E62+E67+E72+E77+E82+E87+E93+E98+E103</f>
        <v>30720</v>
      </c>
    </row>
    <row r="3" spans="1:10" ht="15" thickTop="1">
      <c r="A3" s="10"/>
      <c r="B3" s="16" t="s">
        <v>18</v>
      </c>
      <c r="C3" s="52">
        <v>58</v>
      </c>
      <c r="D3" s="21" t="s">
        <v>28</v>
      </c>
      <c r="E3" s="11">
        <v>0</v>
      </c>
      <c r="F3" s="44"/>
      <c r="G3" s="12"/>
      <c r="H3" s="12"/>
      <c r="I3" s="13"/>
      <c r="J3" s="63"/>
    </row>
    <row r="4" spans="1:10" s="79" customFormat="1" ht="14.25">
      <c r="A4" s="72">
        <v>2100</v>
      </c>
      <c r="B4" s="73" t="s">
        <v>18</v>
      </c>
      <c r="C4" s="74">
        <v>58</v>
      </c>
      <c r="D4" s="75" t="s">
        <v>91</v>
      </c>
      <c r="E4" s="76"/>
      <c r="F4" s="77"/>
      <c r="G4" s="78"/>
      <c r="H4" s="78"/>
      <c r="I4" s="76"/>
      <c r="J4" s="78"/>
    </row>
    <row r="5" spans="1:10" ht="14.25">
      <c r="A5" s="66"/>
      <c r="B5" s="67"/>
      <c r="C5" s="68"/>
      <c r="D5" s="69"/>
      <c r="E5" s="70"/>
      <c r="F5" s="71"/>
      <c r="G5" s="12"/>
      <c r="H5" s="12"/>
      <c r="I5" s="70"/>
      <c r="J5" s="12"/>
    </row>
    <row r="6" spans="1:10" ht="14.25">
      <c r="A6" s="6"/>
      <c r="B6" s="17" t="s">
        <v>7</v>
      </c>
      <c r="C6" s="53"/>
      <c r="D6" s="22"/>
      <c r="E6" s="1">
        <f>SUM(E3:E5)</f>
        <v>0</v>
      </c>
      <c r="F6" s="46">
        <f>E6*1.15</f>
        <v>0</v>
      </c>
      <c r="G6" s="9">
        <f>SUM(G3:G5)</f>
        <v>0</v>
      </c>
      <c r="H6" s="9">
        <f>F6+G6</f>
        <v>0</v>
      </c>
      <c r="I6" s="7"/>
      <c r="J6" s="61">
        <f>I6-F6-G6</f>
        <v>0</v>
      </c>
    </row>
    <row r="7" spans="1:10" ht="15" thickBot="1">
      <c r="A7" s="81" t="s">
        <v>39</v>
      </c>
      <c r="B7" s="15"/>
      <c r="C7" s="51"/>
      <c r="D7" s="20"/>
      <c r="E7" s="5"/>
      <c r="F7" s="45"/>
      <c r="G7" s="8"/>
      <c r="H7" s="64"/>
      <c r="I7" s="5"/>
      <c r="J7" s="62"/>
    </row>
    <row r="8" spans="1:10" ht="15" thickTop="1">
      <c r="A8" s="10"/>
      <c r="B8" s="16" t="s">
        <v>40</v>
      </c>
      <c r="C8" s="52" t="s">
        <v>20</v>
      </c>
      <c r="D8" s="21" t="s">
        <v>22</v>
      </c>
      <c r="E8" s="11">
        <v>0</v>
      </c>
      <c r="F8" s="44"/>
      <c r="G8" s="12"/>
      <c r="H8" s="12"/>
      <c r="I8" s="13"/>
      <c r="J8" s="63"/>
    </row>
    <row r="9" spans="1:10" s="79" customFormat="1" ht="14.25">
      <c r="A9" s="72">
        <v>1550</v>
      </c>
      <c r="B9" s="73" t="s">
        <v>41</v>
      </c>
      <c r="C9" s="74" t="s">
        <v>20</v>
      </c>
      <c r="D9" s="75" t="s">
        <v>22</v>
      </c>
      <c r="E9" s="76"/>
      <c r="F9" s="77"/>
      <c r="G9" s="78"/>
      <c r="H9" s="78"/>
      <c r="I9" s="76"/>
      <c r="J9" s="78"/>
    </row>
    <row r="10" spans="1:10" ht="14.25">
      <c r="A10" s="66"/>
      <c r="B10" s="67"/>
      <c r="C10" s="68"/>
      <c r="D10" s="69"/>
      <c r="E10" s="70"/>
      <c r="F10" s="71"/>
      <c r="G10" s="12"/>
      <c r="H10" s="12"/>
      <c r="I10" s="70"/>
      <c r="J10" s="12"/>
    </row>
    <row r="11" spans="1:10" ht="14.25">
      <c r="A11" s="6"/>
      <c r="B11" s="17" t="s">
        <v>7</v>
      </c>
      <c r="C11" s="53"/>
      <c r="D11" s="22"/>
      <c r="E11" s="1">
        <f>SUM(E8:E10)</f>
        <v>0</v>
      </c>
      <c r="F11" s="46">
        <f>E11*1.15</f>
        <v>0</v>
      </c>
      <c r="G11" s="9">
        <f>SUM(G8:G10)</f>
        <v>0</v>
      </c>
      <c r="H11" s="9">
        <f>F11+G11</f>
        <v>0</v>
      </c>
      <c r="I11" s="7"/>
      <c r="J11" s="61">
        <f>I11-F11-G11</f>
        <v>0</v>
      </c>
    </row>
    <row r="12" spans="1:10" ht="15" thickBot="1">
      <c r="A12" s="81" t="s">
        <v>42</v>
      </c>
      <c r="B12" s="15"/>
      <c r="C12" s="51"/>
      <c r="D12" s="20"/>
      <c r="E12" s="5"/>
      <c r="F12" s="45"/>
      <c r="G12" s="8"/>
      <c r="H12" s="64"/>
      <c r="I12" s="5"/>
      <c r="J12" s="62"/>
    </row>
    <row r="13" spans="1:11" ht="15" thickTop="1">
      <c r="A13" s="96"/>
      <c r="B13" s="97" t="s">
        <v>33</v>
      </c>
      <c r="C13" s="98">
        <v>46</v>
      </c>
      <c r="D13" s="99" t="s">
        <v>43</v>
      </c>
      <c r="E13" s="100">
        <v>1250</v>
      </c>
      <c r="F13" s="101"/>
      <c r="G13" s="102">
        <v>50</v>
      </c>
      <c r="H13" s="102"/>
      <c r="I13" s="103"/>
      <c r="J13" s="104"/>
      <c r="K13">
        <v>1550</v>
      </c>
    </row>
    <row r="14" spans="1:10" ht="14.25">
      <c r="A14" s="10"/>
      <c r="B14" s="16"/>
      <c r="C14" s="52"/>
      <c r="D14" s="21"/>
      <c r="E14" s="11"/>
      <c r="F14" s="44"/>
      <c r="G14" s="12"/>
      <c r="H14" s="12"/>
      <c r="I14" s="13"/>
      <c r="J14" s="63"/>
    </row>
    <row r="15" spans="1:10" ht="14.25">
      <c r="A15" s="66"/>
      <c r="B15" s="67"/>
      <c r="C15" s="68"/>
      <c r="D15" s="69"/>
      <c r="E15" s="70"/>
      <c r="F15" s="71"/>
      <c r="G15" s="12"/>
      <c r="H15" s="12"/>
      <c r="I15" s="70"/>
      <c r="J15" s="12"/>
    </row>
    <row r="16" spans="1:10" ht="14.25">
      <c r="A16" s="6"/>
      <c r="B16" s="17" t="s">
        <v>7</v>
      </c>
      <c r="C16" s="53"/>
      <c r="D16" s="22"/>
      <c r="E16" s="1">
        <f>SUM(E13:E15)</f>
        <v>1250</v>
      </c>
      <c r="F16" s="46">
        <f>E16*1.15</f>
        <v>1437.5</v>
      </c>
      <c r="G16" s="9">
        <f>SUM(G13:G15)</f>
        <v>50</v>
      </c>
      <c r="H16" s="9">
        <f>F16+G16</f>
        <v>1487.5</v>
      </c>
      <c r="I16" s="7">
        <v>2000</v>
      </c>
      <c r="J16" s="61">
        <f>I16-F16-G16</f>
        <v>512.5</v>
      </c>
    </row>
    <row r="17" spans="1:10" ht="15" thickBot="1">
      <c r="A17" s="81" t="s">
        <v>48</v>
      </c>
      <c r="B17" s="15"/>
      <c r="C17" s="51"/>
      <c r="D17" s="20"/>
      <c r="E17" s="5"/>
      <c r="F17" s="45"/>
      <c r="G17" s="8"/>
      <c r="H17" s="64"/>
      <c r="I17" s="5"/>
      <c r="J17" s="62"/>
    </row>
    <row r="18" spans="1:10" ht="15" thickTop="1">
      <c r="A18" s="96"/>
      <c r="B18" s="97" t="s">
        <v>49</v>
      </c>
      <c r="C18" s="98">
        <v>48</v>
      </c>
      <c r="D18" s="99" t="s">
        <v>50</v>
      </c>
      <c r="E18" s="100">
        <v>4050</v>
      </c>
      <c r="F18" s="101"/>
      <c r="G18" s="102">
        <v>50</v>
      </c>
      <c r="H18" s="102"/>
      <c r="I18" s="103"/>
      <c r="J18" s="104"/>
    </row>
    <row r="19" spans="1:10" ht="14.25">
      <c r="A19" s="10"/>
      <c r="B19" s="16"/>
      <c r="C19" s="52"/>
      <c r="D19" s="21"/>
      <c r="E19" s="11"/>
      <c r="F19" s="44"/>
      <c r="G19" s="12"/>
      <c r="H19" s="12"/>
      <c r="I19" s="13"/>
      <c r="J19" s="63"/>
    </row>
    <row r="20" spans="1:10" ht="14.25">
      <c r="A20" s="66"/>
      <c r="B20" s="67"/>
      <c r="C20" s="68"/>
      <c r="D20" s="69"/>
      <c r="E20" s="70"/>
      <c r="F20" s="71"/>
      <c r="G20" s="12"/>
      <c r="H20" s="12"/>
      <c r="I20" s="70"/>
      <c r="J20" s="12"/>
    </row>
    <row r="21" spans="1:11" ht="14.25">
      <c r="A21" s="6"/>
      <c r="B21" s="17" t="s">
        <v>7</v>
      </c>
      <c r="C21" s="53"/>
      <c r="D21" s="22"/>
      <c r="E21" s="1">
        <f>SUM(E18:E20)</f>
        <v>4050</v>
      </c>
      <c r="F21" s="46">
        <f>E21*1.15</f>
        <v>4657.5</v>
      </c>
      <c r="G21" s="9">
        <f>SUM(G18:G20)</f>
        <v>50</v>
      </c>
      <c r="H21" s="9">
        <f>F21+G21</f>
        <v>4707.5</v>
      </c>
      <c r="I21" s="7">
        <v>4710</v>
      </c>
      <c r="J21" s="61">
        <f>I21-F21-G21</f>
        <v>2.5</v>
      </c>
      <c r="K21" s="4" t="s">
        <v>109</v>
      </c>
    </row>
    <row r="22" spans="1:10" ht="15" thickBot="1">
      <c r="A22" s="81" t="s">
        <v>35</v>
      </c>
      <c r="B22" s="15"/>
      <c r="C22" s="51"/>
      <c r="D22" s="20"/>
      <c r="E22" s="5"/>
      <c r="F22" s="45"/>
      <c r="G22" s="8"/>
      <c r="H22" s="64"/>
      <c r="I22" s="5"/>
      <c r="J22" s="62"/>
    </row>
    <row r="23" spans="1:10" ht="15" thickTop="1">
      <c r="A23" s="10"/>
      <c r="B23" s="16" t="s">
        <v>30</v>
      </c>
      <c r="C23" s="52" t="s">
        <v>27</v>
      </c>
      <c r="D23" s="21" t="s">
        <v>32</v>
      </c>
      <c r="E23" s="11">
        <v>0</v>
      </c>
      <c r="F23" s="44"/>
      <c r="G23" s="12"/>
      <c r="H23" s="12"/>
      <c r="I23" s="13"/>
      <c r="J23" s="63"/>
    </row>
    <row r="24" spans="1:10" s="79" customFormat="1" ht="14.25">
      <c r="A24" s="72"/>
      <c r="B24" s="73"/>
      <c r="C24" s="74"/>
      <c r="D24" s="75"/>
      <c r="E24" s="76"/>
      <c r="F24" s="77"/>
      <c r="G24" s="78"/>
      <c r="H24" s="78"/>
      <c r="I24" s="76"/>
      <c r="J24" s="78"/>
    </row>
    <row r="25" spans="1:10" s="79" customFormat="1" ht="14.25">
      <c r="A25" s="72"/>
      <c r="B25" s="73"/>
      <c r="C25" s="74"/>
      <c r="D25" s="75"/>
      <c r="E25" s="76"/>
      <c r="F25" s="77"/>
      <c r="G25" s="78"/>
      <c r="H25" s="78"/>
      <c r="I25" s="76"/>
      <c r="J25" s="78"/>
    </row>
    <row r="26" spans="1:10" ht="14.25">
      <c r="A26" s="6"/>
      <c r="B26" s="17" t="s">
        <v>7</v>
      </c>
      <c r="C26" s="53"/>
      <c r="D26" s="22"/>
      <c r="E26" s="1">
        <f>SUM(E23:E25)</f>
        <v>0</v>
      </c>
      <c r="F26" s="46">
        <f>E26*1.15</f>
        <v>0</v>
      </c>
      <c r="G26" s="9">
        <f>SUM(G23:G25)</f>
        <v>0</v>
      </c>
      <c r="H26" s="9">
        <f>F26+G26</f>
        <v>0</v>
      </c>
      <c r="I26" s="7">
        <v>1150</v>
      </c>
      <c r="J26" s="61"/>
    </row>
    <row r="27" spans="1:10" ht="15" thickBot="1">
      <c r="A27" s="81" t="s">
        <v>44</v>
      </c>
      <c r="B27" s="15"/>
      <c r="C27" s="51"/>
      <c r="D27" s="20"/>
      <c r="E27" s="5"/>
      <c r="F27" s="45"/>
      <c r="G27" s="8"/>
      <c r="H27" s="64"/>
      <c r="I27" s="5"/>
      <c r="J27" s="62"/>
    </row>
    <row r="28" spans="1:10" ht="15" thickTop="1">
      <c r="A28" s="10"/>
      <c r="B28" s="16" t="s">
        <v>29</v>
      </c>
      <c r="C28" s="52">
        <v>54</v>
      </c>
      <c r="D28" s="21" t="s">
        <v>21</v>
      </c>
      <c r="E28" s="11">
        <v>0</v>
      </c>
      <c r="F28" s="44"/>
      <c r="G28" s="12"/>
      <c r="H28" s="12"/>
      <c r="I28" s="13"/>
      <c r="J28" s="63"/>
    </row>
    <row r="29" spans="1:10" ht="14.25">
      <c r="A29" s="10"/>
      <c r="B29" s="16"/>
      <c r="C29" s="52"/>
      <c r="D29" s="21"/>
      <c r="E29" s="11"/>
      <c r="F29" s="44"/>
      <c r="G29" s="12"/>
      <c r="H29" s="12"/>
      <c r="I29" s="13"/>
      <c r="J29" s="63"/>
    </row>
    <row r="30" spans="1:10" ht="14.25">
      <c r="A30" s="66"/>
      <c r="B30" s="67"/>
      <c r="C30" s="68"/>
      <c r="D30" s="69"/>
      <c r="E30" s="70"/>
      <c r="F30" s="71"/>
      <c r="G30" s="12"/>
      <c r="H30" s="12"/>
      <c r="I30" s="70"/>
      <c r="J30" s="12"/>
    </row>
    <row r="31" spans="1:10" ht="14.25">
      <c r="A31" s="6"/>
      <c r="B31" s="17" t="s">
        <v>7</v>
      </c>
      <c r="C31" s="53"/>
      <c r="D31" s="22"/>
      <c r="E31" s="1">
        <f>SUM(E28:E30)</f>
        <v>0</v>
      </c>
      <c r="F31" s="46">
        <f>E31*1.15</f>
        <v>0</v>
      </c>
      <c r="G31" s="9">
        <f>SUM(G28:G30)</f>
        <v>0</v>
      </c>
      <c r="H31" s="9">
        <f>F31+G31</f>
        <v>0</v>
      </c>
      <c r="I31" s="7"/>
      <c r="J31" s="61">
        <f>I31-F31-G31</f>
        <v>0</v>
      </c>
    </row>
    <row r="32" spans="1:10" ht="15" thickBot="1">
      <c r="A32" s="81" t="s">
        <v>45</v>
      </c>
      <c r="B32" s="15"/>
      <c r="C32" s="51"/>
      <c r="D32" s="20"/>
      <c r="E32" s="5"/>
      <c r="F32" s="45"/>
      <c r="G32" s="8"/>
      <c r="H32" s="64"/>
      <c r="I32" s="5"/>
      <c r="J32" s="62"/>
    </row>
    <row r="33" spans="1:10" ht="15" thickTop="1">
      <c r="A33" s="96"/>
      <c r="B33" s="97" t="s">
        <v>46</v>
      </c>
      <c r="C33" s="98">
        <v>54</v>
      </c>
      <c r="D33" s="99" t="s">
        <v>47</v>
      </c>
      <c r="E33" s="100">
        <v>1550</v>
      </c>
      <c r="F33" s="101"/>
      <c r="G33" s="102">
        <v>50</v>
      </c>
      <c r="H33" s="102"/>
      <c r="I33" s="103"/>
      <c r="J33" s="104"/>
    </row>
    <row r="34" spans="1:10" ht="14.25">
      <c r="A34" s="10"/>
      <c r="B34" s="16"/>
      <c r="C34" s="52"/>
      <c r="D34" s="21"/>
      <c r="E34" s="11"/>
      <c r="F34" s="44"/>
      <c r="G34" s="12"/>
      <c r="H34" s="12"/>
      <c r="I34" s="13"/>
      <c r="J34" s="63"/>
    </row>
    <row r="35" spans="1:10" ht="14.25">
      <c r="A35" s="66"/>
      <c r="B35" s="67"/>
      <c r="C35" s="68"/>
      <c r="D35" s="69"/>
      <c r="E35" s="70"/>
      <c r="F35" s="71"/>
      <c r="G35" s="12"/>
      <c r="H35" s="12"/>
      <c r="I35" s="70"/>
      <c r="J35" s="12"/>
    </row>
    <row r="36" spans="1:11" ht="14.25">
      <c r="A36" s="6"/>
      <c r="B36" s="17" t="s">
        <v>7</v>
      </c>
      <c r="C36" s="53"/>
      <c r="D36" s="22"/>
      <c r="E36" s="1">
        <f>SUM(E33:E35)</f>
        <v>1550</v>
      </c>
      <c r="F36" s="46">
        <f>E36*1.15</f>
        <v>1782.4999999999998</v>
      </c>
      <c r="G36" s="9">
        <f>SUM(G33:G35)</f>
        <v>50</v>
      </c>
      <c r="H36" s="9">
        <f>F36+G36</f>
        <v>1832.4999999999998</v>
      </c>
      <c r="I36" s="7">
        <v>1850</v>
      </c>
      <c r="J36" s="61">
        <f>I36-F36-G36</f>
        <v>17.500000000000227</v>
      </c>
      <c r="K36" s="4" t="s">
        <v>109</v>
      </c>
    </row>
    <row r="37" spans="1:10" ht="15" thickBot="1">
      <c r="A37" s="81" t="s">
        <v>23</v>
      </c>
      <c r="B37" s="15"/>
      <c r="C37" s="51"/>
      <c r="D37" s="20"/>
      <c r="E37" s="5"/>
      <c r="F37" s="45"/>
      <c r="G37" s="8"/>
      <c r="H37" s="64"/>
      <c r="I37" s="5"/>
      <c r="J37" s="62"/>
    </row>
    <row r="38" spans="1:10" ht="15" thickTop="1">
      <c r="A38" s="10"/>
      <c r="B38" s="16" t="s">
        <v>25</v>
      </c>
      <c r="C38" s="52" t="s">
        <v>24</v>
      </c>
      <c r="D38" s="21" t="s">
        <v>26</v>
      </c>
      <c r="E38" s="11">
        <v>0</v>
      </c>
      <c r="F38" s="44"/>
      <c r="G38" s="12"/>
      <c r="H38" s="12"/>
      <c r="I38" s="13"/>
      <c r="J38" s="63"/>
    </row>
    <row r="39" spans="1:10" s="79" customFormat="1" ht="14.25">
      <c r="A39" s="72"/>
      <c r="B39" s="73"/>
      <c r="C39" s="74"/>
      <c r="D39" s="75"/>
      <c r="E39" s="76"/>
      <c r="F39" s="77"/>
      <c r="G39" s="78"/>
      <c r="H39" s="78"/>
      <c r="I39" s="76"/>
      <c r="J39" s="78"/>
    </row>
    <row r="40" spans="1:10" ht="14.25">
      <c r="A40" s="66"/>
      <c r="B40" s="67"/>
      <c r="C40" s="68"/>
      <c r="D40" s="69"/>
      <c r="E40" s="70"/>
      <c r="F40" s="71"/>
      <c r="G40" s="12"/>
      <c r="H40" s="12"/>
      <c r="I40" s="70"/>
      <c r="J40" s="12"/>
    </row>
    <row r="41" spans="1:10" ht="14.25">
      <c r="A41" s="6"/>
      <c r="B41" s="17" t="s">
        <v>7</v>
      </c>
      <c r="C41" s="53"/>
      <c r="D41" s="22"/>
      <c r="E41" s="1">
        <f>SUM(E38:E40)</f>
        <v>0</v>
      </c>
      <c r="F41" s="46">
        <f>E41*1.15</f>
        <v>0</v>
      </c>
      <c r="G41" s="9">
        <f>SUM(G38:G40)</f>
        <v>0</v>
      </c>
      <c r="H41" s="9">
        <f>F41+G41</f>
        <v>0</v>
      </c>
      <c r="I41" s="7"/>
      <c r="J41" s="61">
        <f>I41-F41-G41</f>
        <v>0</v>
      </c>
    </row>
    <row r="42" spans="1:10" ht="15" thickBot="1">
      <c r="A42" s="81" t="s">
        <v>51</v>
      </c>
      <c r="B42" s="15"/>
      <c r="C42" s="51"/>
      <c r="D42" s="20"/>
      <c r="E42" s="5"/>
      <c r="F42" s="45"/>
      <c r="G42" s="8"/>
      <c r="H42" s="64"/>
      <c r="I42" s="5"/>
      <c r="J42" s="62"/>
    </row>
    <row r="43" spans="1:10" ht="15" thickTop="1">
      <c r="A43" s="10"/>
      <c r="B43" s="16" t="s">
        <v>34</v>
      </c>
      <c r="C43" s="52">
        <v>50</v>
      </c>
      <c r="D43" s="21" t="s">
        <v>52</v>
      </c>
      <c r="E43" s="11">
        <v>0</v>
      </c>
      <c r="F43" s="44"/>
      <c r="G43" s="12"/>
      <c r="H43" s="12"/>
      <c r="I43" s="13"/>
      <c r="J43" s="63"/>
    </row>
    <row r="44" spans="1:10" s="79" customFormat="1" ht="14.25">
      <c r="A44" s="126"/>
      <c r="B44" s="127" t="s">
        <v>18</v>
      </c>
      <c r="C44" s="128">
        <v>50</v>
      </c>
      <c r="D44" s="129" t="s">
        <v>83</v>
      </c>
      <c r="E44" s="130">
        <v>2100</v>
      </c>
      <c r="F44" s="131"/>
      <c r="G44" s="132">
        <v>50</v>
      </c>
      <c r="H44" s="132"/>
      <c r="I44" s="130"/>
      <c r="J44" s="132"/>
    </row>
    <row r="45" spans="1:10" ht="14.25">
      <c r="A45" s="96"/>
      <c r="B45" s="97" t="s">
        <v>53</v>
      </c>
      <c r="C45" s="98">
        <v>50</v>
      </c>
      <c r="D45" s="99" t="s">
        <v>36</v>
      </c>
      <c r="E45" s="100">
        <v>1150</v>
      </c>
      <c r="F45" s="101"/>
      <c r="G45" s="102">
        <v>50</v>
      </c>
      <c r="H45" s="102"/>
      <c r="I45" s="103"/>
      <c r="J45" s="104"/>
    </row>
    <row r="46" spans="1:10" ht="14.25">
      <c r="A46" s="66"/>
      <c r="B46" s="67"/>
      <c r="C46" s="68"/>
      <c r="D46" s="69"/>
      <c r="E46" s="70"/>
      <c r="F46" s="71"/>
      <c r="G46" s="12"/>
      <c r="H46" s="12"/>
      <c r="I46" s="70"/>
      <c r="J46" s="12"/>
    </row>
    <row r="47" spans="1:10" ht="14.25">
      <c r="A47" s="6"/>
      <c r="B47" s="17" t="s">
        <v>7</v>
      </c>
      <c r="C47" s="53"/>
      <c r="D47" s="22"/>
      <c r="E47" s="1">
        <f>SUM(E43:E46)</f>
        <v>3250</v>
      </c>
      <c r="F47" s="46">
        <f>E47*1.15</f>
        <v>3737.4999999999995</v>
      </c>
      <c r="G47" s="9">
        <f>SUM(G43:G46)</f>
        <v>100</v>
      </c>
      <c r="H47" s="9">
        <f>F47+G47</f>
        <v>3837.4999999999995</v>
      </c>
      <c r="I47" s="7">
        <v>3837.5</v>
      </c>
      <c r="J47" s="61">
        <f>I47-F47-G47</f>
        <v>4.547473508864641E-13</v>
      </c>
    </row>
    <row r="48" spans="1:10" ht="15" thickBot="1">
      <c r="A48" s="81" t="s">
        <v>54</v>
      </c>
      <c r="B48" s="15"/>
      <c r="C48" s="51"/>
      <c r="D48" s="20"/>
      <c r="E48" s="5"/>
      <c r="F48" s="45"/>
      <c r="G48" s="8"/>
      <c r="H48" s="64"/>
      <c r="I48" s="5"/>
      <c r="J48" s="62"/>
    </row>
    <row r="49" spans="1:10" ht="15" thickTop="1">
      <c r="A49" s="10"/>
      <c r="B49" s="16" t="s">
        <v>55</v>
      </c>
      <c r="C49" s="52">
        <v>2</v>
      </c>
      <c r="D49" s="21" t="s">
        <v>56</v>
      </c>
      <c r="E49" s="11">
        <v>0</v>
      </c>
      <c r="F49" s="44"/>
      <c r="G49" s="12"/>
      <c r="H49" s="12"/>
      <c r="I49" s="13"/>
      <c r="J49" s="63"/>
    </row>
    <row r="50" spans="1:10" s="72" customFormat="1" ht="14.25">
      <c r="A50" s="126" t="s">
        <v>106</v>
      </c>
      <c r="B50" s="127" t="s">
        <v>75</v>
      </c>
      <c r="C50" s="128">
        <v>2</v>
      </c>
      <c r="D50" s="129" t="s">
        <v>76</v>
      </c>
      <c r="E50" s="130">
        <v>4350</v>
      </c>
      <c r="F50" s="131"/>
      <c r="G50" s="132">
        <v>50</v>
      </c>
      <c r="H50" s="132"/>
      <c r="I50" s="130"/>
      <c r="J50" s="132"/>
    </row>
    <row r="51" spans="1:10" ht="14.25">
      <c r="A51" s="66"/>
      <c r="B51" s="67"/>
      <c r="C51" s="68"/>
      <c r="D51" s="69"/>
      <c r="E51" s="70"/>
      <c r="F51" s="71"/>
      <c r="G51" s="12"/>
      <c r="H51" s="12"/>
      <c r="I51" s="70"/>
      <c r="J51" s="12"/>
    </row>
    <row r="52" spans="1:10" ht="14.25">
      <c r="A52" s="6"/>
      <c r="B52" s="17" t="s">
        <v>7</v>
      </c>
      <c r="C52" s="53"/>
      <c r="D52" s="22"/>
      <c r="E52" s="1">
        <f>SUM(E49:E51)</f>
        <v>4350</v>
      </c>
      <c r="F52" s="46">
        <f>E52*1.15</f>
        <v>5002.5</v>
      </c>
      <c r="G52" s="9">
        <f>SUM(G49:G51)</f>
        <v>50</v>
      </c>
      <c r="H52" s="9">
        <f>F52+G52</f>
        <v>5052.5</v>
      </c>
      <c r="I52" s="7">
        <v>5053</v>
      </c>
      <c r="J52" s="61">
        <f>I52-F52-G52</f>
        <v>0.5</v>
      </c>
    </row>
    <row r="53" spans="1:10" ht="15" thickBot="1">
      <c r="A53" s="81" t="s">
        <v>31</v>
      </c>
      <c r="B53" s="15"/>
      <c r="C53" s="51"/>
      <c r="D53" s="20"/>
      <c r="E53" s="5"/>
      <c r="F53" s="45"/>
      <c r="G53" s="8"/>
      <c r="H53" s="64"/>
      <c r="I53" s="5"/>
      <c r="J53" s="62"/>
    </row>
    <row r="54" spans="1:10" ht="15" thickTop="1">
      <c r="A54" s="10"/>
      <c r="B54" s="16" t="s">
        <v>18</v>
      </c>
      <c r="C54" s="52">
        <v>54</v>
      </c>
      <c r="D54" s="21" t="s">
        <v>37</v>
      </c>
      <c r="E54" s="11">
        <v>0</v>
      </c>
      <c r="F54" s="44"/>
      <c r="G54" s="12"/>
      <c r="H54" s="12"/>
      <c r="I54" s="13"/>
      <c r="J54" s="63"/>
    </row>
    <row r="55" spans="1:10" ht="14.25">
      <c r="A55" s="10"/>
      <c r="B55" s="16"/>
      <c r="C55" s="52"/>
      <c r="D55" s="21"/>
      <c r="E55" s="11"/>
      <c r="F55" s="44"/>
      <c r="G55" s="12"/>
      <c r="H55" s="12"/>
      <c r="I55" s="13"/>
      <c r="J55" s="63"/>
    </row>
    <row r="56" spans="1:10" ht="14.25">
      <c r="A56" s="66"/>
      <c r="B56" s="67"/>
      <c r="C56" s="68"/>
      <c r="D56" s="69"/>
      <c r="E56" s="70"/>
      <c r="F56" s="71"/>
      <c r="G56" s="12"/>
      <c r="H56" s="12"/>
      <c r="I56" s="70"/>
      <c r="J56" s="12"/>
    </row>
    <row r="57" spans="1:10" ht="14.25">
      <c r="A57" s="6"/>
      <c r="B57" s="17" t="s">
        <v>7</v>
      </c>
      <c r="C57" s="53"/>
      <c r="D57" s="22"/>
      <c r="E57" s="1">
        <f>SUM(E54:E56)</f>
        <v>0</v>
      </c>
      <c r="F57" s="46">
        <f>E57*1.15</f>
        <v>0</v>
      </c>
      <c r="G57" s="9">
        <f>SUM(G54:G56)</f>
        <v>0</v>
      </c>
      <c r="H57" s="9">
        <f>F57+G57</f>
        <v>0</v>
      </c>
      <c r="I57" s="7"/>
      <c r="J57" s="61">
        <f>I57-F57-G57</f>
        <v>0</v>
      </c>
    </row>
    <row r="58" spans="1:10" ht="15" thickBot="1">
      <c r="A58" s="81" t="s">
        <v>57</v>
      </c>
      <c r="B58" s="15"/>
      <c r="C58" s="51"/>
      <c r="D58" s="20"/>
      <c r="E58" s="5"/>
      <c r="F58" s="45"/>
      <c r="G58" s="8"/>
      <c r="H58" s="64"/>
      <c r="I58" s="5"/>
      <c r="J58" s="62"/>
    </row>
    <row r="59" spans="1:10" ht="15" thickTop="1">
      <c r="A59" s="10"/>
      <c r="B59" s="16" t="s">
        <v>46</v>
      </c>
      <c r="C59" s="52">
        <v>50</v>
      </c>
      <c r="D59" s="21" t="s">
        <v>58</v>
      </c>
      <c r="E59" s="11">
        <v>0</v>
      </c>
      <c r="F59" s="44"/>
      <c r="G59" s="12"/>
      <c r="H59" s="12"/>
      <c r="I59" s="13"/>
      <c r="J59" s="63"/>
    </row>
    <row r="60" spans="1:10" s="79" customFormat="1" ht="14.25">
      <c r="A60" s="126"/>
      <c r="B60" s="127" t="s">
        <v>59</v>
      </c>
      <c r="C60" s="128">
        <v>50</v>
      </c>
      <c r="D60" s="129" t="s">
        <v>60</v>
      </c>
      <c r="E60" s="130">
        <v>1370</v>
      </c>
      <c r="F60" s="131"/>
      <c r="G60" s="132">
        <v>50</v>
      </c>
      <c r="H60" s="132"/>
      <c r="I60" s="130"/>
      <c r="J60" s="132"/>
    </row>
    <row r="61" spans="1:10" ht="14.25">
      <c r="A61" s="66"/>
      <c r="B61" s="67"/>
      <c r="C61" s="68"/>
      <c r="D61" s="69"/>
      <c r="E61" s="70"/>
      <c r="F61" s="71"/>
      <c r="G61" s="12"/>
      <c r="H61" s="12"/>
      <c r="I61" s="70"/>
      <c r="J61" s="12"/>
    </row>
    <row r="62" spans="1:10" ht="14.25">
      <c r="A62" s="6"/>
      <c r="B62" s="17" t="s">
        <v>7</v>
      </c>
      <c r="C62" s="53"/>
      <c r="D62" s="22"/>
      <c r="E62" s="1">
        <f>SUM(E59:E61)</f>
        <v>1370</v>
      </c>
      <c r="F62" s="46">
        <f>E62*1.15</f>
        <v>1575.4999999999998</v>
      </c>
      <c r="G62" s="9">
        <f>SUM(G59:G61)</f>
        <v>50</v>
      </c>
      <c r="H62" s="9">
        <f>F62+G62</f>
        <v>1625.4999999999998</v>
      </c>
      <c r="I62" s="7">
        <v>1625.5</v>
      </c>
      <c r="J62" s="61">
        <f>I62-F62-G62</f>
        <v>2.2737367544323206E-13</v>
      </c>
    </row>
    <row r="63" spans="1:10" ht="15" thickBot="1">
      <c r="A63" s="81" t="s">
        <v>61</v>
      </c>
      <c r="B63" s="15"/>
      <c r="C63" s="51"/>
      <c r="D63" s="20"/>
      <c r="E63" s="5"/>
      <c r="F63" s="45"/>
      <c r="G63" s="8"/>
      <c r="H63" s="64"/>
      <c r="I63" s="5"/>
      <c r="J63" s="62"/>
    </row>
    <row r="64" spans="1:10" ht="15" thickTop="1">
      <c r="A64" s="96"/>
      <c r="B64" s="97" t="s">
        <v>62</v>
      </c>
      <c r="C64" s="98">
        <v>44</v>
      </c>
      <c r="D64" s="99" t="s">
        <v>63</v>
      </c>
      <c r="E64" s="100">
        <v>3950</v>
      </c>
      <c r="F64" s="101"/>
      <c r="G64" s="102">
        <v>50</v>
      </c>
      <c r="H64" s="102"/>
      <c r="I64" s="103"/>
      <c r="J64" s="104"/>
    </row>
    <row r="65" spans="1:10" ht="14.25">
      <c r="A65" s="10"/>
      <c r="B65" s="16"/>
      <c r="C65" s="52"/>
      <c r="D65" s="21"/>
      <c r="E65" s="11"/>
      <c r="F65" s="44"/>
      <c r="G65" s="12"/>
      <c r="H65" s="12"/>
      <c r="I65" s="13"/>
      <c r="J65" s="63"/>
    </row>
    <row r="66" spans="1:10" ht="14.25">
      <c r="A66" s="66"/>
      <c r="B66" s="67"/>
      <c r="C66" s="68"/>
      <c r="D66" s="69"/>
      <c r="E66" s="70"/>
      <c r="F66" s="71"/>
      <c r="G66" s="12"/>
      <c r="H66" s="12"/>
      <c r="I66" s="70"/>
      <c r="J66" s="12"/>
    </row>
    <row r="67" spans="1:11" ht="14.25">
      <c r="A67" s="6"/>
      <c r="B67" s="17" t="s">
        <v>7</v>
      </c>
      <c r="C67" s="53"/>
      <c r="D67" s="22"/>
      <c r="E67" s="1">
        <f>SUM(E64:E66)</f>
        <v>3950</v>
      </c>
      <c r="F67" s="46">
        <f>E67*1.15</f>
        <v>4542.5</v>
      </c>
      <c r="G67" s="9">
        <f>SUM(G64:G66)</f>
        <v>50</v>
      </c>
      <c r="H67" s="9">
        <f>F67+G67</f>
        <v>4592.5</v>
      </c>
      <c r="I67" s="7">
        <v>4600</v>
      </c>
      <c r="J67" s="61">
        <f>I67-F67-G67</f>
        <v>7.5</v>
      </c>
      <c r="K67" s="4" t="s">
        <v>108</v>
      </c>
    </row>
    <row r="68" spans="1:10" ht="15" thickBot="1">
      <c r="A68" s="81" t="s">
        <v>64</v>
      </c>
      <c r="B68" s="15"/>
      <c r="C68" s="51"/>
      <c r="D68" s="20"/>
      <c r="E68" s="5"/>
      <c r="F68" s="45"/>
      <c r="G68" s="8"/>
      <c r="H68" s="64"/>
      <c r="I68" s="5"/>
      <c r="J68" s="62"/>
    </row>
    <row r="69" spans="1:10" ht="15" thickTop="1">
      <c r="A69" s="10"/>
      <c r="B69" s="16" t="s">
        <v>65</v>
      </c>
      <c r="C69" s="52" t="s">
        <v>24</v>
      </c>
      <c r="D69" s="21" t="s">
        <v>66</v>
      </c>
      <c r="E69" s="11">
        <v>0</v>
      </c>
      <c r="F69" s="44"/>
      <c r="G69" s="12"/>
      <c r="H69" s="12"/>
      <c r="I69" s="13"/>
      <c r="J69" s="63"/>
    </row>
    <row r="70" spans="1:10" ht="14.25">
      <c r="A70" s="10"/>
      <c r="B70" s="16" t="s">
        <v>67</v>
      </c>
      <c r="C70" s="52" t="s">
        <v>27</v>
      </c>
      <c r="D70" s="21" t="s">
        <v>68</v>
      </c>
      <c r="E70" s="11">
        <v>0</v>
      </c>
      <c r="F70" s="44"/>
      <c r="G70" s="12"/>
      <c r="H70" s="12"/>
      <c r="I70" s="13"/>
      <c r="J70" s="63"/>
    </row>
    <row r="71" spans="1:10" ht="14.25">
      <c r="A71" s="66"/>
      <c r="B71" s="67"/>
      <c r="C71" s="68"/>
      <c r="D71" s="69"/>
      <c r="E71" s="70"/>
      <c r="F71" s="71"/>
      <c r="G71" s="12"/>
      <c r="H71" s="12"/>
      <c r="I71" s="70"/>
      <c r="J71" s="12"/>
    </row>
    <row r="72" spans="1:10" ht="14.25">
      <c r="A72" s="6"/>
      <c r="B72" s="17" t="s">
        <v>7</v>
      </c>
      <c r="C72" s="53"/>
      <c r="D72" s="22"/>
      <c r="E72" s="1">
        <f>SUM(E69:E71)</f>
        <v>0</v>
      </c>
      <c r="F72" s="46">
        <f>E72*1.15</f>
        <v>0</v>
      </c>
      <c r="G72" s="9">
        <f>SUM(G69:G71)</f>
        <v>0</v>
      </c>
      <c r="H72" s="9">
        <f>F72+G72</f>
        <v>0</v>
      </c>
      <c r="I72" s="7"/>
      <c r="J72" s="61">
        <f>I72-F72-G72</f>
        <v>0</v>
      </c>
    </row>
    <row r="73" spans="1:10" ht="15" thickBot="1">
      <c r="A73" s="81" t="s">
        <v>69</v>
      </c>
      <c r="B73" s="15"/>
      <c r="C73" s="51"/>
      <c r="D73" s="20"/>
      <c r="E73" s="5"/>
      <c r="F73" s="45"/>
      <c r="G73" s="8"/>
      <c r="H73" s="64"/>
      <c r="I73" s="5"/>
      <c r="J73" s="62"/>
    </row>
    <row r="74" spans="1:10" ht="15" thickTop="1">
      <c r="A74" s="96"/>
      <c r="B74" s="97" t="s">
        <v>25</v>
      </c>
      <c r="C74" s="98" t="s">
        <v>19</v>
      </c>
      <c r="D74" s="99" t="s">
        <v>70</v>
      </c>
      <c r="E74" s="100">
        <v>1850</v>
      </c>
      <c r="F74" s="101"/>
      <c r="G74" s="102">
        <v>50</v>
      </c>
      <c r="H74" s="102"/>
      <c r="I74" s="103"/>
      <c r="J74" s="104"/>
    </row>
    <row r="75" spans="1:10" ht="14.25">
      <c r="A75" s="10"/>
      <c r="B75" s="16"/>
      <c r="C75" s="52"/>
      <c r="D75" s="21"/>
      <c r="E75" s="11"/>
      <c r="F75" s="44"/>
      <c r="G75" s="12"/>
      <c r="H75" s="12"/>
      <c r="I75" s="13"/>
      <c r="J75" s="63"/>
    </row>
    <row r="76" spans="1:10" ht="14.25">
      <c r="A76" s="66"/>
      <c r="B76" s="67"/>
      <c r="C76" s="68"/>
      <c r="D76" s="69"/>
      <c r="E76" s="70"/>
      <c r="F76" s="71"/>
      <c r="G76" s="12"/>
      <c r="H76" s="12"/>
      <c r="I76" s="70"/>
      <c r="J76" s="12"/>
    </row>
    <row r="77" spans="1:11" ht="14.25">
      <c r="A77" s="6"/>
      <c r="B77" s="17" t="s">
        <v>7</v>
      </c>
      <c r="C77" s="53"/>
      <c r="D77" s="22"/>
      <c r="E77" s="1">
        <f>SUM(E74:E76)</f>
        <v>1850</v>
      </c>
      <c r="F77" s="46">
        <f>E77*1.15</f>
        <v>2127.5</v>
      </c>
      <c r="G77" s="9">
        <f>SUM(G74:G76)</f>
        <v>50</v>
      </c>
      <c r="H77" s="9">
        <f>F77+G77</f>
        <v>2177.5</v>
      </c>
      <c r="I77" s="7">
        <v>2200</v>
      </c>
      <c r="J77" s="61">
        <f>I77-F77-G77</f>
        <v>22.5</v>
      </c>
      <c r="K77" s="4" t="s">
        <v>108</v>
      </c>
    </row>
    <row r="78" spans="1:10" ht="15" thickBot="1">
      <c r="A78" s="81" t="s">
        <v>71</v>
      </c>
      <c r="B78" s="15"/>
      <c r="C78" s="51"/>
      <c r="D78" s="20"/>
      <c r="E78" s="5"/>
      <c r="F78" s="45"/>
      <c r="G78" s="8"/>
      <c r="H78" s="64"/>
      <c r="I78" s="5"/>
      <c r="J78" s="62"/>
    </row>
    <row r="79" spans="1:10" ht="15" thickTop="1">
      <c r="A79" s="96" t="s">
        <v>74</v>
      </c>
      <c r="B79" s="97" t="s">
        <v>72</v>
      </c>
      <c r="C79" s="98">
        <v>48</v>
      </c>
      <c r="D79" s="99" t="s">
        <v>73</v>
      </c>
      <c r="E79" s="100">
        <v>4950</v>
      </c>
      <c r="F79" s="101"/>
      <c r="G79" s="102">
        <v>50</v>
      </c>
      <c r="H79" s="102"/>
      <c r="I79" s="103"/>
      <c r="J79" s="104"/>
    </row>
    <row r="80" spans="1:10" ht="14.25">
      <c r="A80" s="10"/>
      <c r="B80" s="16"/>
      <c r="C80" s="52"/>
      <c r="D80" s="21"/>
      <c r="E80" s="11"/>
      <c r="F80" s="44"/>
      <c r="G80" s="12"/>
      <c r="H80" s="12"/>
      <c r="I80" s="13"/>
      <c r="J80" s="63"/>
    </row>
    <row r="81" spans="1:10" ht="14.25">
      <c r="A81" s="66"/>
      <c r="B81" s="67"/>
      <c r="C81" s="68"/>
      <c r="D81" s="69"/>
      <c r="E81" s="70"/>
      <c r="F81" s="71"/>
      <c r="G81" s="12"/>
      <c r="H81" s="12"/>
      <c r="I81" s="70"/>
      <c r="J81" s="12"/>
    </row>
    <row r="82" spans="1:10" ht="14.25">
      <c r="A82" s="6"/>
      <c r="B82" s="17" t="s">
        <v>7</v>
      </c>
      <c r="C82" s="53"/>
      <c r="D82" s="22"/>
      <c r="E82" s="1">
        <f>SUM(E79:E81)</f>
        <v>4950</v>
      </c>
      <c r="F82" s="46">
        <f>E82*1.15</f>
        <v>5692.5</v>
      </c>
      <c r="G82" s="9">
        <f>SUM(G79:G81)</f>
        <v>50</v>
      </c>
      <c r="H82" s="9">
        <f>F82+G82</f>
        <v>5742.5</v>
      </c>
      <c r="I82" s="7">
        <v>5742.5</v>
      </c>
      <c r="J82" s="61">
        <f>I82-F82-G82</f>
        <v>0</v>
      </c>
    </row>
    <row r="83" spans="1:10" ht="15" thickBot="1">
      <c r="A83" s="81" t="s">
        <v>88</v>
      </c>
      <c r="B83" s="15"/>
      <c r="C83" s="51"/>
      <c r="D83" s="20"/>
      <c r="E83" s="5"/>
      <c r="F83" s="45"/>
      <c r="G83" s="8"/>
      <c r="H83" s="64"/>
      <c r="I83" s="5"/>
      <c r="J83" s="62"/>
    </row>
    <row r="84" spans="1:10" ht="15" thickTop="1">
      <c r="A84" s="10"/>
      <c r="B84" s="16" t="s">
        <v>89</v>
      </c>
      <c r="C84" s="52" t="s">
        <v>90</v>
      </c>
      <c r="D84" s="21" t="s">
        <v>22</v>
      </c>
      <c r="E84" s="11">
        <v>0</v>
      </c>
      <c r="F84" s="44"/>
      <c r="G84" s="12"/>
      <c r="H84" s="12"/>
      <c r="I84" s="13"/>
      <c r="J84" s="63"/>
    </row>
    <row r="85" spans="1:10" ht="14.25">
      <c r="A85" s="10"/>
      <c r="B85" s="16"/>
      <c r="C85" s="52"/>
      <c r="D85" s="21"/>
      <c r="E85" s="11"/>
      <c r="F85" s="44"/>
      <c r="G85" s="12"/>
      <c r="H85" s="12"/>
      <c r="I85" s="13"/>
      <c r="J85" s="63"/>
    </row>
    <row r="86" spans="1:10" ht="14.25">
      <c r="A86" s="66"/>
      <c r="B86" s="67"/>
      <c r="C86" s="68"/>
      <c r="D86" s="69"/>
      <c r="E86" s="70"/>
      <c r="F86" s="71"/>
      <c r="G86" s="12"/>
      <c r="H86" s="12"/>
      <c r="I86" s="70"/>
      <c r="J86" s="12"/>
    </row>
    <row r="87" spans="1:10" ht="14.25">
      <c r="A87" s="6"/>
      <c r="B87" s="17" t="s">
        <v>7</v>
      </c>
      <c r="C87" s="53"/>
      <c r="D87" s="22"/>
      <c r="E87" s="1">
        <f>SUM(E84:E86)</f>
        <v>0</v>
      </c>
      <c r="F87" s="46">
        <f>E87*1.15</f>
        <v>0</v>
      </c>
      <c r="G87" s="9">
        <f>SUM(G84:G86)</f>
        <v>0</v>
      </c>
      <c r="H87" s="9">
        <f>F87+G87</f>
        <v>0</v>
      </c>
      <c r="I87" s="7"/>
      <c r="J87" s="61">
        <f>I87-F87-G87</f>
        <v>0</v>
      </c>
    </row>
    <row r="88" spans="1:10" s="4" customFormat="1" ht="33.75" customHeight="1">
      <c r="A88" s="111"/>
      <c r="B88" s="112"/>
      <c r="C88" s="113"/>
      <c r="D88" s="114" t="s">
        <v>92</v>
      </c>
      <c r="E88" s="115"/>
      <c r="F88" s="116"/>
      <c r="G88" s="117"/>
      <c r="H88" s="117"/>
      <c r="I88" s="118"/>
      <c r="J88" s="119"/>
    </row>
    <row r="89" spans="1:10" ht="15" thickBot="1">
      <c r="A89" s="81" t="s">
        <v>94</v>
      </c>
      <c r="B89" s="15"/>
      <c r="C89" s="51"/>
      <c r="D89" s="20"/>
      <c r="E89" s="5"/>
      <c r="F89" s="45"/>
      <c r="G89" s="8"/>
      <c r="H89" s="64"/>
      <c r="I89" s="5"/>
      <c r="J89" s="62"/>
    </row>
    <row r="90" spans="1:10" ht="15" thickTop="1">
      <c r="A90" s="10" t="s">
        <v>101</v>
      </c>
      <c r="B90" s="16" t="s">
        <v>95</v>
      </c>
      <c r="C90" s="52">
        <v>48</v>
      </c>
      <c r="D90" s="21" t="s">
        <v>96</v>
      </c>
      <c r="E90" s="11">
        <v>2300</v>
      </c>
      <c r="F90" s="44"/>
      <c r="G90" s="12"/>
      <c r="H90" s="12"/>
      <c r="I90" s="13"/>
      <c r="J90" s="63"/>
    </row>
    <row r="91" spans="1:10" ht="14.25">
      <c r="A91" s="10"/>
      <c r="B91" s="16"/>
      <c r="C91" s="52"/>
      <c r="D91" s="21"/>
      <c r="E91" s="11"/>
      <c r="F91" s="44"/>
      <c r="G91" s="12"/>
      <c r="H91" s="12"/>
      <c r="I91" s="13"/>
      <c r="J91" s="63"/>
    </row>
    <row r="92" spans="1:10" ht="14.25">
      <c r="A92" s="66" t="s">
        <v>107</v>
      </c>
      <c r="B92" s="67"/>
      <c r="C92" s="68"/>
      <c r="D92" s="69"/>
      <c r="E92" s="70"/>
      <c r="F92" s="71"/>
      <c r="G92" s="12"/>
      <c r="H92" s="12"/>
      <c r="I92" s="70"/>
      <c r="J92" s="12"/>
    </row>
    <row r="93" spans="1:10" ht="14.25">
      <c r="A93" s="6"/>
      <c r="B93" s="17" t="s">
        <v>7</v>
      </c>
      <c r="C93" s="53"/>
      <c r="D93" s="22"/>
      <c r="E93" s="1">
        <f>SUM(E90:E92)</f>
        <v>2300</v>
      </c>
      <c r="F93" s="46">
        <f>E93*1.15</f>
        <v>2645</v>
      </c>
      <c r="G93" s="9">
        <f>SUM(G90:G92)</f>
        <v>0</v>
      </c>
      <c r="H93" s="9">
        <f>F93+G93</f>
        <v>2645</v>
      </c>
      <c r="I93" s="7"/>
      <c r="J93" s="61">
        <f>I93-F93-G93</f>
        <v>-2645</v>
      </c>
    </row>
    <row r="94" spans="1:10" ht="15" thickBot="1">
      <c r="A94" s="81" t="s">
        <v>97</v>
      </c>
      <c r="B94" s="15"/>
      <c r="C94" s="51"/>
      <c r="D94" s="20"/>
      <c r="E94" s="5"/>
      <c r="F94" s="45"/>
      <c r="G94" s="8"/>
      <c r="H94" s="64"/>
      <c r="I94" s="5"/>
      <c r="J94" s="62"/>
    </row>
    <row r="95" spans="1:10" ht="15" thickTop="1">
      <c r="A95" s="10" t="s">
        <v>101</v>
      </c>
      <c r="B95" s="16" t="s">
        <v>98</v>
      </c>
      <c r="C95" s="52">
        <v>48</v>
      </c>
      <c r="D95" s="21" t="s">
        <v>100</v>
      </c>
      <c r="E95" s="11">
        <v>1850</v>
      </c>
      <c r="F95" s="44"/>
      <c r="G95" s="12"/>
      <c r="H95" s="12"/>
      <c r="I95" s="13"/>
      <c r="J95" s="63"/>
    </row>
    <row r="96" spans="1:10" ht="14.25">
      <c r="A96" s="10"/>
      <c r="B96" s="16"/>
      <c r="C96" s="52"/>
      <c r="D96" s="21"/>
      <c r="E96" s="11"/>
      <c r="F96" s="44"/>
      <c r="G96" s="12"/>
      <c r="H96" s="12"/>
      <c r="I96" s="13"/>
      <c r="J96" s="63"/>
    </row>
    <row r="97" spans="1:10" ht="14.25">
      <c r="A97" s="66" t="s">
        <v>107</v>
      </c>
      <c r="B97" s="67"/>
      <c r="C97" s="68"/>
      <c r="D97" s="69"/>
      <c r="E97" s="70"/>
      <c r="F97" s="71"/>
      <c r="G97" s="12"/>
      <c r="H97" s="12"/>
      <c r="I97" s="70"/>
      <c r="J97" s="12"/>
    </row>
    <row r="98" spans="1:10" ht="14.25">
      <c r="A98" s="6"/>
      <c r="B98" s="17" t="s">
        <v>7</v>
      </c>
      <c r="C98" s="53"/>
      <c r="D98" s="22"/>
      <c r="E98" s="1">
        <f>SUM(E95:E97)</f>
        <v>1850</v>
      </c>
      <c r="F98" s="46">
        <f>E98*1.15</f>
        <v>2127.5</v>
      </c>
      <c r="G98" s="9">
        <f>SUM(G95:G97)</f>
        <v>0</v>
      </c>
      <c r="H98" s="9">
        <f>F98+G98</f>
        <v>2127.5</v>
      </c>
      <c r="I98" s="7">
        <v>2178</v>
      </c>
      <c r="J98" s="61">
        <f>I98-F98-G98</f>
        <v>50.5</v>
      </c>
    </row>
    <row r="99" spans="1:10" ht="15" thickBot="1">
      <c r="A99" s="81"/>
      <c r="B99" s="15"/>
      <c r="C99" s="51"/>
      <c r="D99" s="20"/>
      <c r="E99" s="5"/>
      <c r="F99" s="45"/>
      <c r="G99" s="8"/>
      <c r="H99" s="64"/>
      <c r="I99" s="5"/>
      <c r="J99" s="62"/>
    </row>
    <row r="100" spans="1:10" ht="15" thickTop="1">
      <c r="A100" s="10"/>
      <c r="B100" s="16"/>
      <c r="C100" s="52"/>
      <c r="D100" s="21"/>
      <c r="E100" s="11"/>
      <c r="F100" s="44"/>
      <c r="G100" s="12"/>
      <c r="H100" s="12"/>
      <c r="I100" s="13"/>
      <c r="J100" s="63"/>
    </row>
    <row r="101" spans="1:10" ht="14.25">
      <c r="A101" s="10"/>
      <c r="B101" s="16"/>
      <c r="C101" s="52"/>
      <c r="D101" s="21"/>
      <c r="E101" s="11"/>
      <c r="F101" s="44"/>
      <c r="G101" s="12"/>
      <c r="H101" s="12"/>
      <c r="I101" s="13"/>
      <c r="J101" s="63"/>
    </row>
    <row r="102" spans="1:10" ht="14.25">
      <c r="A102" s="66"/>
      <c r="B102" s="67"/>
      <c r="C102" s="68"/>
      <c r="D102" s="69"/>
      <c r="E102" s="70"/>
      <c r="F102" s="71"/>
      <c r="G102" s="12"/>
      <c r="H102" s="12"/>
      <c r="I102" s="70"/>
      <c r="J102" s="12"/>
    </row>
    <row r="103" spans="1:10" ht="14.25">
      <c r="A103" s="6"/>
      <c r="B103" s="17" t="s">
        <v>7</v>
      </c>
      <c r="C103" s="53"/>
      <c r="D103" s="22"/>
      <c r="E103" s="1">
        <f>SUM(E100:E102)</f>
        <v>0</v>
      </c>
      <c r="F103" s="46">
        <f>E103*1.15</f>
        <v>0</v>
      </c>
      <c r="G103" s="9">
        <f>SUM(G100:G102)</f>
        <v>0</v>
      </c>
      <c r="H103" s="9">
        <f>F103+G103</f>
        <v>0</v>
      </c>
      <c r="I103" s="7"/>
      <c r="J103" s="61">
        <f>I103-F103-G103</f>
        <v>0</v>
      </c>
    </row>
    <row r="108" spans="5:6" ht="14.25">
      <c r="E108" s="80">
        <f>E82+E77+E67+E62+E52+E47+E36+E21+E16</f>
        <v>26570</v>
      </c>
      <c r="F108" s="133">
        <f>F82+F77+F67+F62+F52+F47+F36+F21+F16</f>
        <v>30555.5</v>
      </c>
    </row>
    <row r="109" ht="14.25">
      <c r="F109" s="134">
        <f>F108-E108</f>
        <v>3985.5</v>
      </c>
    </row>
    <row r="110" ht="14.25">
      <c r="F110">
        <v>3640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9">
      <selection activeCell="H29" sqref="H29"/>
    </sheetView>
  </sheetViews>
  <sheetFormatPr defaultColWidth="9.140625" defaultRowHeight="15"/>
  <cols>
    <col min="1" max="1" width="8.8515625" style="84" customWidth="1"/>
    <col min="2" max="2" width="14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5" t="s">
        <v>11</v>
      </c>
      <c r="C1" s="36" t="s">
        <v>12</v>
      </c>
      <c r="D1" s="36" t="s">
        <v>13</v>
      </c>
      <c r="E1" s="37" t="s">
        <v>14</v>
      </c>
      <c r="F1" s="37" t="s">
        <v>15</v>
      </c>
      <c r="G1" s="38" t="s">
        <v>16</v>
      </c>
      <c r="H1" s="4"/>
    </row>
    <row r="2" spans="1:8" s="4" customFormat="1" ht="14.25">
      <c r="A2" s="84"/>
      <c r="B2" s="30" t="s">
        <v>65</v>
      </c>
      <c r="C2" s="31" t="s">
        <v>66</v>
      </c>
      <c r="D2" s="31"/>
      <c r="E2" s="32"/>
      <c r="F2" s="33" t="s">
        <v>24</v>
      </c>
      <c r="G2" s="34">
        <v>650</v>
      </c>
      <c r="H2" s="10" t="s">
        <v>64</v>
      </c>
    </row>
    <row r="3" spans="1:8" s="4" customFormat="1" ht="14.25">
      <c r="A3" s="84"/>
      <c r="B3" s="30" t="s">
        <v>89</v>
      </c>
      <c r="C3" s="31" t="s">
        <v>22</v>
      </c>
      <c r="D3" s="31"/>
      <c r="E3" s="32"/>
      <c r="F3" s="33" t="s">
        <v>90</v>
      </c>
      <c r="G3" s="34">
        <v>750</v>
      </c>
      <c r="H3" s="10" t="s">
        <v>88</v>
      </c>
    </row>
    <row r="4" spans="1:8" s="4" customFormat="1" ht="14.25">
      <c r="A4" s="85"/>
      <c r="B4" s="30" t="s">
        <v>25</v>
      </c>
      <c r="C4" s="31" t="s">
        <v>26</v>
      </c>
      <c r="D4" s="31"/>
      <c r="E4" s="32"/>
      <c r="F4" s="33" t="s">
        <v>24</v>
      </c>
      <c r="G4" s="34">
        <v>1850</v>
      </c>
      <c r="H4" s="10" t="s">
        <v>23</v>
      </c>
    </row>
    <row r="5" spans="1:8" s="4" customFormat="1" ht="14.25">
      <c r="A5" s="84"/>
      <c r="B5" s="86" t="s">
        <v>25</v>
      </c>
      <c r="C5" s="87" t="s">
        <v>70</v>
      </c>
      <c r="D5" s="87"/>
      <c r="E5" s="88"/>
      <c r="F5" s="89" t="s">
        <v>19</v>
      </c>
      <c r="G5" s="90">
        <v>1850</v>
      </c>
      <c r="H5" s="10" t="s">
        <v>69</v>
      </c>
    </row>
    <row r="6" spans="1:8" s="4" customFormat="1" ht="14.25">
      <c r="A6" s="84"/>
      <c r="B6" s="30" t="s">
        <v>67</v>
      </c>
      <c r="C6" s="31" t="s">
        <v>68</v>
      </c>
      <c r="D6" s="31"/>
      <c r="E6" s="32"/>
      <c r="F6" s="33" t="s">
        <v>27</v>
      </c>
      <c r="G6" s="34">
        <v>1250</v>
      </c>
      <c r="H6" s="10" t="s">
        <v>64</v>
      </c>
    </row>
    <row r="7" spans="1:8" s="4" customFormat="1" ht="14.25">
      <c r="A7" s="84"/>
      <c r="B7" s="30" t="s">
        <v>30</v>
      </c>
      <c r="C7" s="31" t="s">
        <v>32</v>
      </c>
      <c r="D7" s="31"/>
      <c r="E7" s="32"/>
      <c r="F7" s="33" t="s">
        <v>27</v>
      </c>
      <c r="G7" s="34">
        <v>950</v>
      </c>
      <c r="H7" s="10" t="s">
        <v>35</v>
      </c>
    </row>
    <row r="8" spans="1:8" s="4" customFormat="1" ht="14.25">
      <c r="A8" s="84"/>
      <c r="B8" s="30" t="s">
        <v>40</v>
      </c>
      <c r="C8" s="31" t="s">
        <v>22</v>
      </c>
      <c r="D8" s="31"/>
      <c r="E8" s="32"/>
      <c r="F8" s="33" t="s">
        <v>20</v>
      </c>
      <c r="G8" s="34">
        <v>1450</v>
      </c>
      <c r="H8" s="10" t="s">
        <v>39</v>
      </c>
    </row>
    <row r="9" spans="1:8" s="4" customFormat="1" ht="15" thickBot="1">
      <c r="A9" s="85"/>
      <c r="B9" s="25" t="s">
        <v>18</v>
      </c>
      <c r="C9" s="26" t="s">
        <v>28</v>
      </c>
      <c r="D9" s="26"/>
      <c r="E9" s="27"/>
      <c r="F9" s="28">
        <v>58</v>
      </c>
      <c r="G9" s="29">
        <v>1900</v>
      </c>
      <c r="H9" s="10" t="s">
        <v>38</v>
      </c>
    </row>
    <row r="10" spans="2:8" ht="15" thickBot="1">
      <c r="B10" s="25" t="s">
        <v>18</v>
      </c>
      <c r="C10" s="40" t="s">
        <v>37</v>
      </c>
      <c r="D10" s="26"/>
      <c r="E10" s="27"/>
      <c r="F10" s="33">
        <v>54</v>
      </c>
      <c r="G10" s="29">
        <v>2100</v>
      </c>
      <c r="H10" s="10" t="s">
        <v>31</v>
      </c>
    </row>
    <row r="11" spans="1:8" s="4" customFormat="1" ht="14.25">
      <c r="A11" s="84"/>
      <c r="B11" s="25" t="s">
        <v>34</v>
      </c>
      <c r="C11" s="40" t="s">
        <v>82</v>
      </c>
      <c r="D11" s="26" t="s">
        <v>83</v>
      </c>
      <c r="E11" s="27"/>
      <c r="F11" s="28">
        <v>50</v>
      </c>
      <c r="G11" s="29">
        <v>2150</v>
      </c>
      <c r="H11" s="10" t="s">
        <v>51</v>
      </c>
    </row>
    <row r="12" spans="1:8" s="4" customFormat="1" ht="14.25">
      <c r="A12" s="84"/>
      <c r="B12" s="25" t="s">
        <v>84</v>
      </c>
      <c r="C12" s="26" t="s">
        <v>58</v>
      </c>
      <c r="D12" s="26"/>
      <c r="E12" s="27"/>
      <c r="F12" s="28">
        <v>50</v>
      </c>
      <c r="G12" s="29">
        <v>1550</v>
      </c>
      <c r="H12" s="10" t="s">
        <v>57</v>
      </c>
    </row>
    <row r="13" spans="1:8" s="4" customFormat="1" ht="14.25">
      <c r="A13" s="84"/>
      <c r="B13" s="91" t="s">
        <v>46</v>
      </c>
      <c r="C13" s="92" t="s">
        <v>80</v>
      </c>
      <c r="D13" s="92" t="s">
        <v>81</v>
      </c>
      <c r="E13" s="93"/>
      <c r="F13" s="94">
        <v>54</v>
      </c>
      <c r="G13" s="95">
        <v>1550</v>
      </c>
      <c r="H13" s="10" t="s">
        <v>45</v>
      </c>
    </row>
    <row r="14" spans="1:8" s="4" customFormat="1" ht="14.25">
      <c r="A14" s="84"/>
      <c r="B14" s="25" t="s">
        <v>29</v>
      </c>
      <c r="C14" s="26" t="s">
        <v>21</v>
      </c>
      <c r="D14" s="26"/>
      <c r="E14" s="27"/>
      <c r="F14" s="47" t="s">
        <v>79</v>
      </c>
      <c r="G14" s="29">
        <v>550</v>
      </c>
      <c r="H14" s="41" t="s">
        <v>44</v>
      </c>
    </row>
    <row r="15" spans="1:8" s="4" customFormat="1" ht="14.25">
      <c r="A15" s="84"/>
      <c r="B15" s="25" t="s">
        <v>55</v>
      </c>
      <c r="C15" s="26" t="s">
        <v>56</v>
      </c>
      <c r="D15" s="26"/>
      <c r="E15" s="27"/>
      <c r="F15" s="28">
        <v>2</v>
      </c>
      <c r="G15" s="29">
        <v>3250</v>
      </c>
      <c r="H15" s="10" t="s">
        <v>54</v>
      </c>
    </row>
    <row r="16" spans="1:8" s="4" customFormat="1" ht="14.25">
      <c r="A16" s="84"/>
      <c r="B16" s="91" t="s">
        <v>33</v>
      </c>
      <c r="C16" s="92" t="s">
        <v>77</v>
      </c>
      <c r="D16" s="92" t="s">
        <v>78</v>
      </c>
      <c r="E16" s="93"/>
      <c r="F16" s="94">
        <v>46</v>
      </c>
      <c r="G16" s="95">
        <v>1550</v>
      </c>
      <c r="H16" s="10" t="s">
        <v>42</v>
      </c>
    </row>
    <row r="17" spans="1:8" s="4" customFormat="1" ht="14.25">
      <c r="A17" s="85"/>
      <c r="B17" s="91" t="s">
        <v>53</v>
      </c>
      <c r="C17" s="92" t="s">
        <v>36</v>
      </c>
      <c r="D17" s="92"/>
      <c r="E17" s="93"/>
      <c r="F17" s="94">
        <v>50</v>
      </c>
      <c r="G17" s="95">
        <v>1150</v>
      </c>
      <c r="H17" s="10" t="s">
        <v>51</v>
      </c>
    </row>
    <row r="18" spans="1:8" ht="14.25">
      <c r="A18" s="85"/>
      <c r="B18" s="91" t="s">
        <v>72</v>
      </c>
      <c r="C18" s="92" t="s">
        <v>86</v>
      </c>
      <c r="D18" s="92" t="s">
        <v>87</v>
      </c>
      <c r="E18" s="93"/>
      <c r="F18" s="94">
        <v>48</v>
      </c>
      <c r="G18" s="95">
        <v>4950</v>
      </c>
      <c r="H18" s="10" t="s">
        <v>71</v>
      </c>
    </row>
    <row r="19" spans="1:8" s="4" customFormat="1" ht="14.25">
      <c r="A19" s="85"/>
      <c r="B19" s="91" t="s">
        <v>62</v>
      </c>
      <c r="C19" s="92" t="s">
        <v>85</v>
      </c>
      <c r="D19" s="92" t="s">
        <v>50</v>
      </c>
      <c r="E19" s="93"/>
      <c r="F19" s="94">
        <v>44</v>
      </c>
      <c r="G19" s="95">
        <v>3950</v>
      </c>
      <c r="H19" s="10" t="s">
        <v>61</v>
      </c>
    </row>
    <row r="20" spans="1:8" s="4" customFormat="1" ht="14.25">
      <c r="A20" s="84"/>
      <c r="B20" s="91" t="s">
        <v>49</v>
      </c>
      <c r="C20" s="92" t="s">
        <v>50</v>
      </c>
      <c r="D20" s="92"/>
      <c r="E20" s="93"/>
      <c r="F20" s="94">
        <v>48</v>
      </c>
      <c r="G20" s="95">
        <v>4050</v>
      </c>
      <c r="H20" s="10" t="s">
        <v>48</v>
      </c>
    </row>
    <row r="21" spans="2:8" ht="14.25">
      <c r="B21" s="25"/>
      <c r="C21" s="26"/>
      <c r="D21" s="26"/>
      <c r="E21" s="27"/>
      <c r="F21" s="28"/>
      <c r="G21" s="29"/>
      <c r="H21" s="10"/>
    </row>
    <row r="22" spans="1:8" s="4" customFormat="1" ht="14.25">
      <c r="A22" s="84"/>
      <c r="B22" s="25"/>
      <c r="C22" s="26"/>
      <c r="D22" s="26"/>
      <c r="E22" s="27"/>
      <c r="F22" s="28"/>
      <c r="G22" s="29">
        <f>SUM(G2:G21)</f>
        <v>37450</v>
      </c>
      <c r="H22" s="10"/>
    </row>
    <row r="23" spans="1:8" s="4" customFormat="1" ht="14.25">
      <c r="A23" s="84"/>
      <c r="B23" s="25"/>
      <c r="C23" s="26"/>
      <c r="D23" s="26"/>
      <c r="E23" s="27"/>
      <c r="F23" s="47"/>
      <c r="G23" s="29"/>
      <c r="H23" s="10"/>
    </row>
    <row r="24" spans="2:8" ht="29.25" customHeight="1">
      <c r="B24" s="105"/>
      <c r="C24" s="106"/>
      <c r="D24" s="110" t="s">
        <v>92</v>
      </c>
      <c r="E24" s="107"/>
      <c r="F24" s="108"/>
      <c r="G24" s="109"/>
      <c r="H24" s="10"/>
    </row>
    <row r="25" spans="1:8" s="4" customFormat="1" ht="14.25">
      <c r="A25" s="84"/>
      <c r="B25" s="25" t="s">
        <v>18</v>
      </c>
      <c r="C25" s="26" t="s">
        <v>91</v>
      </c>
      <c r="D25" s="26"/>
      <c r="E25" s="27"/>
      <c r="F25" s="28">
        <v>58</v>
      </c>
      <c r="G25" s="29">
        <v>2100</v>
      </c>
      <c r="H25" s="10" t="s">
        <v>38</v>
      </c>
    </row>
    <row r="26" spans="1:8" s="4" customFormat="1" ht="14.25">
      <c r="A26" s="84"/>
      <c r="B26" s="91" t="s">
        <v>18</v>
      </c>
      <c r="C26" s="92" t="s">
        <v>83</v>
      </c>
      <c r="D26" s="92"/>
      <c r="E26" s="93"/>
      <c r="F26" s="94">
        <v>50</v>
      </c>
      <c r="G26" s="95">
        <v>2100</v>
      </c>
      <c r="H26" s="10" t="s">
        <v>105</v>
      </c>
    </row>
    <row r="27" spans="1:8" s="4" customFormat="1" ht="14.25">
      <c r="A27" s="84"/>
      <c r="B27" s="25" t="s">
        <v>41</v>
      </c>
      <c r="C27" s="26" t="s">
        <v>22</v>
      </c>
      <c r="D27" s="26"/>
      <c r="E27" s="27"/>
      <c r="F27" s="28" t="s">
        <v>20</v>
      </c>
      <c r="G27" s="29">
        <v>1550</v>
      </c>
      <c r="H27" s="10" t="s">
        <v>39</v>
      </c>
    </row>
    <row r="28" spans="1:8" s="4" customFormat="1" ht="14.25">
      <c r="A28" s="84"/>
      <c r="B28" s="91" t="s">
        <v>93</v>
      </c>
      <c r="C28" s="92" t="s">
        <v>76</v>
      </c>
      <c r="D28" s="92"/>
      <c r="E28" s="93"/>
      <c r="F28" s="94">
        <v>2</v>
      </c>
      <c r="G28" s="95">
        <v>4350</v>
      </c>
      <c r="H28" s="10" t="s">
        <v>54</v>
      </c>
    </row>
    <row r="29" spans="1:8" s="4" customFormat="1" ht="14.25">
      <c r="A29" s="84"/>
      <c r="B29" s="91" t="s">
        <v>59</v>
      </c>
      <c r="C29" s="92" t="s">
        <v>60</v>
      </c>
      <c r="D29" s="92"/>
      <c r="E29" s="93"/>
      <c r="F29" s="94">
        <v>50</v>
      </c>
      <c r="G29" s="95">
        <v>1370</v>
      </c>
      <c r="H29" s="10" t="s">
        <v>57</v>
      </c>
    </row>
    <row r="30" spans="1:8" s="4" customFormat="1" ht="14.25">
      <c r="A30" s="84" t="s">
        <v>104</v>
      </c>
      <c r="B30" s="120" t="s">
        <v>95</v>
      </c>
      <c r="C30" s="121" t="s">
        <v>96</v>
      </c>
      <c r="D30" s="121"/>
      <c r="E30" s="122"/>
      <c r="F30" s="123">
        <v>48</v>
      </c>
      <c r="G30" s="124">
        <v>2300</v>
      </c>
      <c r="H30" s="10" t="s">
        <v>94</v>
      </c>
    </row>
    <row r="31" spans="1:8" s="4" customFormat="1" ht="14.25">
      <c r="A31" s="84" t="s">
        <v>104</v>
      </c>
      <c r="B31" s="120" t="s">
        <v>98</v>
      </c>
      <c r="C31" s="121" t="s">
        <v>99</v>
      </c>
      <c r="D31" s="121" t="s">
        <v>102</v>
      </c>
      <c r="E31" s="122"/>
      <c r="F31" s="125" t="s">
        <v>103</v>
      </c>
      <c r="G31" s="124">
        <v>1850</v>
      </c>
      <c r="H31" s="10" t="s">
        <v>97</v>
      </c>
    </row>
    <row r="32" spans="1:8" s="4" customFormat="1" ht="14.25">
      <c r="A32" s="84"/>
      <c r="B32" s="25"/>
      <c r="C32" s="26"/>
      <c r="D32" s="26"/>
      <c r="E32" s="27"/>
      <c r="F32" s="28"/>
      <c r="G32" s="29"/>
      <c r="H32" s="10"/>
    </row>
    <row r="33" spans="2:8" ht="14.25">
      <c r="B33" s="25"/>
      <c r="C33" s="26"/>
      <c r="D33" s="26"/>
      <c r="E33" s="27"/>
      <c r="F33" s="47"/>
      <c r="G33" s="29">
        <f>SUM(G25:G29)</f>
        <v>11470</v>
      </c>
      <c r="H33" s="10"/>
    </row>
    <row r="34" spans="1:8" s="4" customFormat="1" ht="14.25">
      <c r="A34" s="84"/>
      <c r="B34" s="25"/>
      <c r="C34" s="26"/>
      <c r="D34" s="26"/>
      <c r="E34" s="27"/>
      <c r="F34" s="28"/>
      <c r="G34" s="29"/>
      <c r="H34" s="10"/>
    </row>
    <row r="35" spans="1:8" s="4" customFormat="1" ht="14.25">
      <c r="A35" s="84"/>
      <c r="B35" s="30"/>
      <c r="C35" s="31"/>
      <c r="D35" s="31"/>
      <c r="E35" s="32"/>
      <c r="F35" s="33"/>
      <c r="G35" s="34"/>
      <c r="H35" s="10"/>
    </row>
    <row r="36" spans="1:8" s="4" customFormat="1" ht="14.25">
      <c r="A36" s="84"/>
      <c r="B36" s="30"/>
      <c r="C36" s="31"/>
      <c r="D36" s="31"/>
      <c r="E36" s="32"/>
      <c r="F36" s="33"/>
      <c r="G36" s="34"/>
      <c r="H36" s="10"/>
    </row>
    <row r="37" spans="1:8" s="4" customFormat="1" ht="14.25">
      <c r="A37" s="84"/>
      <c r="B37" s="25"/>
      <c r="C37" s="26"/>
      <c r="D37" s="26"/>
      <c r="E37" s="27"/>
      <c r="F37" s="28"/>
      <c r="G37" s="29"/>
      <c r="H37" s="10"/>
    </row>
    <row r="38" spans="1:8" s="4" customFormat="1" ht="14.25">
      <c r="A38" s="84"/>
      <c r="B38" s="30"/>
      <c r="C38" s="31"/>
      <c r="D38" s="31"/>
      <c r="E38" s="32"/>
      <c r="F38" s="33"/>
      <c r="G38" s="34"/>
      <c r="H38" s="10"/>
    </row>
    <row r="39" spans="1:8" s="4" customFormat="1" ht="14.25">
      <c r="A39" s="84"/>
      <c r="B39" s="30"/>
      <c r="C39" s="31"/>
      <c r="D39" s="31"/>
      <c r="E39" s="32"/>
      <c r="F39" s="33"/>
      <c r="G39" s="34"/>
      <c r="H39" s="10"/>
    </row>
    <row r="40" spans="1:8" s="4" customFormat="1" ht="14.25">
      <c r="A40" s="84"/>
      <c r="B40" s="30"/>
      <c r="C40" s="31"/>
      <c r="D40" s="31"/>
      <c r="E40" s="32"/>
      <c r="F40" s="33"/>
      <c r="G40" s="34"/>
      <c r="H40" s="10"/>
    </row>
    <row r="41" spans="1:8" s="4" customFormat="1" ht="15" thickBot="1">
      <c r="A41" s="84"/>
      <c r="B41" s="25"/>
      <c r="C41" s="26"/>
      <c r="D41" s="26"/>
      <c r="E41" s="27"/>
      <c r="F41" s="28"/>
      <c r="G41" s="29"/>
      <c r="H41" s="10"/>
    </row>
    <row r="42" spans="1:8" s="4" customFormat="1" ht="15" thickBot="1">
      <c r="A42" s="84"/>
      <c r="B42" s="25"/>
      <c r="C42" s="40"/>
      <c r="D42" s="26"/>
      <c r="E42" s="27"/>
      <c r="F42" s="28"/>
      <c r="G42" s="29"/>
      <c r="H42" s="10"/>
    </row>
    <row r="43" spans="1:8" s="4" customFormat="1" ht="15" thickBot="1">
      <c r="A43" s="84"/>
      <c r="B43" s="25"/>
      <c r="C43" s="40"/>
      <c r="D43" s="26"/>
      <c r="E43" s="27"/>
      <c r="F43" s="82"/>
      <c r="G43" s="29"/>
      <c r="H43" s="10"/>
    </row>
    <row r="44" spans="1:8" s="4" customFormat="1" ht="14.25">
      <c r="A44" s="84"/>
      <c r="B44" s="25"/>
      <c r="C44" s="40"/>
      <c r="D44" s="26"/>
      <c r="E44" s="27"/>
      <c r="F44" s="28"/>
      <c r="G44" s="29"/>
      <c r="H44" s="10"/>
    </row>
    <row r="45" spans="1:8" s="4" customFormat="1" ht="14.25">
      <c r="A45" s="84"/>
      <c r="B45" s="25"/>
      <c r="C45" s="26"/>
      <c r="D45" s="26"/>
      <c r="E45" s="27"/>
      <c r="F45" s="28"/>
      <c r="G45" s="29"/>
      <c r="H45" s="10"/>
    </row>
    <row r="46" spans="1:8" s="4" customFormat="1" ht="14.25">
      <c r="A46" s="84"/>
      <c r="B46" s="25"/>
      <c r="C46" s="26"/>
      <c r="D46" s="26"/>
      <c r="E46" s="27"/>
      <c r="F46" s="28"/>
      <c r="G46" s="29"/>
      <c r="H46" s="10"/>
    </row>
    <row r="47" spans="1:8" s="4" customFormat="1" ht="14.25">
      <c r="A47" s="85"/>
      <c r="B47" s="25"/>
      <c r="C47" s="26"/>
      <c r="D47" s="26"/>
      <c r="E47" s="27"/>
      <c r="F47" s="28"/>
      <c r="G47" s="29"/>
      <c r="H47" s="10"/>
    </row>
    <row r="48" spans="1:8" s="4" customFormat="1" ht="14.25">
      <c r="A48" s="85"/>
      <c r="B48" s="25"/>
      <c r="C48" s="26"/>
      <c r="D48" s="26"/>
      <c r="E48" s="27"/>
      <c r="F48" s="28"/>
      <c r="G48" s="29"/>
      <c r="H48" s="10"/>
    </row>
    <row r="49" spans="1:8" s="4" customFormat="1" ht="14.25">
      <c r="A49" s="85"/>
      <c r="B49" s="25"/>
      <c r="C49" s="26"/>
      <c r="D49" s="26"/>
      <c r="E49" s="27"/>
      <c r="F49" s="28"/>
      <c r="G49" s="29"/>
      <c r="H49" s="10"/>
    </row>
    <row r="50" spans="1:8" s="4" customFormat="1" ht="14.25">
      <c r="A50" s="85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85"/>
      <c r="B51" s="25"/>
      <c r="C51" s="26"/>
      <c r="D51" s="26"/>
      <c r="E51" s="27"/>
      <c r="F51" s="28"/>
      <c r="G51" s="29"/>
      <c r="H51" s="10"/>
    </row>
    <row r="52" spans="1:8" s="4" customFormat="1" ht="14.25">
      <c r="A52" s="85"/>
      <c r="B52" s="25"/>
      <c r="C52" s="26"/>
      <c r="D52" s="26"/>
      <c r="E52" s="27"/>
      <c r="F52" s="47"/>
      <c r="G52" s="29"/>
      <c r="H52" s="10"/>
    </row>
    <row r="53" spans="1:8" s="4" customFormat="1" ht="14.25">
      <c r="A53" s="85"/>
      <c r="B53" s="25"/>
      <c r="C53" s="26"/>
      <c r="D53" s="26"/>
      <c r="E53" s="27"/>
      <c r="F53" s="28"/>
      <c r="G53" s="29"/>
      <c r="H53" s="10"/>
    </row>
    <row r="54" spans="1:8" s="4" customFormat="1" ht="14.25">
      <c r="A54" s="85"/>
      <c r="B54" s="25"/>
      <c r="C54" s="26"/>
      <c r="D54" s="26"/>
      <c r="E54" s="27"/>
      <c r="F54" s="28"/>
      <c r="G54" s="29"/>
      <c r="H54" s="10"/>
    </row>
    <row r="55" spans="1:8" s="4" customFormat="1" ht="14.25">
      <c r="A55" s="85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85"/>
      <c r="B56" s="25"/>
      <c r="C56" s="26"/>
      <c r="D56" s="26"/>
      <c r="E56" s="27"/>
      <c r="F56" s="28"/>
      <c r="G56" s="29"/>
      <c r="H56" s="10"/>
    </row>
    <row r="57" spans="1:8" s="4" customFormat="1" ht="14.25">
      <c r="A57" s="85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85"/>
      <c r="B58" s="25"/>
      <c r="C58" s="26"/>
      <c r="D58" s="26"/>
      <c r="E58" s="27"/>
      <c r="F58" s="28"/>
      <c r="G58" s="29"/>
      <c r="H58" s="10"/>
    </row>
    <row r="59" spans="1:8" s="4" customFormat="1" ht="14.25">
      <c r="A59" s="85"/>
      <c r="B59" s="25"/>
      <c r="C59" s="26"/>
      <c r="D59" s="26"/>
      <c r="E59" s="27"/>
      <c r="F59" s="28"/>
      <c r="G59" s="29"/>
      <c r="H59" s="10"/>
    </row>
    <row r="60" spans="1:8" s="4" customFormat="1" ht="14.25">
      <c r="A60" s="85"/>
      <c r="B60" s="25"/>
      <c r="C60" s="26"/>
      <c r="D60" s="26"/>
      <c r="E60" s="27"/>
      <c r="F60" s="28"/>
      <c r="G60" s="29"/>
      <c r="H60" s="10"/>
    </row>
    <row r="61" spans="1:8" s="4" customFormat="1" ht="14.25">
      <c r="A61" s="85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85"/>
      <c r="B62" s="25"/>
      <c r="C62" s="26"/>
      <c r="D62" s="26"/>
      <c r="E62" s="27"/>
      <c r="F62" s="28"/>
      <c r="G62" s="29"/>
      <c r="H62" s="10"/>
    </row>
    <row r="63" spans="1:8" s="4" customFormat="1" ht="14.25">
      <c r="A63" s="85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85"/>
      <c r="B64" s="25"/>
      <c r="C64" s="26"/>
      <c r="D64" s="26"/>
      <c r="E64" s="27"/>
      <c r="F64" s="28"/>
      <c r="G64" s="29"/>
      <c r="H64" s="10"/>
    </row>
    <row r="65" spans="1:8" s="4" customFormat="1" ht="14.25">
      <c r="A65" s="85"/>
      <c r="B65" s="25"/>
      <c r="C65" s="26"/>
      <c r="D65" s="26"/>
      <c r="E65" s="27"/>
      <c r="F65" s="28"/>
      <c r="G65" s="29"/>
      <c r="H65" s="10"/>
    </row>
    <row r="66" spans="1:8" s="4" customFormat="1" ht="14.25">
      <c r="A66" s="85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85"/>
      <c r="B67" s="25"/>
      <c r="C67" s="26"/>
      <c r="D67" s="26"/>
      <c r="E67" s="27"/>
      <c r="F67" s="28"/>
      <c r="G67" s="29"/>
      <c r="H67" s="42"/>
    </row>
    <row r="68" spans="1:8" s="4" customFormat="1" ht="14.25">
      <c r="A68" s="85"/>
      <c r="B68" s="25"/>
      <c r="C68" s="26"/>
      <c r="D68" s="26"/>
      <c r="E68" s="27"/>
      <c r="F68" s="28"/>
      <c r="G68" s="29"/>
      <c r="H68" s="10"/>
    </row>
    <row r="69" spans="1:8" s="4" customFormat="1" ht="14.25">
      <c r="A69" s="85"/>
      <c r="B69" s="55"/>
      <c r="C69" s="56"/>
      <c r="D69" s="56"/>
      <c r="E69" s="57"/>
      <c r="F69" s="58"/>
      <c r="G69" s="59"/>
      <c r="H69" s="10"/>
    </row>
    <row r="70" spans="1:8" s="4" customFormat="1" ht="14.25">
      <c r="A70" s="85"/>
      <c r="B70" s="25"/>
      <c r="C70" s="26"/>
      <c r="D70" s="26"/>
      <c r="E70" s="27"/>
      <c r="F70" s="28"/>
      <c r="G70" s="29"/>
      <c r="H70" s="10"/>
    </row>
    <row r="71" spans="1:8" s="4" customFormat="1" ht="14.25">
      <c r="A71" s="85"/>
      <c r="B71" s="25"/>
      <c r="C71" s="26"/>
      <c r="D71" s="26"/>
      <c r="E71" s="27"/>
      <c r="F71" s="28"/>
      <c r="G71" s="29"/>
      <c r="H71" s="10"/>
    </row>
    <row r="72" spans="1:8" s="4" customFormat="1" ht="14.25">
      <c r="A72" s="85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85"/>
      <c r="B73" s="25"/>
      <c r="C73" s="26"/>
      <c r="D73" s="26"/>
      <c r="E73" s="27"/>
      <c r="F73" s="28"/>
      <c r="G73" s="29"/>
      <c r="H73" s="10"/>
    </row>
    <row r="74" spans="1:8" s="4" customFormat="1" ht="14.25">
      <c r="A74" s="85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85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85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85"/>
      <c r="B77" s="25"/>
      <c r="C77" s="26"/>
      <c r="D77" s="26"/>
      <c r="E77" s="27"/>
      <c r="F77" s="28"/>
      <c r="G77" s="29"/>
      <c r="H77" s="10"/>
    </row>
    <row r="78" spans="1:8" s="4" customFormat="1" ht="15" thickBot="1">
      <c r="A78" s="85"/>
      <c r="B78" s="25"/>
      <c r="C78" s="65"/>
      <c r="D78" s="65"/>
      <c r="E78" s="48"/>
      <c r="F78" s="49"/>
      <c r="G78" s="50"/>
      <c r="H78" s="10"/>
    </row>
    <row r="79" spans="1:8" s="4" customFormat="1" ht="15" thickBot="1">
      <c r="A79" s="85"/>
      <c r="B79" s="25"/>
      <c r="C79" s="83"/>
      <c r="D79" s="83"/>
      <c r="E79" s="48"/>
      <c r="F79" s="49"/>
      <c r="G79" s="50"/>
      <c r="H79" s="10"/>
    </row>
    <row r="80" spans="1:8" s="4" customFormat="1" ht="14.25">
      <c r="A80" s="85"/>
      <c r="B80" s="25"/>
      <c r="C80" s="26"/>
      <c r="D80" s="26"/>
      <c r="E80" s="27"/>
      <c r="F80" s="28"/>
      <c r="G80" s="29"/>
      <c r="H80" s="10"/>
    </row>
    <row r="81" spans="1:8" s="4" customFormat="1" ht="14.25">
      <c r="A81" s="85"/>
      <c r="B81" s="30"/>
      <c r="C81" s="31"/>
      <c r="D81" s="31"/>
      <c r="E81" s="32"/>
      <c r="F81" s="33"/>
      <c r="G81" s="34"/>
      <c r="H81" s="10"/>
    </row>
    <row r="82" spans="1:8" s="4" customFormat="1" ht="14.25">
      <c r="A82" s="84"/>
      <c r="B82" s="30"/>
      <c r="C82" s="31"/>
      <c r="D82" s="31"/>
      <c r="E82" s="32"/>
      <c r="F82" s="33"/>
      <c r="G82" s="60"/>
      <c r="H82" s="10"/>
    </row>
    <row r="83" spans="1:8" s="4" customFormat="1" ht="14.25">
      <c r="A83" s="84"/>
      <c r="B83" s="30"/>
      <c r="C83" s="31"/>
      <c r="D83" s="31"/>
      <c r="E83" s="32"/>
      <c r="F83" s="33"/>
      <c r="G83" s="34"/>
      <c r="H83" s="10"/>
    </row>
    <row r="84" spans="1:8" s="4" customFormat="1" ht="14.25">
      <c r="A84" s="84"/>
      <c r="B84" s="30"/>
      <c r="C84" s="31"/>
      <c r="D84" s="31"/>
      <c r="E84" s="32"/>
      <c r="F84" s="33"/>
      <c r="G84" s="34"/>
      <c r="H84" s="10"/>
    </row>
    <row r="85" spans="1:8" s="4" customFormat="1" ht="15" thickBot="1">
      <c r="A85" s="84"/>
      <c r="B85" s="25"/>
      <c r="C85" s="26"/>
      <c r="D85" s="26"/>
      <c r="E85" s="27"/>
      <c r="F85" s="28"/>
      <c r="G85" s="29"/>
      <c r="H85" s="10"/>
    </row>
    <row r="86" spans="1:8" s="4" customFormat="1" ht="15" thickBot="1">
      <c r="A86" s="84"/>
      <c r="B86" s="25"/>
      <c r="C86" s="40"/>
      <c r="D86" s="26"/>
      <c r="E86" s="27"/>
      <c r="F86" s="28"/>
      <c r="G86" s="29"/>
      <c r="H86" s="10"/>
    </row>
    <row r="87" spans="1:8" s="4" customFormat="1" ht="14.25">
      <c r="A87" s="84"/>
      <c r="B87" s="25"/>
      <c r="C87" s="40"/>
      <c r="D87" s="26"/>
      <c r="E87" s="27"/>
      <c r="F87" s="28"/>
      <c r="G87" s="29"/>
      <c r="H87" s="10"/>
    </row>
    <row r="88" spans="1:8" s="4" customFormat="1" ht="15" thickBot="1">
      <c r="A88" s="84"/>
      <c r="B88" s="25"/>
      <c r="C88" s="26"/>
      <c r="D88" s="26"/>
      <c r="E88" s="27"/>
      <c r="F88" s="28"/>
      <c r="G88" s="29"/>
      <c r="H88" s="10"/>
    </row>
    <row r="89" spans="1:8" s="4" customFormat="1" ht="15" thickBot="1">
      <c r="A89" s="84"/>
      <c r="B89" s="25"/>
      <c r="C89" s="40"/>
      <c r="D89" s="26"/>
      <c r="E89" s="27"/>
      <c r="F89" s="28"/>
      <c r="G89" s="29"/>
      <c r="H89" s="10"/>
    </row>
    <row r="90" spans="1:8" s="4" customFormat="1" ht="15" thickBot="1">
      <c r="A90" s="84"/>
      <c r="B90" s="25"/>
      <c r="C90" s="40"/>
      <c r="D90" s="26"/>
      <c r="E90" s="27"/>
      <c r="F90" s="28"/>
      <c r="G90" s="29"/>
      <c r="H90" s="39"/>
    </row>
    <row r="91" spans="1:8" s="4" customFormat="1" ht="14.25">
      <c r="A91" s="84"/>
      <c r="B91" s="25"/>
      <c r="C91" s="40"/>
      <c r="D91" s="26"/>
      <c r="E91" s="27"/>
      <c r="F91" s="28"/>
      <c r="G91" s="29"/>
      <c r="H91" s="10"/>
    </row>
    <row r="92" spans="1:8" s="4" customFormat="1" ht="15" thickBot="1">
      <c r="A92" s="84"/>
      <c r="B92" s="25"/>
      <c r="C92" s="26"/>
      <c r="D92" s="26"/>
      <c r="E92" s="27"/>
      <c r="F92" s="28"/>
      <c r="G92" s="29"/>
      <c r="H92" s="10"/>
    </row>
    <row r="93" spans="1:8" s="4" customFormat="1" ht="15" thickBot="1">
      <c r="A93" s="84"/>
      <c r="B93" s="25"/>
      <c r="C93" s="40"/>
      <c r="D93" s="26"/>
      <c r="E93" s="27"/>
      <c r="F93" s="28"/>
      <c r="G93" s="29"/>
      <c r="H93" s="10"/>
    </row>
    <row r="94" spans="1:8" s="4" customFormat="1" ht="14.25">
      <c r="A94" s="84"/>
      <c r="B94" s="25"/>
      <c r="C94" s="40"/>
      <c r="D94" s="26"/>
      <c r="E94" s="27"/>
      <c r="F94" s="28"/>
      <c r="G94" s="29"/>
      <c r="H94" s="10"/>
    </row>
    <row r="95" spans="1:8" s="4" customFormat="1" ht="14.25">
      <c r="A95" s="84"/>
      <c r="B95" s="25"/>
      <c r="C95" s="26"/>
      <c r="D95" s="26"/>
      <c r="E95" s="27"/>
      <c r="F95" s="28"/>
      <c r="G95" s="29"/>
      <c r="H95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2011-10-24T17:48:14Z</dcterms:modified>
  <cp:category/>
  <cp:version/>
  <cp:contentType/>
  <cp:contentStatus/>
</cp:coreProperties>
</file>