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<sst xmlns="http://schemas.openxmlformats.org/spreadsheetml/2006/main" count="355" uniqueCount="203">
  <si>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</si>
  <si>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</si>
  <si>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</si>
  <si>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</si>
  <si>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</si>
  <si>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</si>
  <si>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</si>
  <si>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</si>
  <si>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</si>
  <si>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</si>
  <si>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</si>
  <si>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</si>
  <si>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</si>
  <si>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</si>
  <si>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</si>
  <si>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</si>
  <si>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</si>
  <si>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</si>
  <si>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</si>
  <si>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</si>
  <si>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</si>
  <si>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</si>
  <si>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</si>
  <si>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</si>
  <si>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</si>
  <si>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</si>
  <si>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</si>
  <si>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</si>
  <si>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</si>
  <si>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</si>
  <si>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</si>
  <si>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</si>
  <si>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</si>
  <si>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</si>
  <si>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</si>
  <si>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Н6</t>
  </si>
  <si>
    <t>единый</t>
  </si>
  <si>
    <t>Н236</t>
  </si>
  <si>
    <t>Н032</t>
  </si>
  <si>
    <t>DC014</t>
  </si>
  <si>
    <t>2010</t>
  </si>
  <si>
    <t>Н10</t>
  </si>
  <si>
    <t>52</t>
  </si>
  <si>
    <t>011</t>
  </si>
  <si>
    <t>Н32</t>
  </si>
  <si>
    <t>А09</t>
  </si>
  <si>
    <t>мама-ната</t>
  </si>
  <si>
    <t>Н210</t>
  </si>
  <si>
    <t>Людмила82</t>
  </si>
  <si>
    <t>Н229</t>
  </si>
  <si>
    <t>0704-1</t>
  </si>
  <si>
    <t>Н7</t>
  </si>
  <si>
    <t>Лёлик03</t>
  </si>
  <si>
    <t>46/48</t>
  </si>
  <si>
    <t>ТАТАЛУ</t>
  </si>
  <si>
    <t>0722-3</t>
  </si>
  <si>
    <t>L</t>
  </si>
  <si>
    <t>Y1</t>
  </si>
  <si>
    <t>Н239-1</t>
  </si>
  <si>
    <t>48/50</t>
  </si>
  <si>
    <t>ОГОНЬКИ</t>
  </si>
  <si>
    <t>0765-1</t>
  </si>
  <si>
    <t>Н41</t>
  </si>
  <si>
    <t>М</t>
  </si>
  <si>
    <t>Svetlana-gl</t>
  </si>
  <si>
    <t>Н231</t>
  </si>
  <si>
    <t>Н023</t>
  </si>
  <si>
    <t>18</t>
  </si>
  <si>
    <t>20</t>
  </si>
  <si>
    <t>Н12</t>
  </si>
  <si>
    <t>48</t>
  </si>
  <si>
    <t>Н2</t>
  </si>
  <si>
    <t>Н42</t>
  </si>
  <si>
    <t>016</t>
  </si>
  <si>
    <t>Н18</t>
  </si>
  <si>
    <t>R3</t>
  </si>
  <si>
    <t>Н244</t>
  </si>
  <si>
    <t>EKANAZ</t>
  </si>
  <si>
    <t>0807-2</t>
  </si>
  <si>
    <t>sabre</t>
  </si>
  <si>
    <t>Джулюшка</t>
  </si>
  <si>
    <t>0761</t>
  </si>
  <si>
    <t>0836</t>
  </si>
  <si>
    <t>706</t>
  </si>
  <si>
    <t>0858</t>
  </si>
  <si>
    <t>0766</t>
  </si>
  <si>
    <t>dobrik</t>
  </si>
  <si>
    <t>50 или 48</t>
  </si>
  <si>
    <t>0841-1</t>
  </si>
  <si>
    <t>С20</t>
  </si>
  <si>
    <t>валек111</t>
  </si>
  <si>
    <t>Н268</t>
  </si>
  <si>
    <t>Рысюня</t>
  </si>
  <si>
    <t>Н215</t>
  </si>
  <si>
    <t>11</t>
  </si>
  <si>
    <t>Bestiari</t>
  </si>
  <si>
    <t>Lolia-4</t>
  </si>
  <si>
    <t>0842</t>
  </si>
  <si>
    <t>Даки</t>
  </si>
  <si>
    <t>Паладин</t>
  </si>
  <si>
    <t>0846</t>
  </si>
  <si>
    <t>С105</t>
  </si>
  <si>
    <t>Тат1409</t>
  </si>
  <si>
    <t>10</t>
  </si>
  <si>
    <t>Monunya</t>
  </si>
  <si>
    <t>Ищук</t>
  </si>
  <si>
    <t>0750-2</t>
  </si>
  <si>
    <t>Н239</t>
  </si>
  <si>
    <t>malahitnica</t>
  </si>
  <si>
    <t>MiLina</t>
  </si>
  <si>
    <t>DC025</t>
  </si>
  <si>
    <t>СВЕ-ТА</t>
  </si>
  <si>
    <t>4206</t>
  </si>
  <si>
    <t>Copoka81</t>
  </si>
  <si>
    <t>0765</t>
  </si>
  <si>
    <t>0837</t>
  </si>
  <si>
    <t>С103</t>
  </si>
  <si>
    <t>Пряникова ирина</t>
  </si>
  <si>
    <t>0816-1</t>
  </si>
  <si>
    <t>Tomboy_L</t>
  </si>
  <si>
    <t>KNatka</t>
  </si>
  <si>
    <t>0744-1</t>
  </si>
  <si>
    <t>zhaneta6418</t>
  </si>
  <si>
    <t>0857</t>
  </si>
  <si>
    <t>AAN</t>
  </si>
  <si>
    <t>0827-1</t>
  </si>
  <si>
    <t>XL</t>
  </si>
  <si>
    <t>C6</t>
  </si>
  <si>
    <t>Н11 Н6</t>
  </si>
  <si>
    <t>Н10 Н11 Н6</t>
  </si>
  <si>
    <t>Н6 Н10</t>
  </si>
  <si>
    <t>20 21</t>
  </si>
  <si>
    <t>Н022</t>
  </si>
  <si>
    <t>Н54</t>
  </si>
  <si>
    <t>20 Н54</t>
  </si>
  <si>
    <t>008</t>
  </si>
  <si>
    <t>006 005</t>
  </si>
  <si>
    <t>С6</t>
  </si>
  <si>
    <t>016 012</t>
  </si>
  <si>
    <t>С10</t>
  </si>
  <si>
    <t>С7</t>
  </si>
  <si>
    <t>C3 Н21</t>
  </si>
  <si>
    <t>27</t>
  </si>
  <si>
    <t>Лёлик03  MiLina</t>
  </si>
  <si>
    <t>ДОЗАКАЗ</t>
  </si>
  <si>
    <t>0223</t>
  </si>
  <si>
    <t>Y10</t>
  </si>
  <si>
    <t>Ленус'ка</t>
  </si>
  <si>
    <t>15</t>
  </si>
  <si>
    <t>Н227</t>
  </si>
  <si>
    <t>?</t>
  </si>
  <si>
    <t>Н275</t>
  </si>
  <si>
    <t>1.</t>
  </si>
  <si>
    <t>или</t>
  </si>
  <si>
    <t>2.</t>
  </si>
  <si>
    <t>3.</t>
  </si>
  <si>
    <t>4.</t>
  </si>
  <si>
    <t xml:space="preserve">5. </t>
  </si>
  <si>
    <t>Н46</t>
  </si>
  <si>
    <t>Н47</t>
  </si>
  <si>
    <t>6.</t>
  </si>
  <si>
    <t>7.</t>
  </si>
  <si>
    <t>8.</t>
  </si>
  <si>
    <t>9.</t>
  </si>
  <si>
    <t>10.</t>
  </si>
  <si>
    <t>11.</t>
  </si>
  <si>
    <t>0731</t>
  </si>
  <si>
    <t>Ксюня Масюня</t>
  </si>
  <si>
    <t>Natalinky</t>
  </si>
  <si>
    <t>0845</t>
  </si>
  <si>
    <t>0838-1</t>
  </si>
  <si>
    <t>Helinka</t>
  </si>
  <si>
    <t>0744</t>
  </si>
  <si>
    <t>Н21(С3)</t>
  </si>
  <si>
    <t>0743-1</t>
  </si>
  <si>
    <t>@льча</t>
  </si>
  <si>
    <t>008(006 005)</t>
  </si>
  <si>
    <t>Ира Л</t>
  </si>
  <si>
    <t>Akella112</t>
  </si>
  <si>
    <t>021(024 022)</t>
  </si>
  <si>
    <t>**фиалка</t>
  </si>
  <si>
    <t>Баядерка</t>
  </si>
  <si>
    <t>Н281</t>
  </si>
  <si>
    <t>021(019)</t>
  </si>
  <si>
    <t>016(012)</t>
  </si>
  <si>
    <t>Зайка79</t>
  </si>
  <si>
    <t>Н10(Н5)</t>
  </si>
  <si>
    <t>Н10(Н11)</t>
  </si>
  <si>
    <t>Н10(Н6)</t>
  </si>
  <si>
    <t>0835</t>
  </si>
  <si>
    <t>0837-2</t>
  </si>
  <si>
    <t>0858-1</t>
  </si>
  <si>
    <t>0859</t>
  </si>
  <si>
    <t>Н293</t>
  </si>
  <si>
    <t>Н034</t>
  </si>
  <si>
    <t>TigraTa</t>
  </si>
  <si>
    <t>cviridova</t>
  </si>
  <si>
    <t>Н229-1</t>
  </si>
  <si>
    <t>009(014 016)</t>
  </si>
  <si>
    <t>7064-1</t>
  </si>
  <si>
    <t>Н42, Н2, Н43, н41</t>
  </si>
  <si>
    <t>mamatania</t>
  </si>
  <si>
    <t>C20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</si>
</sst>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19" borderId="15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87" sqref="A87"/>
    </sheetView>
  </sheetViews>
  <sheetFormatPr defaultColWidth="9.140625" defaultRowHeight="15"/>
  <cols>
    <col min="1" max="1" width="18.140625" style="0" customWidth="1"/>
    <col min="2" max="2" width="17.8515625" style="18" customWidth="1"/>
    <col min="3" max="3" width="15.8515625" style="55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82" t="s">
        <v>180</v>
      </c>
      <c r="B2" s="15"/>
      <c r="C2" s="52"/>
      <c r="D2" s="20"/>
      <c r="E2" s="5"/>
      <c r="F2" s="46"/>
      <c r="G2" s="8"/>
      <c r="H2" s="65"/>
      <c r="I2" s="5"/>
      <c r="J2" s="63"/>
    </row>
    <row r="3" spans="1:12" ht="15" thickTop="1">
      <c r="A3" s="10"/>
      <c r="B3" s="16" t="s">
        <v>166</v>
      </c>
      <c r="C3" s="53" t="s">
        <v>53</v>
      </c>
      <c r="D3" s="21" t="s">
        <v>45</v>
      </c>
      <c r="E3" s="11">
        <v>550</v>
      </c>
      <c r="F3" s="45"/>
      <c r="G3" s="12"/>
      <c r="H3" s="12"/>
      <c r="I3" s="13"/>
      <c r="J3" s="64"/>
      <c r="L3" s="81">
        <f>E6+E11+E16+E21+E26+E31+E36+E41+E48+E56+E61+E66+E71+E76+E81+E86+E91+E96+E101+E106+E111</f>
        <v>27010</v>
      </c>
    </row>
    <row r="4" spans="1:10" ht="14.25">
      <c r="A4" s="10"/>
      <c r="B4" s="16" t="s">
        <v>114</v>
      </c>
      <c r="C4" s="53" t="s">
        <v>53</v>
      </c>
      <c r="D4" s="21" t="s">
        <v>72</v>
      </c>
      <c r="E4" s="11">
        <v>2150</v>
      </c>
      <c r="F4" s="45"/>
      <c r="G4" s="12"/>
      <c r="H4" s="12"/>
      <c r="I4" s="13"/>
      <c r="J4" s="64"/>
    </row>
    <row r="5" spans="1:12" ht="14.25">
      <c r="A5" s="67"/>
      <c r="B5" s="68"/>
      <c r="C5" s="69"/>
      <c r="D5" s="70"/>
      <c r="E5" s="71"/>
      <c r="F5" s="72"/>
      <c r="G5" s="12"/>
      <c r="H5" s="12"/>
      <c r="I5" s="71"/>
      <c r="J5" s="12"/>
      <c r="L5" s="81"/>
    </row>
    <row r="6" spans="1:10" ht="14.25">
      <c r="A6" s="6"/>
      <c r="B6" s="17" t="s">
        <v>7</v>
      </c>
      <c r="C6" s="54"/>
      <c r="D6" s="22"/>
      <c r="E6" s="1">
        <f>SUM(E3:E5)</f>
        <v>2700</v>
      </c>
      <c r="F6" s="47">
        <f>E6*1.15</f>
        <v>3104.9999999999995</v>
      </c>
      <c r="G6" s="9">
        <f>SUM(G3:G5)</f>
        <v>0</v>
      </c>
      <c r="H6" s="9">
        <f>F6+G6</f>
        <v>3104.9999999999995</v>
      </c>
      <c r="I6" s="7"/>
      <c r="J6" s="62">
        <f>I6-F6-G6</f>
        <v>-3104.9999999999995</v>
      </c>
    </row>
    <row r="7" spans="1:10" ht="15" thickBot="1">
      <c r="A7" s="82" t="s">
        <v>167</v>
      </c>
      <c r="B7" s="15"/>
      <c r="C7" s="52"/>
      <c r="D7" s="20"/>
      <c r="E7" s="5"/>
      <c r="F7" s="46"/>
      <c r="G7" s="8"/>
      <c r="H7" s="65"/>
      <c r="I7" s="5"/>
      <c r="J7" s="63"/>
    </row>
    <row r="8" spans="1:10" ht="15" thickTop="1">
      <c r="A8" s="10"/>
      <c r="B8" s="16" t="s">
        <v>19</v>
      </c>
      <c r="C8" s="53">
        <v>58</v>
      </c>
      <c r="D8" s="21" t="s">
        <v>67</v>
      </c>
      <c r="E8" s="11">
        <v>1900</v>
      </c>
      <c r="F8" s="45"/>
      <c r="G8" s="12"/>
      <c r="H8" s="12"/>
      <c r="I8" s="13"/>
      <c r="J8" s="64"/>
    </row>
    <row r="9" spans="1:10" ht="14.25">
      <c r="A9" s="10"/>
      <c r="B9" s="16"/>
      <c r="C9" s="53"/>
      <c r="D9" s="21"/>
      <c r="E9" s="11"/>
      <c r="F9" s="45"/>
      <c r="G9" s="12"/>
      <c r="H9" s="12"/>
      <c r="I9" s="13"/>
      <c r="J9" s="64"/>
    </row>
    <row r="10" spans="1:10" ht="14.25">
      <c r="A10" s="67"/>
      <c r="B10" s="68"/>
      <c r="C10" s="69"/>
      <c r="D10" s="70"/>
      <c r="E10" s="71"/>
      <c r="F10" s="72"/>
      <c r="G10" s="12"/>
      <c r="H10" s="12"/>
      <c r="I10" s="71"/>
      <c r="J10" s="12"/>
    </row>
    <row r="11" spans="1:10" ht="14.25">
      <c r="A11" s="6"/>
      <c r="B11" s="17" t="s">
        <v>7</v>
      </c>
      <c r="C11" s="54"/>
      <c r="D11" s="22"/>
      <c r="E11" s="1">
        <f>SUM(E8:E10)</f>
        <v>1900</v>
      </c>
      <c r="F11" s="47">
        <f>E11*1.15</f>
        <v>2185</v>
      </c>
      <c r="G11" s="9">
        <f>SUM(G8:G10)</f>
        <v>0</v>
      </c>
      <c r="H11" s="9">
        <f>F11+G11</f>
        <v>2185</v>
      </c>
      <c r="I11" s="7"/>
      <c r="J11" s="62">
        <f>I11-F11-G11</f>
        <v>-2185</v>
      </c>
    </row>
    <row r="12" spans="1:10" ht="15" thickBot="1">
      <c r="A12" s="82" t="s">
        <v>168</v>
      </c>
      <c r="B12" s="15"/>
      <c r="C12" s="52"/>
      <c r="D12" s="20"/>
      <c r="E12" s="5"/>
      <c r="F12" s="46"/>
      <c r="G12" s="8"/>
      <c r="H12" s="65"/>
      <c r="I12" s="5"/>
      <c r="J12" s="63"/>
    </row>
    <row r="13" spans="1:10" ht="15" thickTop="1">
      <c r="A13" s="10"/>
      <c r="B13" s="16" t="s">
        <v>169</v>
      </c>
      <c r="C13" s="53" t="s">
        <v>29</v>
      </c>
      <c r="D13" s="21" t="s">
        <v>45</v>
      </c>
      <c r="E13" s="11">
        <v>1450</v>
      </c>
      <c r="F13" s="45"/>
      <c r="G13" s="12"/>
      <c r="H13" s="12"/>
      <c r="I13" s="13"/>
      <c r="J13" s="64"/>
    </row>
    <row r="14" spans="1:10" s="80" customFormat="1" ht="14.25">
      <c r="A14" s="73">
        <v>1550</v>
      </c>
      <c r="B14" s="74" t="s">
        <v>170</v>
      </c>
      <c r="C14" s="75" t="s">
        <v>29</v>
      </c>
      <c r="D14" s="76" t="s">
        <v>45</v>
      </c>
      <c r="E14" s="77"/>
      <c r="F14" s="78"/>
      <c r="G14" s="79"/>
      <c r="H14" s="79"/>
      <c r="I14" s="77"/>
      <c r="J14" s="79"/>
    </row>
    <row r="15" spans="1:10" ht="14.25">
      <c r="A15" s="67"/>
      <c r="B15" s="68"/>
      <c r="C15" s="69"/>
      <c r="D15" s="70"/>
      <c r="E15" s="71"/>
      <c r="F15" s="72"/>
      <c r="G15" s="12"/>
      <c r="H15" s="12"/>
      <c r="I15" s="71"/>
      <c r="J15" s="12"/>
    </row>
    <row r="16" spans="1:10" ht="14.25">
      <c r="A16" s="6"/>
      <c r="B16" s="17" t="s">
        <v>7</v>
      </c>
      <c r="C16" s="54"/>
      <c r="D16" s="22"/>
      <c r="E16" s="1">
        <f>SUM(E13:E15)</f>
        <v>1450</v>
      </c>
      <c r="F16" s="47">
        <f>E16*1.15</f>
        <v>1667.4999999999998</v>
      </c>
      <c r="G16" s="9">
        <f>SUM(G13:G15)</f>
        <v>0</v>
      </c>
      <c r="H16" s="9">
        <f>F16+G16</f>
        <v>1667.4999999999998</v>
      </c>
      <c r="I16" s="7"/>
      <c r="J16" s="62">
        <f>I16-F16-G16</f>
        <v>-1667.4999999999998</v>
      </c>
    </row>
    <row r="17" spans="1:10" ht="15" thickBot="1">
      <c r="A17" s="82" t="s">
        <v>171</v>
      </c>
      <c r="B17" s="15"/>
      <c r="C17" s="52"/>
      <c r="D17" s="20"/>
      <c r="E17" s="5"/>
      <c r="F17" s="46"/>
      <c r="G17" s="8"/>
      <c r="H17" s="65"/>
      <c r="I17" s="5"/>
      <c r="J17" s="63"/>
    </row>
    <row r="18" spans="1:10" ht="15" thickTop="1">
      <c r="A18" s="10"/>
      <c r="B18" s="16" t="s">
        <v>172</v>
      </c>
      <c r="C18" s="53" t="s">
        <v>29</v>
      </c>
      <c r="D18" s="21" t="s">
        <v>173</v>
      </c>
      <c r="E18" s="11">
        <v>950</v>
      </c>
      <c r="F18" s="45"/>
      <c r="G18" s="12"/>
      <c r="H18" s="12"/>
      <c r="I18" s="13"/>
      <c r="J18" s="64"/>
    </row>
    <row r="19" spans="1:10" s="80" customFormat="1" ht="14.25">
      <c r="A19" s="73">
        <v>950</v>
      </c>
      <c r="B19" s="74" t="s">
        <v>174</v>
      </c>
      <c r="C19" s="75" t="s">
        <v>29</v>
      </c>
      <c r="D19" s="76" t="s">
        <v>173</v>
      </c>
      <c r="E19" s="77"/>
      <c r="F19" s="78"/>
      <c r="G19" s="79"/>
      <c r="H19" s="79"/>
      <c r="I19" s="77"/>
      <c r="J19" s="79"/>
    </row>
    <row r="20" spans="1:10" ht="14.25">
      <c r="A20" s="67"/>
      <c r="B20" s="68"/>
      <c r="C20" s="69"/>
      <c r="D20" s="70"/>
      <c r="E20" s="71"/>
      <c r="F20" s="72"/>
      <c r="G20" s="12"/>
      <c r="H20" s="12"/>
      <c r="I20" s="71"/>
      <c r="J20" s="12"/>
    </row>
    <row r="21" spans="1:10" ht="14.25">
      <c r="A21" s="6"/>
      <c r="B21" s="17" t="s">
        <v>7</v>
      </c>
      <c r="C21" s="54"/>
      <c r="D21" s="22"/>
      <c r="E21" s="1">
        <f>SUM(E18:E20)</f>
        <v>950</v>
      </c>
      <c r="F21" s="47">
        <f>E21*1.15</f>
        <v>1092.5</v>
      </c>
      <c r="G21" s="9">
        <f>SUM(G18:G20)</f>
        <v>0</v>
      </c>
      <c r="H21" s="9">
        <f>F21+G21</f>
        <v>1092.5</v>
      </c>
      <c r="I21" s="7"/>
      <c r="J21" s="62">
        <f>I21-F21-G21</f>
        <v>-1092.5</v>
      </c>
    </row>
    <row r="22" spans="1:10" ht="15" thickBot="1">
      <c r="A22" s="82" t="s">
        <v>175</v>
      </c>
      <c r="B22" s="15"/>
      <c r="C22" s="52"/>
      <c r="D22" s="20"/>
      <c r="E22" s="5"/>
      <c r="F22" s="46"/>
      <c r="G22" s="8"/>
      <c r="H22" s="65"/>
      <c r="I22" s="5"/>
      <c r="J22" s="63"/>
    </row>
    <row r="23" spans="1:10" ht="15" thickTop="1">
      <c r="A23" s="10"/>
      <c r="B23" s="16" t="s">
        <v>91</v>
      </c>
      <c r="C23" s="53">
        <v>46</v>
      </c>
      <c r="D23" s="21" t="s">
        <v>176</v>
      </c>
      <c r="E23" s="11">
        <v>1550</v>
      </c>
      <c r="F23" s="45"/>
      <c r="G23" s="12"/>
      <c r="H23" s="12"/>
      <c r="I23" s="13"/>
      <c r="J23" s="64"/>
    </row>
    <row r="24" spans="1:10" ht="14.25">
      <c r="A24" s="10"/>
      <c r="B24" s="16"/>
      <c r="C24" s="53"/>
      <c r="D24" s="21"/>
      <c r="E24" s="11"/>
      <c r="F24" s="45"/>
      <c r="G24" s="12"/>
      <c r="H24" s="12"/>
      <c r="I24" s="13"/>
      <c r="J24" s="64"/>
    </row>
    <row r="25" spans="1:10" ht="14.25">
      <c r="A25" s="67"/>
      <c r="B25" s="68"/>
      <c r="C25" s="69"/>
      <c r="D25" s="70"/>
      <c r="E25" s="71"/>
      <c r="F25" s="72"/>
      <c r="G25" s="12"/>
      <c r="H25" s="12"/>
      <c r="I25" s="71"/>
      <c r="J25" s="12"/>
    </row>
    <row r="26" spans="1:10" ht="14.25">
      <c r="A26" s="6"/>
      <c r="B26" s="17" t="s">
        <v>7</v>
      </c>
      <c r="C26" s="54"/>
      <c r="D26" s="22"/>
      <c r="E26" s="1">
        <f>SUM(E23:E25)</f>
        <v>1550</v>
      </c>
      <c r="F26" s="47">
        <f>E26*1.15</f>
        <v>1782.4999999999998</v>
      </c>
      <c r="G26" s="9">
        <f>SUM(G23:G25)</f>
        <v>0</v>
      </c>
      <c r="H26" s="9">
        <f>F26+G26</f>
        <v>1782.4999999999998</v>
      </c>
      <c r="I26" s="7"/>
      <c r="J26" s="62">
        <f>I26-F26-G26</f>
        <v>-1782.4999999999998</v>
      </c>
    </row>
    <row r="27" spans="1:10" ht="15" thickBot="1">
      <c r="A27" s="82" t="s">
        <v>177</v>
      </c>
      <c r="B27" s="15"/>
      <c r="C27" s="52"/>
      <c r="D27" s="20"/>
      <c r="E27" s="5"/>
      <c r="F27" s="46"/>
      <c r="G27" s="8"/>
      <c r="H27" s="65"/>
      <c r="I27" s="5"/>
      <c r="J27" s="63"/>
    </row>
    <row r="28" spans="1:10" ht="15" thickTop="1">
      <c r="A28" s="10"/>
      <c r="B28" s="16" t="s">
        <v>81</v>
      </c>
      <c r="C28" s="53" t="s">
        <v>126</v>
      </c>
      <c r="D28" s="21" t="s">
        <v>71</v>
      </c>
      <c r="E28" s="11">
        <v>1250</v>
      </c>
      <c r="F28" s="45"/>
      <c r="G28" s="12"/>
      <c r="H28" s="12"/>
      <c r="I28" s="13"/>
      <c r="J28" s="64"/>
    </row>
    <row r="29" spans="1:10" ht="14.25">
      <c r="A29" s="10"/>
      <c r="B29" s="16"/>
      <c r="C29" s="53"/>
      <c r="D29" s="21"/>
      <c r="E29" s="11"/>
      <c r="F29" s="45"/>
      <c r="G29" s="12"/>
      <c r="H29" s="12"/>
      <c r="I29" s="13"/>
      <c r="J29" s="64"/>
    </row>
    <row r="30" spans="1:10" ht="14.25">
      <c r="A30" s="67"/>
      <c r="B30" s="68"/>
      <c r="C30" s="69"/>
      <c r="D30" s="70"/>
      <c r="E30" s="71"/>
      <c r="F30" s="72"/>
      <c r="G30" s="12"/>
      <c r="H30" s="12"/>
      <c r="I30" s="71"/>
      <c r="J30" s="12"/>
    </row>
    <row r="31" spans="1:10" ht="14.25">
      <c r="A31" s="6"/>
      <c r="B31" s="17" t="s">
        <v>7</v>
      </c>
      <c r="C31" s="54"/>
      <c r="D31" s="22"/>
      <c r="E31" s="1">
        <f>SUM(E28:E30)</f>
        <v>1250</v>
      </c>
      <c r="F31" s="47">
        <f>E31*1.15</f>
        <v>1437.5</v>
      </c>
      <c r="G31" s="9">
        <f>SUM(G28:G30)</f>
        <v>0</v>
      </c>
      <c r="H31" s="9">
        <f>F31+G31</f>
        <v>1437.5</v>
      </c>
      <c r="I31" s="7"/>
      <c r="J31" s="62">
        <f>I31-F31-G31</f>
        <v>-1437.5</v>
      </c>
    </row>
    <row r="32" spans="1:10" ht="15" thickBot="1">
      <c r="A32" s="82" t="s">
        <v>178</v>
      </c>
      <c r="B32" s="15"/>
      <c r="C32" s="52"/>
      <c r="D32" s="20"/>
      <c r="E32" s="5"/>
      <c r="F32" s="46"/>
      <c r="G32" s="8"/>
      <c r="H32" s="65"/>
      <c r="I32" s="5"/>
      <c r="J32" s="63"/>
    </row>
    <row r="33" spans="1:10" ht="15" thickTop="1">
      <c r="A33" s="10"/>
      <c r="B33" s="16" t="s">
        <v>65</v>
      </c>
      <c r="C33" s="53">
        <v>50</v>
      </c>
      <c r="D33" s="21" t="s">
        <v>179</v>
      </c>
      <c r="E33" s="11">
        <v>1350</v>
      </c>
      <c r="F33" s="45"/>
      <c r="G33" s="12"/>
      <c r="H33" s="12"/>
      <c r="I33" s="13"/>
      <c r="J33" s="64"/>
    </row>
    <row r="34" spans="1:10" ht="14.25">
      <c r="A34" s="10"/>
      <c r="B34" s="16"/>
      <c r="C34" s="53"/>
      <c r="D34" s="21"/>
      <c r="E34" s="11"/>
      <c r="F34" s="45"/>
      <c r="G34" s="12"/>
      <c r="H34" s="12"/>
      <c r="I34" s="13"/>
      <c r="J34" s="64"/>
    </row>
    <row r="35" spans="1:10" ht="14.25">
      <c r="A35" s="67"/>
      <c r="B35" s="68"/>
      <c r="C35" s="69"/>
      <c r="D35" s="70"/>
      <c r="E35" s="71"/>
      <c r="F35" s="72"/>
      <c r="G35" s="12"/>
      <c r="H35" s="12"/>
      <c r="I35" s="71"/>
      <c r="J35" s="12"/>
    </row>
    <row r="36" spans="1:10" ht="14.25">
      <c r="A36" s="6"/>
      <c r="B36" s="17" t="s">
        <v>7</v>
      </c>
      <c r="C36" s="54"/>
      <c r="D36" s="22"/>
      <c r="E36" s="1">
        <f>SUM(E33:E35)</f>
        <v>1350</v>
      </c>
      <c r="F36" s="47">
        <f>E36*1.15</f>
        <v>1552.4999999999998</v>
      </c>
      <c r="G36" s="9">
        <f>SUM(G33:G35)</f>
        <v>0</v>
      </c>
      <c r="H36" s="9">
        <f>F36+G36</f>
        <v>1552.4999999999998</v>
      </c>
      <c r="I36" s="7"/>
      <c r="J36" s="62">
        <f>I36-F36-G36</f>
        <v>-1552.4999999999998</v>
      </c>
    </row>
    <row r="37" spans="1:10" ht="15" thickBot="1">
      <c r="A37" s="82" t="s">
        <v>181</v>
      </c>
      <c r="B37" s="15"/>
      <c r="C37" s="52"/>
      <c r="D37" s="20"/>
      <c r="E37" s="5"/>
      <c r="F37" s="46"/>
      <c r="G37" s="8"/>
      <c r="H37" s="65"/>
      <c r="I37" s="5"/>
      <c r="J37" s="63"/>
    </row>
    <row r="38" spans="1:10" ht="15" thickTop="1">
      <c r="A38" s="10"/>
      <c r="B38" s="16" t="s">
        <v>182</v>
      </c>
      <c r="C38" s="53">
        <v>52</v>
      </c>
      <c r="D38" s="21" t="s">
        <v>183</v>
      </c>
      <c r="E38" s="13">
        <v>1190</v>
      </c>
      <c r="F38" s="45"/>
      <c r="G38" s="12"/>
      <c r="H38" s="12"/>
      <c r="I38" s="13"/>
      <c r="J38" s="64"/>
    </row>
    <row r="39" spans="1:10" ht="14.25">
      <c r="A39" s="10"/>
      <c r="B39" s="16" t="s">
        <v>49</v>
      </c>
      <c r="C39" s="53">
        <v>52</v>
      </c>
      <c r="D39" s="21" t="s">
        <v>184</v>
      </c>
      <c r="E39" s="11">
        <v>1950</v>
      </c>
      <c r="F39" s="45"/>
      <c r="G39" s="12"/>
      <c r="H39" s="12"/>
      <c r="I39" s="13"/>
      <c r="J39" s="64"/>
    </row>
    <row r="40" spans="1:10" ht="14.25">
      <c r="A40" s="67"/>
      <c r="B40" s="68"/>
      <c r="C40" s="69"/>
      <c r="D40" s="70"/>
      <c r="E40" s="71"/>
      <c r="F40" s="72"/>
      <c r="G40" s="12"/>
      <c r="H40" s="12"/>
      <c r="I40" s="71"/>
      <c r="J40" s="12"/>
    </row>
    <row r="41" spans="1:10" ht="14.25">
      <c r="A41" s="6"/>
      <c r="B41" s="17" t="s">
        <v>7</v>
      </c>
      <c r="C41" s="54"/>
      <c r="D41" s="22"/>
      <c r="E41" s="1">
        <f>SUM(E38:E40)</f>
        <v>3140</v>
      </c>
      <c r="F41" s="47">
        <f>E41*1.15</f>
        <v>3610.9999999999995</v>
      </c>
      <c r="G41" s="9">
        <f>SUM(G38:G40)</f>
        <v>0</v>
      </c>
      <c r="H41" s="9">
        <f>F41+G41</f>
        <v>3610.9999999999995</v>
      </c>
      <c r="I41" s="7"/>
      <c r="J41" s="62">
        <f>I41-F41-G41</f>
        <v>-3610.9999999999995</v>
      </c>
    </row>
    <row r="42" spans="1:10" ht="15" thickBot="1">
      <c r="A42" s="82" t="s">
        <v>185</v>
      </c>
      <c r="B42" s="15"/>
      <c r="C42" s="52"/>
      <c r="D42" s="20"/>
      <c r="E42" s="5"/>
      <c r="F42" s="46"/>
      <c r="G42" s="8"/>
      <c r="H42" s="65"/>
      <c r="I42" s="5"/>
      <c r="J42" s="63"/>
    </row>
    <row r="43" spans="1:10" ht="15" thickTop="1">
      <c r="A43" s="10"/>
      <c r="B43" s="16" t="s">
        <v>22</v>
      </c>
      <c r="C43" s="53">
        <v>48</v>
      </c>
      <c r="D43" s="21" t="s">
        <v>186</v>
      </c>
      <c r="E43" s="11">
        <v>550</v>
      </c>
      <c r="F43" s="45"/>
      <c r="G43" s="12"/>
      <c r="H43" s="12"/>
      <c r="I43" s="13"/>
      <c r="J43" s="64"/>
    </row>
    <row r="44" spans="1:10" s="4" customFormat="1" ht="14.25">
      <c r="A44" s="10"/>
      <c r="B44" s="16" t="s">
        <v>22</v>
      </c>
      <c r="C44" s="53">
        <v>52</v>
      </c>
      <c r="D44" s="21" t="s">
        <v>186</v>
      </c>
      <c r="E44" s="11">
        <v>550</v>
      </c>
      <c r="F44" s="45"/>
      <c r="G44" s="12"/>
      <c r="H44" s="12"/>
      <c r="I44" s="13"/>
      <c r="J44" s="64"/>
    </row>
    <row r="45" spans="1:10" s="80" customFormat="1" ht="14.25">
      <c r="A45" s="73">
        <v>750</v>
      </c>
      <c r="B45" s="74" t="s">
        <v>24</v>
      </c>
      <c r="C45" s="75">
        <v>52</v>
      </c>
      <c r="D45" s="76" t="s">
        <v>187</v>
      </c>
      <c r="E45" s="77"/>
      <c r="F45" s="78"/>
      <c r="G45" s="79"/>
      <c r="H45" s="79"/>
      <c r="I45" s="77"/>
      <c r="J45" s="79"/>
    </row>
    <row r="46" spans="1:10" s="80" customFormat="1" ht="14.25">
      <c r="A46" s="73">
        <v>750</v>
      </c>
      <c r="B46" s="74" t="s">
        <v>21</v>
      </c>
      <c r="C46" s="75">
        <v>52</v>
      </c>
      <c r="D46" s="76" t="s">
        <v>188</v>
      </c>
      <c r="E46" s="77"/>
      <c r="F46" s="78"/>
      <c r="G46" s="79"/>
      <c r="H46" s="79"/>
      <c r="I46" s="77"/>
      <c r="J46" s="79"/>
    </row>
    <row r="47" spans="1:10" s="80" customFormat="1" ht="14.25">
      <c r="A47" s="73">
        <v>750</v>
      </c>
      <c r="B47" s="74" t="s">
        <v>27</v>
      </c>
      <c r="C47" s="75">
        <v>52</v>
      </c>
      <c r="D47" s="76" t="s">
        <v>186</v>
      </c>
      <c r="E47" s="77"/>
      <c r="F47" s="78"/>
      <c r="G47" s="79"/>
      <c r="H47" s="79"/>
      <c r="I47" s="77"/>
      <c r="J47" s="79"/>
    </row>
    <row r="48" spans="1:10" ht="14.25">
      <c r="A48" s="6"/>
      <c r="B48" s="17" t="s">
        <v>7</v>
      </c>
      <c r="C48" s="54"/>
      <c r="D48" s="22"/>
      <c r="E48" s="1">
        <f>SUM(E43:E47)</f>
        <v>1100</v>
      </c>
      <c r="F48" s="47">
        <f>E48*1.15</f>
        <v>1265</v>
      </c>
      <c r="G48" s="9">
        <f>SUM(G43:G47)</f>
        <v>0</v>
      </c>
      <c r="H48" s="9">
        <f>F48+G48</f>
        <v>1265</v>
      </c>
      <c r="I48" s="7"/>
      <c r="J48" s="62">
        <f>I48-F48-G48</f>
        <v>-1265</v>
      </c>
    </row>
    <row r="49" spans="1:10" ht="15" thickBot="1">
      <c r="A49" s="82" t="s">
        <v>96</v>
      </c>
      <c r="B49" s="15"/>
      <c r="C49" s="52"/>
      <c r="D49" s="20"/>
      <c r="E49" s="5"/>
      <c r="F49" s="46"/>
      <c r="G49" s="8"/>
      <c r="H49" s="65"/>
      <c r="I49" s="5"/>
      <c r="J49" s="63"/>
    </row>
    <row r="50" spans="1:10" ht="15" thickTop="1">
      <c r="A50" s="10"/>
      <c r="B50" s="16" t="s">
        <v>82</v>
      </c>
      <c r="C50" s="53" t="s">
        <v>63</v>
      </c>
      <c r="D50" s="21" t="s">
        <v>89</v>
      </c>
      <c r="E50" s="11">
        <v>950</v>
      </c>
      <c r="F50" s="45"/>
      <c r="G50" s="12"/>
      <c r="H50" s="12"/>
      <c r="I50" s="13"/>
      <c r="J50" s="64"/>
    </row>
    <row r="51" spans="1:10" s="80" customFormat="1" ht="14.25">
      <c r="A51" s="73">
        <v>950</v>
      </c>
      <c r="B51" s="74" t="s">
        <v>189</v>
      </c>
      <c r="C51" s="75" t="s">
        <v>63</v>
      </c>
      <c r="D51" s="76" t="s">
        <v>89</v>
      </c>
      <c r="E51" s="77"/>
      <c r="F51" s="78"/>
      <c r="G51" s="79"/>
      <c r="H51" s="79"/>
      <c r="I51" s="77"/>
      <c r="J51" s="79"/>
    </row>
    <row r="52" spans="1:10" s="80" customFormat="1" ht="14.25">
      <c r="A52" s="73">
        <v>950</v>
      </c>
      <c r="B52" s="74" t="s">
        <v>190</v>
      </c>
      <c r="C52" s="75" t="s">
        <v>63</v>
      </c>
      <c r="D52" s="76" t="s">
        <v>89</v>
      </c>
      <c r="E52" s="77"/>
      <c r="F52" s="78"/>
      <c r="G52" s="79"/>
      <c r="H52" s="79"/>
      <c r="I52" s="77"/>
      <c r="J52" s="79"/>
    </row>
    <row r="53" spans="1:10" s="80" customFormat="1" ht="14.25">
      <c r="A53" s="73">
        <v>950</v>
      </c>
      <c r="B53" s="74" t="s">
        <v>191</v>
      </c>
      <c r="C53" s="75" t="s">
        <v>63</v>
      </c>
      <c r="D53" s="76" t="s">
        <v>89</v>
      </c>
      <c r="E53" s="77"/>
      <c r="F53" s="78"/>
      <c r="G53" s="79"/>
      <c r="H53" s="79"/>
      <c r="I53" s="77"/>
      <c r="J53" s="79"/>
    </row>
    <row r="54" spans="1:10" s="80" customFormat="1" ht="14.25">
      <c r="A54" s="73">
        <v>1150</v>
      </c>
      <c r="B54" s="74" t="s">
        <v>88</v>
      </c>
      <c r="C54" s="75" t="s">
        <v>26</v>
      </c>
      <c r="D54" s="76" t="s">
        <v>89</v>
      </c>
      <c r="E54" s="77"/>
      <c r="F54" s="78"/>
      <c r="G54" s="79"/>
      <c r="H54" s="79"/>
      <c r="I54" s="77"/>
      <c r="J54" s="79"/>
    </row>
    <row r="55" spans="1:10" s="80" customFormat="1" ht="14.25">
      <c r="A55" s="73">
        <v>1150</v>
      </c>
      <c r="B55" s="74" t="s">
        <v>192</v>
      </c>
      <c r="C55" s="75" t="s">
        <v>26</v>
      </c>
      <c r="D55" s="76" t="s">
        <v>89</v>
      </c>
      <c r="E55" s="77"/>
      <c r="F55" s="78"/>
      <c r="G55" s="79"/>
      <c r="H55" s="79"/>
      <c r="I55" s="77"/>
      <c r="J55" s="79"/>
    </row>
    <row r="56" spans="1:10" ht="14.25">
      <c r="A56" s="6"/>
      <c r="B56" s="17" t="s">
        <v>7</v>
      </c>
      <c r="C56" s="54"/>
      <c r="D56" s="22"/>
      <c r="E56" s="1">
        <f>SUM(E50:E55)</f>
        <v>950</v>
      </c>
      <c r="F56" s="47">
        <f>E56*1.15</f>
        <v>1092.5</v>
      </c>
      <c r="G56" s="9">
        <f>SUM(G50:G55)</f>
        <v>0</v>
      </c>
      <c r="H56" s="9">
        <f>F56+G56</f>
        <v>1092.5</v>
      </c>
      <c r="I56" s="7"/>
      <c r="J56" s="62">
        <f>I56-F56-G56</f>
        <v>-1092.5</v>
      </c>
    </row>
    <row r="57" spans="1:10" ht="15" thickBot="1">
      <c r="A57" s="82" t="s">
        <v>119</v>
      </c>
      <c r="B57" s="15"/>
      <c r="C57" s="52"/>
      <c r="D57" s="20"/>
      <c r="E57" s="5"/>
      <c r="F57" s="46"/>
      <c r="G57" s="8"/>
      <c r="H57" s="65"/>
      <c r="I57" s="5"/>
      <c r="J57" s="63"/>
    </row>
    <row r="58" spans="1:10" ht="15" thickTop="1">
      <c r="A58" s="10"/>
      <c r="B58" s="16" t="s">
        <v>193</v>
      </c>
      <c r="C58" s="53">
        <v>50</v>
      </c>
      <c r="D58" s="21" t="s">
        <v>194</v>
      </c>
      <c r="E58" s="11">
        <v>3620</v>
      </c>
      <c r="F58" s="45"/>
      <c r="G58" s="12"/>
      <c r="H58" s="12"/>
      <c r="I58" s="13"/>
      <c r="J58" s="64"/>
    </row>
    <row r="59" spans="1:10" ht="14.25">
      <c r="A59" s="10"/>
      <c r="B59" s="16"/>
      <c r="C59" s="53"/>
      <c r="D59" s="21"/>
      <c r="E59" s="11"/>
      <c r="F59" s="45"/>
      <c r="G59" s="12"/>
      <c r="H59" s="12"/>
      <c r="I59" s="13"/>
      <c r="J59" s="64"/>
    </row>
    <row r="60" spans="1:10" ht="14.25">
      <c r="A60" s="67"/>
      <c r="B60" s="68"/>
      <c r="C60" s="69"/>
      <c r="D60" s="70"/>
      <c r="E60" s="71"/>
      <c r="F60" s="72"/>
      <c r="G60" s="12"/>
      <c r="H60" s="12"/>
      <c r="I60" s="71"/>
      <c r="J60" s="12"/>
    </row>
    <row r="61" spans="1:10" ht="14.25">
      <c r="A61" s="6"/>
      <c r="B61" s="17" t="s">
        <v>7</v>
      </c>
      <c r="C61" s="54"/>
      <c r="D61" s="22"/>
      <c r="E61" s="1">
        <f>SUM(E58:E60)</f>
        <v>3620</v>
      </c>
      <c r="F61" s="47">
        <f>E61*1.15</f>
        <v>4163</v>
      </c>
      <c r="G61" s="9">
        <f>SUM(G58:G60)</f>
        <v>0</v>
      </c>
      <c r="H61" s="9">
        <f>F61+G61</f>
        <v>4163</v>
      </c>
      <c r="I61" s="7"/>
      <c r="J61" s="62">
        <f>I61-F61-G61</f>
        <v>-4163</v>
      </c>
    </row>
    <row r="62" spans="1:10" ht="15" thickBot="1">
      <c r="A62" s="82" t="s">
        <v>195</v>
      </c>
      <c r="B62" s="15"/>
      <c r="C62" s="52"/>
      <c r="D62" s="20"/>
      <c r="E62" s="5"/>
      <c r="F62" s="46"/>
      <c r="G62" s="8"/>
      <c r="H62" s="65"/>
      <c r="I62" s="5"/>
      <c r="J62" s="63"/>
    </row>
    <row r="63" spans="1:10" ht="15" thickTop="1">
      <c r="A63" s="10"/>
      <c r="B63" s="16" t="s">
        <v>76</v>
      </c>
      <c r="C63" s="53">
        <v>54</v>
      </c>
      <c r="D63" s="21" t="s">
        <v>36</v>
      </c>
      <c r="E63" s="11">
        <v>550</v>
      </c>
      <c r="F63" s="45"/>
      <c r="G63" s="12"/>
      <c r="H63" s="12"/>
      <c r="I63" s="13"/>
      <c r="J63" s="64"/>
    </row>
    <row r="64" spans="1:10" ht="14.25">
      <c r="A64" s="10"/>
      <c r="B64" s="16"/>
      <c r="C64" s="53"/>
      <c r="D64" s="21"/>
      <c r="E64" s="11"/>
      <c r="F64" s="45"/>
      <c r="G64" s="12"/>
      <c r="H64" s="12"/>
      <c r="I64" s="13"/>
      <c r="J64" s="64"/>
    </row>
    <row r="65" spans="1:10" ht="14.25">
      <c r="A65" s="67"/>
      <c r="B65" s="68"/>
      <c r="C65" s="69"/>
      <c r="D65" s="70"/>
      <c r="E65" s="71"/>
      <c r="F65" s="72"/>
      <c r="G65" s="12"/>
      <c r="H65" s="12"/>
      <c r="I65" s="71"/>
      <c r="J65" s="12"/>
    </row>
    <row r="66" spans="1:10" ht="14.25">
      <c r="A66" s="6"/>
      <c r="B66" s="17" t="s">
        <v>7</v>
      </c>
      <c r="C66" s="54"/>
      <c r="D66" s="22"/>
      <c r="E66" s="1">
        <f>SUM(E63:E65)</f>
        <v>550</v>
      </c>
      <c r="F66" s="47">
        <f>E66*1.15</f>
        <v>632.5</v>
      </c>
      <c r="G66" s="9">
        <f>SUM(G63:G65)</f>
        <v>0</v>
      </c>
      <c r="H66" s="9">
        <f>F66+G66</f>
        <v>632.5</v>
      </c>
      <c r="I66" s="7"/>
      <c r="J66" s="62">
        <f>I66-F66-G66</f>
        <v>-632.5</v>
      </c>
    </row>
    <row r="67" spans="1:10" ht="15" thickBot="1">
      <c r="A67" s="82" t="s">
        <v>196</v>
      </c>
      <c r="B67" s="15"/>
      <c r="C67" s="52"/>
      <c r="D67" s="20"/>
      <c r="E67" s="5"/>
      <c r="F67" s="46"/>
      <c r="G67" s="8"/>
      <c r="H67" s="65"/>
      <c r="I67" s="5"/>
      <c r="J67" s="63"/>
    </row>
    <row r="68" spans="1:10" ht="15" thickTop="1">
      <c r="A68" s="10"/>
      <c r="B68" s="16" t="s">
        <v>197</v>
      </c>
      <c r="C68" s="53">
        <v>54</v>
      </c>
      <c r="D68" s="21" t="s">
        <v>198</v>
      </c>
      <c r="E68" s="11">
        <v>1550</v>
      </c>
      <c r="F68" s="45"/>
      <c r="G68" s="12"/>
      <c r="H68" s="12"/>
      <c r="I68" s="13"/>
      <c r="J68" s="64"/>
    </row>
    <row r="69" spans="1:10" ht="14.25">
      <c r="A69" s="10"/>
      <c r="B69" s="16"/>
      <c r="C69" s="53"/>
      <c r="D69" s="21"/>
      <c r="E69" s="11"/>
      <c r="F69" s="45"/>
      <c r="G69" s="12"/>
      <c r="H69" s="12"/>
      <c r="I69" s="13"/>
      <c r="J69" s="64"/>
    </row>
    <row r="70" spans="1:10" ht="14.25">
      <c r="A70" s="67"/>
      <c r="B70" s="68"/>
      <c r="C70" s="69"/>
      <c r="D70" s="70"/>
      <c r="E70" s="71"/>
      <c r="F70" s="72"/>
      <c r="G70" s="12"/>
      <c r="H70" s="12"/>
      <c r="I70" s="71"/>
      <c r="J70" s="12"/>
    </row>
    <row r="71" spans="1:10" ht="14.25">
      <c r="A71" s="6"/>
      <c r="B71" s="17" t="s">
        <v>7</v>
      </c>
      <c r="C71" s="54"/>
      <c r="D71" s="22"/>
      <c r="E71" s="1">
        <f>SUM(E68:E70)</f>
        <v>1550</v>
      </c>
      <c r="F71" s="47">
        <f>E71*1.15</f>
        <v>1782.4999999999998</v>
      </c>
      <c r="G71" s="9">
        <f>SUM(G68:G70)</f>
        <v>0</v>
      </c>
      <c r="H71" s="9">
        <f>F71+G71</f>
        <v>1782.4999999999998</v>
      </c>
      <c r="I71" s="7"/>
      <c r="J71" s="62">
        <f>I71-F71-G71</f>
        <v>-1782.4999999999998</v>
      </c>
    </row>
    <row r="72" spans="1:10" ht="15" thickBot="1">
      <c r="A72" s="82" t="s">
        <v>52</v>
      </c>
      <c r="B72" s="15"/>
      <c r="C72" s="52"/>
      <c r="D72" s="20"/>
      <c r="E72" s="5"/>
      <c r="F72" s="46"/>
      <c r="G72" s="8"/>
      <c r="H72" s="65"/>
      <c r="I72" s="5"/>
      <c r="J72" s="63"/>
    </row>
    <row r="73" spans="1:10" ht="15" thickTop="1">
      <c r="A73" s="10"/>
      <c r="B73" s="16" t="s">
        <v>61</v>
      </c>
      <c r="C73" s="53" t="s">
        <v>59</v>
      </c>
      <c r="D73" s="21" t="s">
        <v>62</v>
      </c>
      <c r="E73" s="11">
        <v>1850</v>
      </c>
      <c r="F73" s="45"/>
      <c r="G73" s="12"/>
      <c r="H73" s="12"/>
      <c r="I73" s="13"/>
      <c r="J73" s="64"/>
    </row>
    <row r="74" spans="1:10" s="80" customFormat="1" ht="14.25">
      <c r="A74" s="73">
        <v>2050</v>
      </c>
      <c r="B74" s="74" t="s">
        <v>199</v>
      </c>
      <c r="C74" s="75" t="s">
        <v>59</v>
      </c>
      <c r="D74" s="76" t="s">
        <v>200</v>
      </c>
      <c r="E74" s="77"/>
      <c r="F74" s="78"/>
      <c r="G74" s="79"/>
      <c r="H74" s="79"/>
      <c r="I74" s="77"/>
      <c r="J74" s="79"/>
    </row>
    <row r="75" spans="1:10" ht="14.25">
      <c r="A75" s="67"/>
      <c r="B75" s="68"/>
      <c r="C75" s="69"/>
      <c r="D75" s="70"/>
      <c r="E75" s="71"/>
      <c r="F75" s="72"/>
      <c r="G75" s="12"/>
      <c r="H75" s="12"/>
      <c r="I75" s="71"/>
      <c r="J75" s="12"/>
    </row>
    <row r="76" spans="1:10" ht="14.25">
      <c r="A76" s="6"/>
      <c r="B76" s="17" t="s">
        <v>7</v>
      </c>
      <c r="C76" s="54"/>
      <c r="D76" s="22"/>
      <c r="E76" s="1">
        <f>SUM(E73:E75)</f>
        <v>1850</v>
      </c>
      <c r="F76" s="47">
        <f>E76*1.15</f>
        <v>2127.5</v>
      </c>
      <c r="G76" s="9">
        <f>SUM(G73:G75)</f>
        <v>0</v>
      </c>
      <c r="H76" s="9">
        <f>F76+G76</f>
        <v>2127.5</v>
      </c>
      <c r="I76" s="7"/>
      <c r="J76" s="62">
        <f>I76-F76-G76</f>
        <v>-2127.5</v>
      </c>
    </row>
    <row r="77" spans="1:10" ht="15" thickBot="1">
      <c r="A77" s="82" t="s">
        <v>201</v>
      </c>
      <c r="B77" s="15"/>
      <c r="C77" s="52"/>
      <c r="D77" s="20"/>
      <c r="E77" s="5"/>
      <c r="F77" s="46"/>
      <c r="G77" s="8"/>
      <c r="H77" s="65"/>
      <c r="I77" s="5"/>
      <c r="J77" s="63"/>
    </row>
    <row r="78" spans="1:10" ht="15" thickTop="1">
      <c r="A78" s="10"/>
      <c r="B78" s="16" t="s">
        <v>190</v>
      </c>
      <c r="C78" s="53" t="s">
        <v>56</v>
      </c>
      <c r="D78" s="21" t="s">
        <v>202</v>
      </c>
      <c r="E78" s="11">
        <v>950</v>
      </c>
      <c r="F78" s="45"/>
      <c r="G78" s="12"/>
      <c r="H78" s="12"/>
      <c r="I78" s="13"/>
      <c r="J78" s="64"/>
    </row>
    <row r="79" spans="1:10" s="80" customFormat="1" ht="14.25">
      <c r="A79" s="73"/>
      <c r="B79" s="74" t="s">
        <v>189</v>
      </c>
      <c r="C79" s="75"/>
      <c r="D79" s="76"/>
      <c r="E79" s="77"/>
      <c r="F79" s="78"/>
      <c r="G79" s="79"/>
      <c r="H79" s="79"/>
      <c r="I79" s="77"/>
      <c r="J79" s="79"/>
    </row>
    <row r="80" spans="1:10" s="80" customFormat="1" ht="14.25">
      <c r="A80" s="73"/>
      <c r="B80" s="74" t="s">
        <v>82</v>
      </c>
      <c r="C80" s="75"/>
      <c r="D80" s="76"/>
      <c r="E80" s="77"/>
      <c r="F80" s="78"/>
      <c r="G80" s="79"/>
      <c r="H80" s="79"/>
      <c r="I80" s="77"/>
      <c r="J80" s="79"/>
    </row>
    <row r="81" spans="1:10" ht="14.25">
      <c r="A81" s="6"/>
      <c r="B81" s="17" t="s">
        <v>7</v>
      </c>
      <c r="C81" s="54"/>
      <c r="D81" s="22"/>
      <c r="E81" s="1">
        <f>SUM(E78:E80)</f>
        <v>950</v>
      </c>
      <c r="F81" s="47">
        <f>E81*1.15</f>
        <v>1092.5</v>
      </c>
      <c r="G81" s="9">
        <f>SUM(G78:G80)</f>
        <v>0</v>
      </c>
      <c r="H81" s="9">
        <f>F81+G81</f>
        <v>1092.5</v>
      </c>
      <c r="I81" s="7"/>
      <c r="J81" s="62">
        <f>I81-F81-G81</f>
        <v>-1092.5</v>
      </c>
    </row>
    <row r="82" spans="1:10" ht="15" thickBot="1">
      <c r="A82" s="82" t="s">
        <v>113</v>
      </c>
      <c r="B82" s="15"/>
      <c r="C82" s="52"/>
      <c r="D82" s="20"/>
      <c r="E82" s="5"/>
      <c r="F82" s="46"/>
      <c r="G82" s="8"/>
      <c r="H82" s="65"/>
      <c r="I82" s="5"/>
      <c r="J82" s="63"/>
    </row>
    <row r="83" spans="1:10" ht="15" thickTop="1">
      <c r="A83" s="10"/>
      <c r="B83" s="16" t="s">
        <v>114</v>
      </c>
      <c r="C83" s="53" t="s">
        <v>26</v>
      </c>
      <c r="D83" s="21" t="s">
        <v>72</v>
      </c>
      <c r="E83" s="11">
        <v>2150</v>
      </c>
      <c r="F83" s="45"/>
      <c r="G83" s="12"/>
      <c r="H83" s="12"/>
      <c r="I83" s="13"/>
      <c r="J83" s="64"/>
    </row>
    <row r="84" spans="1:10" ht="14.25">
      <c r="A84" s="10"/>
      <c r="B84" s="16"/>
      <c r="C84" s="53"/>
      <c r="D84" s="21"/>
      <c r="E84" s="11"/>
      <c r="F84" s="45"/>
      <c r="G84" s="12"/>
      <c r="H84" s="12"/>
      <c r="I84" s="13"/>
      <c r="J84" s="64"/>
    </row>
    <row r="85" spans="1:10" ht="14.25">
      <c r="A85" s="67"/>
      <c r="B85" s="68"/>
      <c r="C85" s="69"/>
      <c r="D85" s="70"/>
      <c r="E85" s="71"/>
      <c r="F85" s="72"/>
      <c r="G85" s="12"/>
      <c r="H85" s="12"/>
      <c r="I85" s="71"/>
      <c r="J85" s="12"/>
    </row>
    <row r="86" spans="1:10" ht="14.25">
      <c r="A86" s="6"/>
      <c r="B86" s="17" t="s">
        <v>7</v>
      </c>
      <c r="C86" s="54"/>
      <c r="D86" s="22"/>
      <c r="E86" s="1">
        <f>SUM(E83:E85)</f>
        <v>2150</v>
      </c>
      <c r="F86" s="47">
        <f>E86*1.15</f>
        <v>2472.5</v>
      </c>
      <c r="G86" s="9">
        <f>SUM(G83:G85)</f>
        <v>0</v>
      </c>
      <c r="H86" s="9">
        <f>F86+G86</f>
        <v>2472.5</v>
      </c>
      <c r="I86" s="7"/>
      <c r="J86" s="62">
        <f>I86-F86-G86</f>
        <v>-2472.5</v>
      </c>
    </row>
    <row r="87" spans="1:10" ht="15" thickBot="1">
      <c r="A87" s="82"/>
      <c r="B87" s="15"/>
      <c r="C87" s="52"/>
      <c r="D87" s="20"/>
      <c r="E87" s="5"/>
      <c r="F87" s="46"/>
      <c r="G87" s="8"/>
      <c r="H87" s="65"/>
      <c r="I87" s="5"/>
      <c r="J87" s="63"/>
    </row>
    <row r="88" spans="1:10" ht="15" thickTop="1">
      <c r="A88" s="10"/>
      <c r="B88" s="16"/>
      <c r="C88" s="53"/>
      <c r="D88" s="21"/>
      <c r="E88" s="11"/>
      <c r="F88" s="45"/>
      <c r="G88" s="12"/>
      <c r="H88" s="12"/>
      <c r="I88" s="13"/>
      <c r="J88" s="64"/>
    </row>
    <row r="89" spans="1:10" ht="14.25">
      <c r="A89" s="10"/>
      <c r="B89" s="16"/>
      <c r="C89" s="53"/>
      <c r="D89" s="21"/>
      <c r="E89" s="11"/>
      <c r="F89" s="45"/>
      <c r="G89" s="12"/>
      <c r="H89" s="12"/>
      <c r="I89" s="13"/>
      <c r="J89" s="64"/>
    </row>
    <row r="90" spans="1:10" ht="14.25">
      <c r="A90" s="67"/>
      <c r="B90" s="68"/>
      <c r="C90" s="69"/>
      <c r="D90" s="70"/>
      <c r="E90" s="71"/>
      <c r="F90" s="72"/>
      <c r="G90" s="12"/>
      <c r="H90" s="12"/>
      <c r="I90" s="71"/>
      <c r="J90" s="12"/>
    </row>
    <row r="91" spans="1:10" ht="14.25">
      <c r="A91" s="6"/>
      <c r="B91" s="17" t="s">
        <v>7</v>
      </c>
      <c r="C91" s="54"/>
      <c r="D91" s="22"/>
      <c r="E91" s="1">
        <f>SUM(E88:E90)</f>
        <v>0</v>
      </c>
      <c r="F91" s="47">
        <f>E91*1.15</f>
        <v>0</v>
      </c>
      <c r="G91" s="9">
        <f>SUM(G88:G90)</f>
        <v>0</v>
      </c>
      <c r="H91" s="9">
        <f>F91+G91</f>
        <v>0</v>
      </c>
      <c r="I91" s="7"/>
      <c r="J91" s="62">
        <f>I91-F91-G91</f>
        <v>0</v>
      </c>
    </row>
    <row r="92" spans="1:10" ht="15" thickBot="1">
      <c r="A92" s="82"/>
      <c r="B92" s="15"/>
      <c r="C92" s="52"/>
      <c r="D92" s="20"/>
      <c r="E92" s="5"/>
      <c r="F92" s="46"/>
      <c r="G92" s="8"/>
      <c r="H92" s="65"/>
      <c r="I92" s="5"/>
      <c r="J92" s="63"/>
    </row>
    <row r="93" spans="1:10" ht="15" thickTop="1">
      <c r="A93" s="10"/>
      <c r="B93" s="16"/>
      <c r="C93" s="53"/>
      <c r="D93" s="21"/>
      <c r="E93" s="11"/>
      <c r="F93" s="45"/>
      <c r="G93" s="12"/>
      <c r="H93" s="12"/>
      <c r="I93" s="13"/>
      <c r="J93" s="64"/>
    </row>
    <row r="94" spans="1:10" ht="14.25">
      <c r="A94" s="10"/>
      <c r="B94" s="16"/>
      <c r="C94" s="53"/>
      <c r="D94" s="21"/>
      <c r="E94" s="11"/>
      <c r="F94" s="45"/>
      <c r="G94" s="12"/>
      <c r="H94" s="12"/>
      <c r="I94" s="13"/>
      <c r="J94" s="64"/>
    </row>
    <row r="95" spans="1:10" ht="14.25">
      <c r="A95" s="67"/>
      <c r="B95" s="68"/>
      <c r="C95" s="69"/>
      <c r="D95" s="70"/>
      <c r="E95" s="71"/>
      <c r="F95" s="72"/>
      <c r="G95" s="12"/>
      <c r="H95" s="12"/>
      <c r="I95" s="71"/>
      <c r="J95" s="12"/>
    </row>
    <row r="96" spans="1:10" ht="14.25">
      <c r="A96" s="6"/>
      <c r="B96" s="17" t="s">
        <v>7</v>
      </c>
      <c r="C96" s="54"/>
      <c r="D96" s="22"/>
      <c r="E96" s="1">
        <f>SUM(E93:E95)</f>
        <v>0</v>
      </c>
      <c r="F96" s="47">
        <f>E96*1.15</f>
        <v>0</v>
      </c>
      <c r="G96" s="9">
        <f>SUM(G93:G95)</f>
        <v>0</v>
      </c>
      <c r="H96" s="9">
        <f>F96+G96</f>
        <v>0</v>
      </c>
      <c r="I96" s="7"/>
      <c r="J96" s="62">
        <f>I96-F96-G96</f>
        <v>0</v>
      </c>
    </row>
    <row r="97" spans="1:10" ht="15" thickBot="1">
      <c r="A97" s="82"/>
      <c r="B97" s="15"/>
      <c r="C97" s="52"/>
      <c r="D97" s="20"/>
      <c r="E97" s="5"/>
      <c r="F97" s="46"/>
      <c r="G97" s="8"/>
      <c r="H97" s="65"/>
      <c r="I97" s="5"/>
      <c r="J97" s="63"/>
    </row>
    <row r="98" spans="1:10" ht="15" thickTop="1">
      <c r="A98" s="10"/>
      <c r="B98" s="16"/>
      <c r="C98" s="53"/>
      <c r="D98" s="21"/>
      <c r="E98" s="11"/>
      <c r="F98" s="45"/>
      <c r="G98" s="12"/>
      <c r="H98" s="12"/>
      <c r="I98" s="13"/>
      <c r="J98" s="64"/>
    </row>
    <row r="99" spans="1:10" ht="14.25">
      <c r="A99" s="10"/>
      <c r="B99" s="16"/>
      <c r="C99" s="53"/>
      <c r="D99" s="21"/>
      <c r="E99" s="11"/>
      <c r="F99" s="45"/>
      <c r="G99" s="12"/>
      <c r="H99" s="12"/>
      <c r="I99" s="13"/>
      <c r="J99" s="64"/>
    </row>
    <row r="100" spans="1:10" ht="14.25">
      <c r="A100" s="67"/>
      <c r="B100" s="68"/>
      <c r="C100" s="69"/>
      <c r="D100" s="70"/>
      <c r="E100" s="71"/>
      <c r="F100" s="72"/>
      <c r="G100" s="12"/>
      <c r="H100" s="12"/>
      <c r="I100" s="71"/>
      <c r="J100" s="12"/>
    </row>
    <row r="101" spans="1:10" ht="14.25">
      <c r="A101" s="6"/>
      <c r="B101" s="17" t="s">
        <v>7</v>
      </c>
      <c r="C101" s="54"/>
      <c r="D101" s="22"/>
      <c r="E101" s="1">
        <f>SUM(E98:E100)</f>
        <v>0</v>
      </c>
      <c r="F101" s="47">
        <f>E101*1.15</f>
        <v>0</v>
      </c>
      <c r="G101" s="9">
        <f>SUM(G98:G100)</f>
        <v>0</v>
      </c>
      <c r="H101" s="9">
        <f>F101+G101</f>
        <v>0</v>
      </c>
      <c r="I101" s="7"/>
      <c r="J101" s="62">
        <f>I101-F101-G101</f>
        <v>0</v>
      </c>
    </row>
    <row r="102" spans="1:10" ht="15" thickBot="1">
      <c r="A102" s="82"/>
      <c r="B102" s="15"/>
      <c r="C102" s="52"/>
      <c r="D102" s="20"/>
      <c r="E102" s="5"/>
      <c r="F102" s="46"/>
      <c r="G102" s="8"/>
      <c r="H102" s="65"/>
      <c r="I102" s="5"/>
      <c r="J102" s="63"/>
    </row>
    <row r="103" spans="1:10" ht="15" thickTop="1">
      <c r="A103" s="10"/>
      <c r="B103" s="16"/>
      <c r="C103" s="53"/>
      <c r="D103" s="21"/>
      <c r="E103" s="11"/>
      <c r="F103" s="45"/>
      <c r="G103" s="12"/>
      <c r="H103" s="12"/>
      <c r="I103" s="13"/>
      <c r="J103" s="64"/>
    </row>
    <row r="104" spans="1:10" ht="14.25">
      <c r="A104" s="10"/>
      <c r="B104" s="16"/>
      <c r="C104" s="53"/>
      <c r="D104" s="21"/>
      <c r="E104" s="11"/>
      <c r="F104" s="45"/>
      <c r="G104" s="12"/>
      <c r="H104" s="12"/>
      <c r="I104" s="13"/>
      <c r="J104" s="64"/>
    </row>
    <row r="105" spans="1:10" ht="14.25">
      <c r="A105" s="67"/>
      <c r="B105" s="68"/>
      <c r="C105" s="69"/>
      <c r="D105" s="70"/>
      <c r="E105" s="71"/>
      <c r="F105" s="72"/>
      <c r="G105" s="12"/>
      <c r="H105" s="12"/>
      <c r="I105" s="71"/>
      <c r="J105" s="12"/>
    </row>
    <row r="106" spans="1:10" ht="14.25">
      <c r="A106" s="6"/>
      <c r="B106" s="17" t="s">
        <v>7</v>
      </c>
      <c r="C106" s="54"/>
      <c r="D106" s="22"/>
      <c r="E106" s="1">
        <f>SUM(E103:E105)</f>
        <v>0</v>
      </c>
      <c r="F106" s="47">
        <f>E106*1.15</f>
        <v>0</v>
      </c>
      <c r="G106" s="9">
        <f>SUM(G103:G105)</f>
        <v>0</v>
      </c>
      <c r="H106" s="9">
        <f>F106+G106</f>
        <v>0</v>
      </c>
      <c r="I106" s="7"/>
      <c r="J106" s="62">
        <f>I106-F106-G106</f>
        <v>0</v>
      </c>
    </row>
    <row r="107" spans="1:10" ht="15" thickBot="1">
      <c r="A107" s="82"/>
      <c r="B107" s="15"/>
      <c r="C107" s="52"/>
      <c r="D107" s="20"/>
      <c r="E107" s="5"/>
      <c r="F107" s="46"/>
      <c r="G107" s="8"/>
      <c r="H107" s="65"/>
      <c r="I107" s="5"/>
      <c r="J107" s="63"/>
    </row>
    <row r="108" spans="1:10" ht="15" thickTop="1">
      <c r="A108" s="10"/>
      <c r="B108" s="16"/>
      <c r="C108" s="53"/>
      <c r="D108" s="21"/>
      <c r="E108" s="11"/>
      <c r="F108" s="45"/>
      <c r="G108" s="12"/>
      <c r="H108" s="12"/>
      <c r="I108" s="13"/>
      <c r="J108" s="64"/>
    </row>
    <row r="109" spans="1:10" ht="14.25">
      <c r="A109" s="10"/>
      <c r="B109" s="16"/>
      <c r="C109" s="53"/>
      <c r="D109" s="21"/>
      <c r="E109" s="11"/>
      <c r="F109" s="45"/>
      <c r="G109" s="12"/>
      <c r="H109" s="12"/>
      <c r="I109" s="13"/>
      <c r="J109" s="64"/>
    </row>
    <row r="110" spans="1:10" ht="14.25">
      <c r="A110" s="67"/>
      <c r="B110" s="68"/>
      <c r="C110" s="69"/>
      <c r="D110" s="70"/>
      <c r="E110" s="71"/>
      <c r="F110" s="72"/>
      <c r="G110" s="12"/>
      <c r="H110" s="12"/>
      <c r="I110" s="71"/>
      <c r="J110" s="12"/>
    </row>
    <row r="111" spans="1:10" ht="14.25">
      <c r="A111" s="6"/>
      <c r="B111" s="17" t="s">
        <v>7</v>
      </c>
      <c r="C111" s="54"/>
      <c r="D111" s="22"/>
      <c r="E111" s="1">
        <f>SUM(E108:E110)</f>
        <v>0</v>
      </c>
      <c r="F111" s="47">
        <f>E111*1.15</f>
        <v>0</v>
      </c>
      <c r="G111" s="9">
        <f>SUM(G108:G110)</f>
        <v>0</v>
      </c>
      <c r="H111" s="9">
        <f>F111+G111</f>
        <v>0</v>
      </c>
      <c r="I111" s="7"/>
      <c r="J111" s="62">
        <f>I111-F111-G111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58">
      <selection activeCell="B69" sqref="B69"/>
    </sheetView>
  </sheetViews>
  <sheetFormatPr defaultColWidth="9.140625" defaultRowHeight="15"/>
  <cols>
    <col min="1" max="1" width="8.8515625" style="103" customWidth="1"/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1:8" s="4" customFormat="1" ht="14.25">
      <c r="A2" s="103"/>
      <c r="B2" s="30" t="s">
        <v>50</v>
      </c>
      <c r="C2" s="31" t="s">
        <v>74</v>
      </c>
      <c r="D2" s="31"/>
      <c r="E2" s="32"/>
      <c r="F2" s="33" t="s">
        <v>29</v>
      </c>
      <c r="G2" s="34">
        <v>450</v>
      </c>
      <c r="H2" s="10" t="s">
        <v>104</v>
      </c>
    </row>
    <row r="3" spans="1:8" s="4" customFormat="1" ht="14.25">
      <c r="A3" s="104"/>
      <c r="B3" s="85" t="s">
        <v>55</v>
      </c>
      <c r="C3" s="86" t="s">
        <v>57</v>
      </c>
      <c r="D3" s="86" t="s">
        <v>17</v>
      </c>
      <c r="E3" s="87"/>
      <c r="F3" s="88" t="s">
        <v>126</v>
      </c>
      <c r="G3" s="89">
        <v>950</v>
      </c>
      <c r="H3" s="10" t="s">
        <v>77</v>
      </c>
    </row>
    <row r="4" spans="1:8" s="4" customFormat="1" ht="14.25">
      <c r="A4" s="103"/>
      <c r="B4" s="30" t="s">
        <v>121</v>
      </c>
      <c r="C4" s="31" t="s">
        <v>75</v>
      </c>
      <c r="D4" s="31" t="s">
        <v>141</v>
      </c>
      <c r="E4" s="32"/>
      <c r="F4" s="33" t="s">
        <v>53</v>
      </c>
      <c r="G4" s="34">
        <v>950</v>
      </c>
      <c r="H4" s="10" t="s">
        <v>120</v>
      </c>
    </row>
    <row r="5" spans="1:8" s="4" customFormat="1" ht="14.25">
      <c r="A5" s="103"/>
      <c r="B5" s="30" t="s">
        <v>106</v>
      </c>
      <c r="C5" s="31" t="s">
        <v>89</v>
      </c>
      <c r="D5" s="31"/>
      <c r="E5" s="32"/>
      <c r="F5" s="33" t="s">
        <v>63</v>
      </c>
      <c r="G5" s="34">
        <v>1150</v>
      </c>
      <c r="H5" s="10" t="s">
        <v>105</v>
      </c>
    </row>
    <row r="6" spans="1:8" s="4" customFormat="1" ht="14.25">
      <c r="A6" s="103"/>
      <c r="B6" s="30" t="s">
        <v>81</v>
      </c>
      <c r="C6" s="31" t="s">
        <v>71</v>
      </c>
      <c r="D6" s="31"/>
      <c r="E6" s="32"/>
      <c r="F6" s="33" t="s">
        <v>56</v>
      </c>
      <c r="G6" s="34">
        <v>1250</v>
      </c>
      <c r="H6" s="10" t="s">
        <v>54</v>
      </c>
    </row>
    <row r="7" spans="1:8" s="4" customFormat="1" ht="14.25">
      <c r="A7" s="103"/>
      <c r="B7" s="30" t="s">
        <v>114</v>
      </c>
      <c r="C7" s="31" t="s">
        <v>72</v>
      </c>
      <c r="D7" s="31"/>
      <c r="E7" s="32"/>
      <c r="F7" s="83" t="s">
        <v>59</v>
      </c>
      <c r="G7" s="34">
        <v>2150</v>
      </c>
      <c r="H7" s="42" t="s">
        <v>113</v>
      </c>
    </row>
    <row r="8" spans="1:8" s="4" customFormat="1" ht="15" thickBot="1">
      <c r="A8" s="104"/>
      <c r="B8" s="25" t="s">
        <v>61</v>
      </c>
      <c r="C8" s="26" t="s">
        <v>62</v>
      </c>
      <c r="D8" s="26"/>
      <c r="E8" s="27"/>
      <c r="F8" s="28">
        <v>50</v>
      </c>
      <c r="G8" s="29">
        <v>1850</v>
      </c>
      <c r="H8" s="10" t="s">
        <v>98</v>
      </c>
    </row>
    <row r="9" spans="2:8" ht="15" thickBot="1">
      <c r="B9" s="25" t="s">
        <v>78</v>
      </c>
      <c r="C9" s="41" t="s">
        <v>127</v>
      </c>
      <c r="D9" s="26" t="s">
        <v>17</v>
      </c>
      <c r="E9" s="27"/>
      <c r="F9" s="33" t="s">
        <v>126</v>
      </c>
      <c r="G9" s="29">
        <v>850</v>
      </c>
      <c r="H9" s="10" t="s">
        <v>77</v>
      </c>
    </row>
    <row r="10" spans="1:8" s="4" customFormat="1" ht="14.25">
      <c r="A10" s="103"/>
      <c r="B10" s="90" t="s">
        <v>118</v>
      </c>
      <c r="C10" s="91" t="s">
        <v>139</v>
      </c>
      <c r="D10" s="92" t="s">
        <v>140</v>
      </c>
      <c r="E10" s="93"/>
      <c r="F10" s="94">
        <v>48</v>
      </c>
      <c r="G10" s="95">
        <v>750</v>
      </c>
      <c r="H10" s="10" t="s">
        <v>117</v>
      </c>
    </row>
    <row r="11" spans="1:8" s="4" customFormat="1" ht="14.25">
      <c r="A11" s="103"/>
      <c r="B11" s="25" t="s">
        <v>125</v>
      </c>
      <c r="C11" s="26" t="s">
        <v>137</v>
      </c>
      <c r="D11" s="26" t="s">
        <v>44</v>
      </c>
      <c r="E11" s="27"/>
      <c r="F11" s="28" t="s">
        <v>26</v>
      </c>
      <c r="G11" s="29">
        <v>750</v>
      </c>
      <c r="H11" s="10" t="s">
        <v>124</v>
      </c>
    </row>
    <row r="12" spans="1:8" s="4" customFormat="1" ht="14.25">
      <c r="A12" s="103"/>
      <c r="B12" s="25" t="s">
        <v>88</v>
      </c>
      <c r="C12" s="26" t="s">
        <v>89</v>
      </c>
      <c r="D12" s="26"/>
      <c r="E12" s="27"/>
      <c r="F12" s="28">
        <v>44</v>
      </c>
      <c r="G12" s="29">
        <v>1150</v>
      </c>
      <c r="H12" s="10" t="s">
        <v>48</v>
      </c>
    </row>
    <row r="13" spans="1:8" s="4" customFormat="1" ht="14.25">
      <c r="A13" s="103"/>
      <c r="B13" s="25" t="s">
        <v>97</v>
      </c>
      <c r="C13" s="26" t="s">
        <v>116</v>
      </c>
      <c r="D13" s="26" t="s">
        <v>137</v>
      </c>
      <c r="E13" s="27"/>
      <c r="F13" s="28" t="s">
        <v>26</v>
      </c>
      <c r="G13" s="29">
        <v>950</v>
      </c>
      <c r="H13" s="10" t="s">
        <v>96</v>
      </c>
    </row>
    <row r="14" spans="1:8" s="4" customFormat="1" ht="14.25">
      <c r="A14" s="103"/>
      <c r="B14" s="90" t="s">
        <v>100</v>
      </c>
      <c r="C14" s="92" t="s">
        <v>101</v>
      </c>
      <c r="D14" s="92"/>
      <c r="E14" s="93"/>
      <c r="F14" s="94" t="s">
        <v>53</v>
      </c>
      <c r="G14" s="95">
        <v>1550</v>
      </c>
      <c r="H14" s="10" t="s">
        <v>99</v>
      </c>
    </row>
    <row r="15" spans="1:8" s="4" customFormat="1" ht="14.25">
      <c r="A15" s="103"/>
      <c r="B15" s="25" t="s">
        <v>123</v>
      </c>
      <c r="C15" s="26" t="s">
        <v>44</v>
      </c>
      <c r="D15" s="26"/>
      <c r="E15" s="27"/>
      <c r="F15" s="28" t="s">
        <v>26</v>
      </c>
      <c r="G15" s="29">
        <v>950</v>
      </c>
      <c r="H15" s="10" t="s">
        <v>122</v>
      </c>
    </row>
    <row r="16" spans="1:8" s="4" customFormat="1" ht="14.25">
      <c r="A16" s="104"/>
      <c r="B16" s="25" t="s">
        <v>112</v>
      </c>
      <c r="C16" s="26" t="s">
        <v>51</v>
      </c>
      <c r="D16" s="26"/>
      <c r="E16" s="27"/>
      <c r="F16" s="28">
        <v>54</v>
      </c>
      <c r="G16" s="29">
        <v>750</v>
      </c>
      <c r="H16" s="10" t="s">
        <v>111</v>
      </c>
    </row>
    <row r="17" spans="1:8" ht="14.25">
      <c r="A17" s="104" t="s">
        <v>150</v>
      </c>
      <c r="B17" s="90" t="s">
        <v>151</v>
      </c>
      <c r="C17" s="92" t="s">
        <v>43</v>
      </c>
      <c r="D17" s="92" t="s">
        <v>138</v>
      </c>
      <c r="E17" s="93"/>
      <c r="F17" s="94">
        <v>46</v>
      </c>
      <c r="G17" s="95">
        <v>1050</v>
      </c>
      <c r="H17" s="10" t="s">
        <v>117</v>
      </c>
    </row>
    <row r="18" spans="1:8" s="4" customFormat="1" ht="14.25">
      <c r="A18" s="104"/>
      <c r="B18" s="25" t="s">
        <v>39</v>
      </c>
      <c r="C18" s="26" t="s">
        <v>40</v>
      </c>
      <c r="D18" s="26"/>
      <c r="E18" s="27"/>
      <c r="F18" s="28">
        <v>42</v>
      </c>
      <c r="G18" s="29">
        <v>550</v>
      </c>
      <c r="H18" s="10" t="s">
        <v>124</v>
      </c>
    </row>
    <row r="19" spans="1:8" s="4" customFormat="1" ht="14.25">
      <c r="A19" s="103"/>
      <c r="B19" s="25" t="s">
        <v>33</v>
      </c>
      <c r="C19" s="26" t="s">
        <v>34</v>
      </c>
      <c r="D19" s="26"/>
      <c r="E19" s="27"/>
      <c r="F19" s="28">
        <v>56</v>
      </c>
      <c r="G19" s="29">
        <v>340</v>
      </c>
      <c r="H19" s="10" t="s">
        <v>60</v>
      </c>
    </row>
    <row r="20" spans="2:8" ht="14.25">
      <c r="B20" s="25" t="s">
        <v>19</v>
      </c>
      <c r="C20" s="26" t="s">
        <v>67</v>
      </c>
      <c r="D20" s="26" t="s">
        <v>131</v>
      </c>
      <c r="E20" s="27"/>
      <c r="F20" s="28">
        <v>56</v>
      </c>
      <c r="G20" s="29">
        <v>1900</v>
      </c>
      <c r="H20" s="10" t="s">
        <v>80</v>
      </c>
    </row>
    <row r="21" spans="1:8" s="4" customFormat="1" ht="14.25">
      <c r="A21" s="103"/>
      <c r="B21" s="90" t="s">
        <v>19</v>
      </c>
      <c r="C21" s="92" t="s">
        <v>68</v>
      </c>
      <c r="D21" s="92" t="s">
        <v>133</v>
      </c>
      <c r="E21" s="93"/>
      <c r="F21" s="94">
        <v>54</v>
      </c>
      <c r="G21" s="95">
        <v>1900</v>
      </c>
      <c r="H21" s="10" t="s">
        <v>64</v>
      </c>
    </row>
    <row r="22" spans="1:8" s="4" customFormat="1" ht="14.25">
      <c r="A22" s="103"/>
      <c r="B22" s="90" t="s">
        <v>19</v>
      </c>
      <c r="C22" s="92" t="s">
        <v>67</v>
      </c>
      <c r="D22" s="92" t="s">
        <v>134</v>
      </c>
      <c r="E22" s="93"/>
      <c r="F22" s="96" t="s">
        <v>42</v>
      </c>
      <c r="G22" s="95">
        <v>1900</v>
      </c>
      <c r="H22" s="10" t="s">
        <v>86</v>
      </c>
    </row>
    <row r="23" spans="2:8" ht="14.25">
      <c r="B23" s="25" t="s">
        <v>19</v>
      </c>
      <c r="C23" s="26" t="s">
        <v>67</v>
      </c>
      <c r="D23" s="26" t="s">
        <v>68</v>
      </c>
      <c r="E23" s="27"/>
      <c r="F23" s="28">
        <v>50</v>
      </c>
      <c r="G23" s="29">
        <v>1900</v>
      </c>
      <c r="H23" s="10" t="s">
        <v>92</v>
      </c>
    </row>
    <row r="24" spans="1:8" s="4" customFormat="1" ht="14.25">
      <c r="A24" s="103"/>
      <c r="B24" s="25" t="s">
        <v>21</v>
      </c>
      <c r="C24" s="26" t="s">
        <v>41</v>
      </c>
      <c r="D24" s="26" t="s">
        <v>128</v>
      </c>
      <c r="E24" s="27"/>
      <c r="F24" s="28">
        <v>54</v>
      </c>
      <c r="G24" s="29">
        <v>750</v>
      </c>
      <c r="H24" s="10" t="s">
        <v>79</v>
      </c>
    </row>
    <row r="25" spans="1:8" s="4" customFormat="1" ht="14.25">
      <c r="A25" s="103"/>
      <c r="B25" s="90" t="s">
        <v>21</v>
      </c>
      <c r="C25" s="92" t="s">
        <v>20</v>
      </c>
      <c r="D25" s="92" t="s">
        <v>130</v>
      </c>
      <c r="E25" s="93"/>
      <c r="F25" s="94">
        <v>48</v>
      </c>
      <c r="G25" s="95">
        <v>750</v>
      </c>
      <c r="H25" s="10" t="s">
        <v>52</v>
      </c>
    </row>
    <row r="26" spans="1:8" s="4" customFormat="1" ht="14.25">
      <c r="A26" s="103"/>
      <c r="B26" s="25" t="s">
        <v>21</v>
      </c>
      <c r="C26" s="26" t="s">
        <v>35</v>
      </c>
      <c r="D26" s="26"/>
      <c r="E26" s="27"/>
      <c r="F26" s="28">
        <v>52</v>
      </c>
      <c r="G26" s="29">
        <v>750</v>
      </c>
      <c r="H26" s="10" t="s">
        <v>111</v>
      </c>
    </row>
    <row r="27" spans="1:8" s="4" customFormat="1" ht="14.25">
      <c r="A27" s="103"/>
      <c r="B27" s="25" t="s">
        <v>25</v>
      </c>
      <c r="C27" s="26" t="s">
        <v>103</v>
      </c>
      <c r="D27" s="26"/>
      <c r="E27" s="27"/>
      <c r="F27" s="28">
        <v>48</v>
      </c>
      <c r="G27" s="29">
        <v>750</v>
      </c>
      <c r="H27" s="10" t="s">
        <v>102</v>
      </c>
    </row>
    <row r="28" spans="1:8" s="4" customFormat="1" ht="14.25">
      <c r="A28" s="103"/>
      <c r="B28" s="25" t="s">
        <v>30</v>
      </c>
      <c r="C28" s="26" t="s">
        <v>51</v>
      </c>
      <c r="D28" s="26" t="s">
        <v>129</v>
      </c>
      <c r="E28" s="27"/>
      <c r="F28" s="28">
        <v>54</v>
      </c>
      <c r="G28" s="29">
        <v>750</v>
      </c>
      <c r="H28" s="10" t="s">
        <v>79</v>
      </c>
    </row>
    <row r="29" spans="1:8" s="4" customFormat="1" ht="14.25">
      <c r="A29" s="103"/>
      <c r="B29" s="25" t="s">
        <v>28</v>
      </c>
      <c r="C29" s="26" t="s">
        <v>69</v>
      </c>
      <c r="D29" s="26"/>
      <c r="E29" s="27"/>
      <c r="F29" s="48" t="s">
        <v>87</v>
      </c>
      <c r="G29" s="29">
        <v>750</v>
      </c>
      <c r="H29" s="10" t="s">
        <v>46</v>
      </c>
    </row>
    <row r="30" spans="1:8" s="4" customFormat="1" ht="14.25">
      <c r="A30" s="103"/>
      <c r="B30" s="25" t="s">
        <v>24</v>
      </c>
      <c r="C30" s="26" t="s">
        <v>20</v>
      </c>
      <c r="D30" s="26"/>
      <c r="E30" s="27"/>
      <c r="F30" s="28">
        <v>52</v>
      </c>
      <c r="G30" s="29">
        <v>750</v>
      </c>
      <c r="H30" s="10" t="s">
        <v>111</v>
      </c>
    </row>
    <row r="31" spans="2:8" ht="14.25">
      <c r="B31" s="25" t="s">
        <v>47</v>
      </c>
      <c r="C31" s="26" t="s">
        <v>32</v>
      </c>
      <c r="D31" s="26"/>
      <c r="E31" s="27">
        <v>2</v>
      </c>
      <c r="F31" s="48" t="s">
        <v>70</v>
      </c>
      <c r="G31" s="29">
        <v>900</v>
      </c>
      <c r="H31" s="10" t="s">
        <v>143</v>
      </c>
    </row>
    <row r="32" spans="1:8" s="4" customFormat="1" ht="14.25">
      <c r="A32" s="103"/>
      <c r="B32" s="25" t="s">
        <v>47</v>
      </c>
      <c r="C32" s="26" t="s">
        <v>17</v>
      </c>
      <c r="D32" s="26"/>
      <c r="E32" s="27"/>
      <c r="F32" s="28">
        <v>50</v>
      </c>
      <c r="G32" s="29">
        <v>450</v>
      </c>
      <c r="H32" s="10" t="s">
        <v>52</v>
      </c>
    </row>
    <row r="33" spans="1:8" s="4" customFormat="1" ht="14.25">
      <c r="A33" s="103"/>
      <c r="B33" s="85" t="s">
        <v>93</v>
      </c>
      <c r="C33" s="86" t="s">
        <v>142</v>
      </c>
      <c r="D33" s="86" t="s">
        <v>17</v>
      </c>
      <c r="E33" s="87"/>
      <c r="F33" s="88">
        <v>48</v>
      </c>
      <c r="G33" s="89">
        <v>2150</v>
      </c>
      <c r="H33" s="10" t="s">
        <v>117</v>
      </c>
    </row>
    <row r="34" spans="1:8" s="4" customFormat="1" ht="14.25">
      <c r="A34" s="103"/>
      <c r="B34" s="30" t="s">
        <v>49</v>
      </c>
      <c r="C34" s="31" t="s">
        <v>73</v>
      </c>
      <c r="D34" s="31" t="s">
        <v>43</v>
      </c>
      <c r="E34" s="32"/>
      <c r="F34" s="33">
        <v>54</v>
      </c>
      <c r="G34" s="34">
        <v>1950</v>
      </c>
      <c r="H34" s="10" t="s">
        <v>95</v>
      </c>
    </row>
    <row r="35" spans="1:8" s="4" customFormat="1" ht="14.25">
      <c r="A35" s="103"/>
      <c r="B35" s="25" t="s">
        <v>65</v>
      </c>
      <c r="C35" s="26" t="s">
        <v>66</v>
      </c>
      <c r="D35" s="26" t="s">
        <v>132</v>
      </c>
      <c r="E35" s="27"/>
      <c r="F35" s="28">
        <v>52</v>
      </c>
      <c r="G35" s="29">
        <v>1350</v>
      </c>
      <c r="H35" s="10" t="s">
        <v>64</v>
      </c>
    </row>
    <row r="36" spans="1:8" s="4" customFormat="1" ht="14.25">
      <c r="A36" s="103"/>
      <c r="B36" s="85" t="s">
        <v>37</v>
      </c>
      <c r="C36" s="86" t="s">
        <v>38</v>
      </c>
      <c r="D36" s="86"/>
      <c r="E36" s="87"/>
      <c r="F36" s="88">
        <v>50</v>
      </c>
      <c r="G36" s="89">
        <v>450</v>
      </c>
      <c r="H36" s="10" t="s">
        <v>77</v>
      </c>
    </row>
    <row r="37" spans="1:8" s="4" customFormat="1" ht="14.25">
      <c r="A37" s="103"/>
      <c r="B37" s="85" t="s">
        <v>107</v>
      </c>
      <c r="C37" s="86" t="s">
        <v>36</v>
      </c>
      <c r="D37" s="86"/>
      <c r="E37" s="87"/>
      <c r="F37" s="88">
        <v>50</v>
      </c>
      <c r="G37" s="89">
        <v>550</v>
      </c>
      <c r="H37" s="10" t="s">
        <v>108</v>
      </c>
    </row>
    <row r="38" spans="1:8" s="4" customFormat="1" ht="14.25">
      <c r="A38" s="103"/>
      <c r="B38" s="85" t="s">
        <v>58</v>
      </c>
      <c r="C38" s="86" t="s">
        <v>36</v>
      </c>
      <c r="D38" s="86"/>
      <c r="E38" s="87"/>
      <c r="F38" s="88">
        <v>50</v>
      </c>
      <c r="G38" s="89">
        <v>550</v>
      </c>
      <c r="H38" s="10" t="s">
        <v>77</v>
      </c>
    </row>
    <row r="39" spans="1:8" s="4" customFormat="1" ht="15" thickBot="1">
      <c r="A39" s="103"/>
      <c r="B39" s="90" t="s">
        <v>58</v>
      </c>
      <c r="C39" s="92" t="s">
        <v>36</v>
      </c>
      <c r="D39" s="92"/>
      <c r="E39" s="93"/>
      <c r="F39" s="94">
        <v>48</v>
      </c>
      <c r="G39" s="95">
        <v>550</v>
      </c>
      <c r="H39" s="10" t="s">
        <v>119</v>
      </c>
    </row>
    <row r="40" spans="1:8" s="4" customFormat="1" ht="15" thickBot="1">
      <c r="A40" s="103"/>
      <c r="B40" s="90" t="s">
        <v>76</v>
      </c>
      <c r="C40" s="91" t="s">
        <v>36</v>
      </c>
      <c r="D40" s="92"/>
      <c r="E40" s="93"/>
      <c r="F40" s="94">
        <v>54</v>
      </c>
      <c r="G40" s="95">
        <v>550</v>
      </c>
      <c r="H40" s="10" t="s">
        <v>104</v>
      </c>
    </row>
    <row r="41" spans="1:8" s="4" customFormat="1" ht="15" thickBot="1">
      <c r="A41" s="103"/>
      <c r="B41" s="90" t="s">
        <v>91</v>
      </c>
      <c r="C41" s="91" t="s">
        <v>135</v>
      </c>
      <c r="D41" s="92" t="s">
        <v>136</v>
      </c>
      <c r="E41" s="93"/>
      <c r="F41" s="102" t="s">
        <v>42</v>
      </c>
      <c r="G41" s="95">
        <v>1550</v>
      </c>
      <c r="H41" s="10" t="s">
        <v>90</v>
      </c>
    </row>
    <row r="42" spans="1:8" s="4" customFormat="1" ht="14.25">
      <c r="A42" s="103"/>
      <c r="B42" s="25"/>
      <c r="C42" s="41"/>
      <c r="D42" s="26"/>
      <c r="E42" s="27"/>
      <c r="F42" s="28"/>
      <c r="G42" s="29"/>
      <c r="H42" s="10"/>
    </row>
    <row r="43" spans="1:8" s="4" customFormat="1" ht="14.25">
      <c r="A43" s="103"/>
      <c r="B43" s="25"/>
      <c r="C43" s="26"/>
      <c r="D43" s="26"/>
      <c r="E43" s="27"/>
      <c r="F43" s="28"/>
      <c r="G43" s="29"/>
      <c r="H43" s="10"/>
    </row>
    <row r="44" spans="1:8" s="4" customFormat="1" ht="14.25">
      <c r="A44" s="103"/>
      <c r="B44" s="25"/>
      <c r="C44" s="26"/>
      <c r="D44" s="26"/>
      <c r="E44" s="27"/>
      <c r="F44" s="28"/>
      <c r="G44" s="29"/>
      <c r="H44" s="10"/>
    </row>
    <row r="45" spans="1:8" s="4" customFormat="1" ht="14.25">
      <c r="A45" s="103"/>
      <c r="B45" s="25"/>
      <c r="C45" s="35"/>
      <c r="D45" s="35"/>
      <c r="E45" s="27"/>
      <c r="F45" s="28"/>
      <c r="G45" s="29">
        <f>SUM(G2:G44)</f>
        <v>42240</v>
      </c>
      <c r="H45" s="10"/>
    </row>
    <row r="46" spans="1:8" s="4" customFormat="1" ht="14.25">
      <c r="A46" s="103"/>
      <c r="B46" s="25"/>
      <c r="C46" s="35"/>
      <c r="D46" s="35"/>
      <c r="E46" s="27"/>
      <c r="F46" s="28"/>
      <c r="G46" s="29"/>
      <c r="H46" s="10"/>
    </row>
    <row r="47" spans="1:8" s="4" customFormat="1" ht="33.75" customHeight="1">
      <c r="A47" s="103"/>
      <c r="B47" s="97"/>
      <c r="C47" s="98"/>
      <c r="D47" s="98" t="s">
        <v>144</v>
      </c>
      <c r="E47" s="99"/>
      <c r="F47" s="100"/>
      <c r="G47" s="101"/>
      <c r="H47" s="10"/>
    </row>
    <row r="48" spans="1:8" s="4" customFormat="1" ht="14.25">
      <c r="A48" s="103" t="s">
        <v>152</v>
      </c>
      <c r="B48" s="25" t="s">
        <v>24</v>
      </c>
      <c r="C48" s="26" t="s">
        <v>41</v>
      </c>
      <c r="D48" s="26" t="s">
        <v>20</v>
      </c>
      <c r="E48" s="27"/>
      <c r="F48" s="28">
        <v>54</v>
      </c>
      <c r="G48" s="29">
        <v>750</v>
      </c>
      <c r="H48" s="10" t="s">
        <v>79</v>
      </c>
    </row>
    <row r="49" spans="1:8" s="4" customFormat="1" ht="14.25">
      <c r="A49" s="103" t="s">
        <v>153</v>
      </c>
      <c r="B49" s="25" t="s">
        <v>22</v>
      </c>
      <c r="C49" s="26" t="s">
        <v>41</v>
      </c>
      <c r="D49" s="26" t="s">
        <v>20</v>
      </c>
      <c r="E49" s="27"/>
      <c r="F49" s="28">
        <v>54</v>
      </c>
      <c r="G49" s="29">
        <v>750</v>
      </c>
      <c r="H49" s="10"/>
    </row>
    <row r="50" spans="1:8" s="4" customFormat="1" ht="14.25">
      <c r="A50" s="103"/>
      <c r="B50" s="25"/>
      <c r="C50" s="26"/>
      <c r="D50" s="26"/>
      <c r="E50" s="27"/>
      <c r="F50" s="28"/>
      <c r="G50" s="29"/>
      <c r="H50" s="10"/>
    </row>
    <row r="51" spans="1:8" s="4" customFormat="1" ht="14.25">
      <c r="A51" s="103" t="s">
        <v>154</v>
      </c>
      <c r="B51" s="25" t="s">
        <v>27</v>
      </c>
      <c r="C51" s="26" t="s">
        <v>51</v>
      </c>
      <c r="D51" s="26" t="s">
        <v>129</v>
      </c>
      <c r="E51" s="27"/>
      <c r="F51" s="28">
        <v>54</v>
      </c>
      <c r="G51" s="29">
        <v>750</v>
      </c>
      <c r="H51" s="10" t="s">
        <v>79</v>
      </c>
    </row>
    <row r="52" spans="1:8" s="4" customFormat="1" ht="14.25">
      <c r="A52" s="103" t="s">
        <v>153</v>
      </c>
      <c r="B52" s="25" t="s">
        <v>25</v>
      </c>
      <c r="C52" s="26" t="s">
        <v>51</v>
      </c>
      <c r="D52" s="26" t="s">
        <v>129</v>
      </c>
      <c r="E52" s="27"/>
      <c r="F52" s="28">
        <v>54</v>
      </c>
      <c r="G52" s="29">
        <v>750</v>
      </c>
      <c r="H52" s="10"/>
    </row>
    <row r="53" spans="1:8" s="4" customFormat="1" ht="14.25">
      <c r="A53" s="103"/>
      <c r="B53" s="25"/>
      <c r="C53" s="26"/>
      <c r="D53" s="26"/>
      <c r="E53" s="27"/>
      <c r="F53" s="48"/>
      <c r="G53" s="29"/>
      <c r="H53" s="10"/>
    </row>
    <row r="54" spans="1:8" s="4" customFormat="1" ht="14.25">
      <c r="A54" s="103" t="s">
        <v>155</v>
      </c>
      <c r="B54" s="25" t="s">
        <v>31</v>
      </c>
      <c r="C54" s="26" t="s">
        <v>17</v>
      </c>
      <c r="D54" s="26"/>
      <c r="E54" s="27"/>
      <c r="F54" s="28">
        <v>48</v>
      </c>
      <c r="G54" s="29">
        <v>450</v>
      </c>
      <c r="H54" s="10" t="s">
        <v>52</v>
      </c>
    </row>
    <row r="55" spans="1:8" s="4" customFormat="1" ht="14.25">
      <c r="A55" s="103"/>
      <c r="B55" s="25"/>
      <c r="C55" s="26"/>
      <c r="D55" s="26"/>
      <c r="E55" s="27"/>
      <c r="F55" s="28"/>
      <c r="G55" s="29"/>
      <c r="H55" s="10"/>
    </row>
    <row r="56" spans="1:8" s="4" customFormat="1" ht="14.25">
      <c r="A56" s="103" t="s">
        <v>156</v>
      </c>
      <c r="B56" s="25" t="s">
        <v>31</v>
      </c>
      <c r="C56" s="26" t="s">
        <v>17</v>
      </c>
      <c r="D56" s="26"/>
      <c r="E56" s="27"/>
      <c r="F56" s="28">
        <v>50</v>
      </c>
      <c r="G56" s="29">
        <v>450</v>
      </c>
      <c r="H56" s="10" t="s">
        <v>52</v>
      </c>
    </row>
    <row r="57" spans="1:8" s="4" customFormat="1" ht="14.25">
      <c r="A57" s="103"/>
      <c r="B57" s="25"/>
      <c r="C57" s="26"/>
      <c r="D57" s="26"/>
      <c r="E57" s="27"/>
      <c r="F57" s="28"/>
      <c r="G57" s="29"/>
      <c r="H57" s="10"/>
    </row>
    <row r="58" spans="1:8" s="4" customFormat="1" ht="14.25">
      <c r="A58" s="103" t="s">
        <v>157</v>
      </c>
      <c r="B58" s="25" t="s">
        <v>82</v>
      </c>
      <c r="C58" s="26" t="s">
        <v>83</v>
      </c>
      <c r="D58" s="26"/>
      <c r="E58" s="27"/>
      <c r="F58" s="28" t="s">
        <v>56</v>
      </c>
      <c r="G58" s="29">
        <v>1450</v>
      </c>
      <c r="H58" s="10" t="s">
        <v>54</v>
      </c>
    </row>
    <row r="59" spans="1:8" s="4" customFormat="1" ht="14.25">
      <c r="A59" s="103" t="s">
        <v>153</v>
      </c>
      <c r="B59" s="90" t="s">
        <v>84</v>
      </c>
      <c r="C59" s="92" t="s">
        <v>45</v>
      </c>
      <c r="D59" s="92"/>
      <c r="E59" s="93"/>
      <c r="F59" s="94" t="s">
        <v>56</v>
      </c>
      <c r="G59" s="95">
        <v>1350</v>
      </c>
      <c r="H59" s="10"/>
    </row>
    <row r="60" spans="1:8" s="4" customFormat="1" ht="14.25">
      <c r="A60" s="103" t="s">
        <v>153</v>
      </c>
      <c r="B60" s="25" t="s">
        <v>85</v>
      </c>
      <c r="C60" s="26" t="s">
        <v>158</v>
      </c>
      <c r="D60" s="26" t="s">
        <v>159</v>
      </c>
      <c r="E60" s="27"/>
      <c r="F60" s="28" t="s">
        <v>53</v>
      </c>
      <c r="G60" s="29">
        <v>1450</v>
      </c>
      <c r="H60" s="10"/>
    </row>
    <row r="61" spans="1:8" s="4" customFormat="1" ht="14.25">
      <c r="A61" s="103"/>
      <c r="B61" s="25"/>
      <c r="C61" s="26"/>
      <c r="D61" s="26"/>
      <c r="E61" s="27"/>
      <c r="F61" s="28"/>
      <c r="G61" s="29"/>
      <c r="H61" s="10"/>
    </row>
    <row r="62" spans="1:8" s="4" customFormat="1" ht="14.25">
      <c r="A62" s="103" t="s">
        <v>160</v>
      </c>
      <c r="B62" s="25" t="s">
        <v>93</v>
      </c>
      <c r="C62" s="26" t="s">
        <v>94</v>
      </c>
      <c r="D62" s="26"/>
      <c r="E62" s="27"/>
      <c r="F62" s="28">
        <v>50</v>
      </c>
      <c r="G62" s="29">
        <v>2150</v>
      </c>
      <c r="H62" s="10" t="s">
        <v>92</v>
      </c>
    </row>
    <row r="63" spans="1:8" s="4" customFormat="1" ht="14.25">
      <c r="A63" s="103"/>
      <c r="B63" s="25"/>
      <c r="C63" s="26"/>
      <c r="D63" s="26"/>
      <c r="E63" s="27"/>
      <c r="F63" s="28"/>
      <c r="G63" s="29"/>
      <c r="H63" s="10"/>
    </row>
    <row r="64" spans="1:8" s="4" customFormat="1" ht="14.25">
      <c r="A64" s="103" t="s">
        <v>161</v>
      </c>
      <c r="B64" s="25" t="s">
        <v>115</v>
      </c>
      <c r="C64" s="26" t="s">
        <v>44</v>
      </c>
      <c r="D64" s="26"/>
      <c r="E64" s="27"/>
      <c r="F64" s="28">
        <v>46</v>
      </c>
      <c r="G64" s="29">
        <v>950</v>
      </c>
      <c r="H64" s="10" t="s">
        <v>96</v>
      </c>
    </row>
    <row r="65" spans="1:8" s="4" customFormat="1" ht="14.25">
      <c r="A65" s="103"/>
      <c r="B65" s="25" t="s">
        <v>23</v>
      </c>
      <c r="C65" s="26" t="s">
        <v>116</v>
      </c>
      <c r="D65" s="26"/>
      <c r="E65" s="27"/>
      <c r="F65" s="28">
        <v>46</v>
      </c>
      <c r="G65" s="29">
        <v>950</v>
      </c>
      <c r="H65" s="10"/>
    </row>
    <row r="66" spans="1:8" s="4" customFormat="1" ht="14.25">
      <c r="A66" s="103"/>
      <c r="B66" s="25"/>
      <c r="C66" s="26"/>
      <c r="D66" s="26"/>
      <c r="E66" s="27"/>
      <c r="F66" s="28"/>
      <c r="G66" s="29"/>
      <c r="H66" s="10"/>
    </row>
    <row r="67" spans="1:8" s="4" customFormat="1" ht="14.25">
      <c r="A67" s="103" t="s">
        <v>162</v>
      </c>
      <c r="B67" s="25" t="s">
        <v>110</v>
      </c>
      <c r="C67" s="26" t="s">
        <v>17</v>
      </c>
      <c r="D67" s="26"/>
      <c r="E67" s="27"/>
      <c r="F67" s="28">
        <v>48</v>
      </c>
      <c r="G67" s="29">
        <v>950</v>
      </c>
      <c r="H67" s="10" t="s">
        <v>109</v>
      </c>
    </row>
    <row r="68" spans="1:8" s="4" customFormat="1" ht="14.25">
      <c r="A68" s="103"/>
      <c r="B68" s="25"/>
      <c r="C68" s="26"/>
      <c r="D68" s="26"/>
      <c r="E68" s="27"/>
      <c r="F68" s="28"/>
      <c r="G68" s="29"/>
      <c r="H68" s="43"/>
    </row>
    <row r="69" spans="1:8" s="4" customFormat="1" ht="14.25">
      <c r="A69" s="103" t="s">
        <v>163</v>
      </c>
      <c r="B69" s="90" t="s">
        <v>149</v>
      </c>
      <c r="C69" s="92" t="s">
        <v>36</v>
      </c>
      <c r="D69" s="92"/>
      <c r="E69" s="93"/>
      <c r="F69" s="94">
        <v>50</v>
      </c>
      <c r="G69" s="95">
        <v>2150</v>
      </c>
      <c r="H69" s="10" t="s">
        <v>113</v>
      </c>
    </row>
    <row r="70" spans="1:8" s="4" customFormat="1" ht="14.25">
      <c r="A70" s="103"/>
      <c r="B70" s="56"/>
      <c r="C70" s="57"/>
      <c r="D70" s="57"/>
      <c r="E70" s="58"/>
      <c r="F70" s="59"/>
      <c r="G70" s="60"/>
      <c r="H70" s="10"/>
    </row>
    <row r="71" spans="1:8" s="4" customFormat="1" ht="14.25">
      <c r="A71" s="103" t="s">
        <v>164</v>
      </c>
      <c r="B71" s="25" t="s">
        <v>145</v>
      </c>
      <c r="C71" s="26" t="s">
        <v>146</v>
      </c>
      <c r="D71" s="26"/>
      <c r="E71" s="27"/>
      <c r="F71" s="28" t="s">
        <v>26</v>
      </c>
      <c r="G71" s="29">
        <v>950</v>
      </c>
      <c r="H71" s="10" t="s">
        <v>105</v>
      </c>
    </row>
    <row r="72" spans="1:8" s="4" customFormat="1" ht="14.25">
      <c r="A72" s="103"/>
      <c r="B72" s="25"/>
      <c r="C72" s="26"/>
      <c r="D72" s="26"/>
      <c r="E72" s="27"/>
      <c r="F72" s="28"/>
      <c r="G72" s="29"/>
      <c r="H72" s="10"/>
    </row>
    <row r="73" spans="1:8" s="4" customFormat="1" ht="14.25">
      <c r="A73" s="103" t="s">
        <v>165</v>
      </c>
      <c r="B73" s="25" t="s">
        <v>93</v>
      </c>
      <c r="C73" s="26" t="s">
        <v>148</v>
      </c>
      <c r="D73" s="26"/>
      <c r="E73" s="27"/>
      <c r="F73" s="28">
        <v>48</v>
      </c>
      <c r="G73" s="29">
        <v>2150</v>
      </c>
      <c r="H73" s="10" t="s">
        <v>147</v>
      </c>
    </row>
    <row r="74" spans="1:8" s="4" customFormat="1" ht="14.25">
      <c r="A74" s="103"/>
      <c r="B74" s="25"/>
      <c r="C74" s="26"/>
      <c r="D74" s="26"/>
      <c r="E74" s="27"/>
      <c r="F74" s="28"/>
      <c r="G74" s="29"/>
      <c r="H74" s="10"/>
    </row>
    <row r="75" spans="1:8" s="4" customFormat="1" ht="14.25">
      <c r="A75" s="103"/>
      <c r="B75" s="25"/>
      <c r="C75" s="26"/>
      <c r="D75" s="26"/>
      <c r="E75" s="27"/>
      <c r="F75" s="28"/>
      <c r="G75" s="29"/>
      <c r="H75" s="10"/>
    </row>
    <row r="76" spans="1:8" s="4" customFormat="1" ht="14.25">
      <c r="A76" s="103"/>
      <c r="B76" s="25"/>
      <c r="C76" s="26"/>
      <c r="D76" s="26"/>
      <c r="E76" s="27"/>
      <c r="F76" s="28"/>
      <c r="G76" s="29"/>
      <c r="H76" s="10"/>
    </row>
    <row r="77" spans="1:8" s="4" customFormat="1" ht="14.25">
      <c r="A77" s="103"/>
      <c r="B77" s="25"/>
      <c r="C77" s="26"/>
      <c r="D77" s="26"/>
      <c r="E77" s="27"/>
      <c r="F77" s="28"/>
      <c r="G77" s="29"/>
      <c r="H77" s="10"/>
    </row>
    <row r="78" spans="1:8" s="4" customFormat="1" ht="14.25">
      <c r="A78" s="103"/>
      <c r="B78" s="25"/>
      <c r="C78" s="26"/>
      <c r="D78" s="26"/>
      <c r="E78" s="27"/>
      <c r="F78" s="28"/>
      <c r="G78" s="29"/>
      <c r="H78" s="10"/>
    </row>
    <row r="79" spans="1:8" s="4" customFormat="1" ht="15" thickBot="1">
      <c r="A79" s="103"/>
      <c r="B79" s="25"/>
      <c r="C79" s="66"/>
      <c r="D79" s="66"/>
      <c r="E79" s="49"/>
      <c r="F79" s="50"/>
      <c r="G79" s="51"/>
      <c r="H79" s="10"/>
    </row>
    <row r="80" spans="1:8" s="4" customFormat="1" ht="15" thickBot="1">
      <c r="A80" s="103"/>
      <c r="B80" s="25"/>
      <c r="C80" s="84"/>
      <c r="D80" s="84"/>
      <c r="E80" s="49"/>
      <c r="F80" s="50"/>
      <c r="G80" s="51"/>
      <c r="H80" s="10"/>
    </row>
    <row r="81" spans="1:8" s="4" customFormat="1" ht="14.25">
      <c r="A81" s="103"/>
      <c r="B81" s="25"/>
      <c r="C81" s="26"/>
      <c r="D81" s="26"/>
      <c r="E81" s="27"/>
      <c r="F81" s="28"/>
      <c r="G81" s="29"/>
      <c r="H81" s="10"/>
    </row>
    <row r="82" spans="1:8" s="4" customFormat="1" ht="14.25">
      <c r="A82" s="103"/>
      <c r="B82" s="30"/>
      <c r="C82" s="31"/>
      <c r="D82" s="31"/>
      <c r="E82" s="32"/>
      <c r="F82" s="33"/>
      <c r="G82" s="34"/>
      <c r="H82" s="10"/>
    </row>
    <row r="83" spans="1:8" s="4" customFormat="1" ht="14.25">
      <c r="A83" s="103"/>
      <c r="B83" s="30"/>
      <c r="C83" s="31"/>
      <c r="D83" s="31"/>
      <c r="E83" s="32"/>
      <c r="F83" s="33"/>
      <c r="G83" s="61"/>
      <c r="H83" s="10"/>
    </row>
    <row r="84" spans="1:8" s="4" customFormat="1" ht="14.25">
      <c r="A84" s="103"/>
      <c r="B84" s="30"/>
      <c r="C84" s="31"/>
      <c r="D84" s="31"/>
      <c r="E84" s="32"/>
      <c r="F84" s="33"/>
      <c r="G84" s="34"/>
      <c r="H84" s="10"/>
    </row>
    <row r="85" spans="1:8" s="4" customFormat="1" ht="14.25">
      <c r="A85" s="103"/>
      <c r="B85" s="30"/>
      <c r="C85" s="31"/>
      <c r="D85" s="31"/>
      <c r="E85" s="32"/>
      <c r="F85" s="33"/>
      <c r="G85" s="34"/>
      <c r="H85" s="10"/>
    </row>
    <row r="86" spans="1:8" s="4" customFormat="1" ht="15" thickBot="1">
      <c r="A86" s="103"/>
      <c r="B86" s="25"/>
      <c r="C86" s="26"/>
      <c r="D86" s="26"/>
      <c r="E86" s="27"/>
      <c r="F86" s="28"/>
      <c r="G86" s="29"/>
      <c r="H86" s="10"/>
    </row>
    <row r="87" spans="1:8" s="4" customFormat="1" ht="15" thickBot="1">
      <c r="A87" s="103"/>
      <c r="B87" s="25"/>
      <c r="C87" s="41"/>
      <c r="D87" s="26"/>
      <c r="E87" s="27"/>
      <c r="F87" s="28"/>
      <c r="G87" s="29"/>
      <c r="H87" s="10"/>
    </row>
    <row r="88" spans="1:8" s="4" customFormat="1" ht="14.25">
      <c r="A88" s="103"/>
      <c r="B88" s="25"/>
      <c r="C88" s="41"/>
      <c r="D88" s="26"/>
      <c r="E88" s="27"/>
      <c r="F88" s="28"/>
      <c r="G88" s="29"/>
      <c r="H88" s="10"/>
    </row>
    <row r="89" spans="1:8" s="4" customFormat="1" ht="15" thickBot="1">
      <c r="A89" s="103"/>
      <c r="B89" s="25"/>
      <c r="C89" s="26"/>
      <c r="D89" s="26"/>
      <c r="E89" s="27"/>
      <c r="F89" s="28"/>
      <c r="G89" s="29"/>
      <c r="H89" s="10"/>
    </row>
    <row r="90" spans="1:8" s="4" customFormat="1" ht="15" thickBot="1">
      <c r="A90" s="103"/>
      <c r="B90" s="25"/>
      <c r="C90" s="41"/>
      <c r="D90" s="26"/>
      <c r="E90" s="27"/>
      <c r="F90" s="28"/>
      <c r="G90" s="29"/>
      <c r="H90" s="10"/>
    </row>
    <row r="91" spans="1:8" s="4" customFormat="1" ht="15" thickBot="1">
      <c r="A91" s="103"/>
      <c r="B91" s="25"/>
      <c r="C91" s="41"/>
      <c r="D91" s="26"/>
      <c r="E91" s="27"/>
      <c r="F91" s="28"/>
      <c r="G91" s="29"/>
      <c r="H91" s="40"/>
    </row>
    <row r="92" spans="1:8" s="4" customFormat="1" ht="14.25">
      <c r="A92" s="103"/>
      <c r="B92" s="25"/>
      <c r="C92" s="41"/>
      <c r="D92" s="26"/>
      <c r="E92" s="27"/>
      <c r="F92" s="28"/>
      <c r="G92" s="29"/>
      <c r="H92" s="10"/>
    </row>
    <row r="93" spans="1:8" s="4" customFormat="1" ht="15" thickBot="1">
      <c r="A93" s="103"/>
      <c r="B93" s="25"/>
      <c r="C93" s="26"/>
      <c r="D93" s="26"/>
      <c r="E93" s="27"/>
      <c r="F93" s="28"/>
      <c r="G93" s="29"/>
      <c r="H93" s="10"/>
    </row>
    <row r="94" spans="1:8" s="4" customFormat="1" ht="15" thickBot="1">
      <c r="A94" s="103"/>
      <c r="B94" s="25"/>
      <c r="C94" s="41"/>
      <c r="D94" s="26"/>
      <c r="E94" s="27"/>
      <c r="F94" s="28"/>
      <c r="G94" s="29"/>
      <c r="H94" s="10"/>
    </row>
    <row r="95" spans="1:8" s="4" customFormat="1" ht="14.25">
      <c r="A95" s="103"/>
      <c r="B95" s="25"/>
      <c r="C95" s="41"/>
      <c r="D95" s="26"/>
      <c r="E95" s="27"/>
      <c r="F95" s="28"/>
      <c r="G95" s="29"/>
      <c r="H95" s="10"/>
    </row>
    <row r="96" spans="1:8" s="4" customFormat="1" ht="14.25">
      <c r="A96" s="103"/>
      <c r="B96" s="25"/>
      <c r="C96" s="26"/>
      <c r="D96" s="26"/>
      <c r="E96" s="27"/>
      <c r="F96" s="28"/>
      <c r="G96" s="29"/>
      <c r="H96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2011-10-03T17:32:02Z</dcterms:modified>
  <cp:category/>
  <cp:version/>
  <cp:contentType/>
  <cp:contentStatus/>
</cp:coreProperties>
</file>