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<sst xmlns="http://schemas.openxmlformats.org/spreadsheetml/2006/main" count="457" uniqueCount="192">
  <si>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</si>
  <si>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</si>
  <si>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</si>
  <si>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</si>
  <si>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</si>
  <si>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</si>
  <si>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</si>
  <si>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</si>
  <si>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</si>
  <si>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</si>
  <si>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</si>
  <si>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</si>
  <si>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</si>
  <si>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</si>
  <si>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</si>
  <si>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</si>
  <si>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</si>
  <si>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</si>
  <si>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</si>
  <si>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</si>
  <si>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</si>
  <si>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</si>
  <si>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</si>
  <si>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</si>
  <si>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</si>
  <si>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</si>
  <si>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</si>
  <si>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</si>
  <si>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</si>
  <si>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</si>
  <si>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</si>
  <si>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</si>
  <si>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</si>
  <si>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</si>
  <si>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</si>
  <si>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</si>
  <si>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</si>
  <si>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</si>
  <si>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</si>
  <si>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</si>
  <si>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</si>
  <si>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</si>
  <si>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</si>
  <si>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</si>
  <si>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</si>
  <si>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</si>
  <si>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</si>
  <si>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</si>
  <si>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</si>
  <si>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</si>
  <si>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</si>
  <si>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</si>
  <si>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</si>
  <si>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</si>
  <si>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</si>
  <si>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</si>
  <si>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</si>
  <si>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</si>
  <si>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</si>
  <si>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</si>
  <si>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</si>
  <si>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</si>
  <si>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</si>
  <si>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</si>
  <si>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</si>
  <si>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</si>
  <si>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</si>
  <si>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</si>
  <si>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</si>
  <si>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</si>
  <si>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</si>
  <si>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</si>
  <si>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</si>
  <si>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</si>
  <si>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</si>
  <si>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</si>
  <si>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</si>
  <si>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</si>
  <si>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</si>
  <si>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</si>
  <si>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</si>
  <si>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</si>
  <si>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</si>
  <si>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</si>
  <si>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</si>
  <si>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</si>
  <si>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</si>
  <si>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</si>
  <si>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</si>
  <si>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</si>
  <si>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</si>
  <si>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</si>
  <si>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</si>
  <si>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</si>
  <si>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</si>
  <si>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</si>
  <si>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</si>
  <si>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</si>
  <si>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</si>
  <si>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</si>
  <si>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</si>
  <si>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</si>
  <si>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</si>
  <si>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</si>
  <si>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</si>
  <si>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</si>
  <si>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</si>
  <si>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</si>
  <si>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</si>
  <si>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</si>
  <si>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</si>
  <si>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</si>
  <si>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</si>
  <si>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</si>
  <si>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</si>
  <si>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</si>
  <si>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</si>
  <si>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</si>
  <si>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</si>
  <si>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</si>
  <si>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</si>
  <si>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</si>
  <si>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</si>
  <si>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</si>
  <si>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</si>
  <si>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</si>
  <si>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</si>
  <si>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</si>
  <si>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</si>
  <si>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</si>
  <si>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</si>
  <si>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</si>
  <si>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</si>
  <si>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</si>
  <si>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</si>
  <si>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</si>
  <si>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</si>
  <si>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</si>
  <si>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</si>
  <si>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</si>
  <si>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</si>
  <si>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</si>
  <si>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</si>
  <si>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</si>
  <si>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</si>
  <si>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</si>
  <si>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</si>
  <si>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</si>
  <si>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</si>
  <si>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</si>
  <si>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</si>
  <si>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</si>
  <si>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</si>
  <si>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</si>
  <si>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</si>
  <si>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</si>
  <si>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</si>
  <si>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</si>
  <si>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</si>
  <si>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</si>
  <si>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</si>
  <si>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</si>
  <si>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</si>
  <si>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</si>
  <si>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</si>
  <si>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</si>
  <si>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</si>
  <si>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</si>
  <si>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</si>
  <si>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</si>
  <si>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</si>
  <si>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</si>
  <si>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</si>
  <si>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</si>
  <si>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</si>
  <si>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</si>
  <si>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</si>
  <si>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</si>
  <si>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</si>
  <si>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</si>
  <si>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</si>
  <si>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</si>
  <si>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</si>
  <si>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</si>
  <si>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</si>
  <si>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</si>
  <si>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</si>
  <si>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</si>
  <si>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</si>
  <si>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</si>
  <si>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</si>
  <si>
    <t>Бийск 50р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</si>
</sst>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0" fontId="41" fillId="19" borderId="0" xfId="0" applyFont="1" applyFill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174" fontId="21" fillId="0" borderId="0" xfId="0" applyNumberFormat="1" applyFont="1" applyBorder="1" applyAlignment="1">
      <alignment/>
    </xf>
    <xf numFmtId="6" fontId="21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29" sqref="E129:H129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123">
        <v>32</v>
      </c>
      <c r="H5" s="69">
        <f>F5+G5</f>
        <v>894.4999999999999</v>
      </c>
      <c r="I5" s="7">
        <v>913</v>
      </c>
      <c r="J5" s="69">
        <f>I5-F5-G5</f>
        <v>18.500000000000114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>
        <v>32</v>
      </c>
      <c r="H14" s="69">
        <f>F14+G14</f>
        <v>894.4999999999999</v>
      </c>
      <c r="I14" s="7">
        <v>913</v>
      </c>
      <c r="J14" s="69">
        <f>I14-F14-G14</f>
        <v>18.500000000000114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/>
      <c r="B16" s="58" t="s">
        <v>63</v>
      </c>
      <c r="C16" s="59">
        <v>54</v>
      </c>
      <c r="D16" s="60" t="s">
        <v>64</v>
      </c>
      <c r="E16" s="61">
        <v>0</v>
      </c>
      <c r="F16" s="62"/>
      <c r="G16" s="62"/>
      <c r="H16" s="10"/>
      <c r="I16" s="61"/>
      <c r="J16" s="10"/>
    </row>
    <row r="17" spans="1:10" s="78" customFormat="1" ht="14.25">
      <c r="A17" s="114"/>
      <c r="B17" s="115" t="s">
        <v>60</v>
      </c>
      <c r="C17" s="116">
        <v>54</v>
      </c>
      <c r="D17" s="117" t="s">
        <v>27</v>
      </c>
      <c r="E17" s="118">
        <v>650</v>
      </c>
      <c r="F17" s="119"/>
      <c r="G17" s="119"/>
      <c r="H17" s="120"/>
      <c r="I17" s="118"/>
      <c r="J17" s="120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114"/>
      <c r="B23" s="115" t="s">
        <v>73</v>
      </c>
      <c r="C23" s="116" t="s">
        <v>68</v>
      </c>
      <c r="D23" s="117" t="s">
        <v>23</v>
      </c>
      <c r="E23" s="118">
        <v>550</v>
      </c>
      <c r="F23" s="119"/>
      <c r="G23" s="119"/>
      <c r="H23" s="120"/>
      <c r="I23" s="118"/>
      <c r="J23" s="120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2350</v>
      </c>
      <c r="F25" s="40">
        <f>E25*1.15</f>
        <v>2702.5</v>
      </c>
      <c r="G25" s="69">
        <v>96</v>
      </c>
      <c r="H25" s="69">
        <f>F25+G25</f>
        <v>2798.5</v>
      </c>
      <c r="I25" s="7">
        <v>2853</v>
      </c>
      <c r="J25" s="69">
        <f>I25-F25-G25</f>
        <v>54.5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114"/>
      <c r="B36" s="115" t="s">
        <v>73</v>
      </c>
      <c r="C36" s="116" t="s">
        <v>68</v>
      </c>
      <c r="D36" s="117" t="s">
        <v>23</v>
      </c>
      <c r="E36" s="118">
        <v>550</v>
      </c>
      <c r="F36" s="119"/>
      <c r="G36" s="119"/>
      <c r="H36" s="120"/>
      <c r="I36" s="118"/>
      <c r="J36" s="120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550</v>
      </c>
      <c r="F38" s="40">
        <f>E38*1.15</f>
        <v>632.5</v>
      </c>
      <c r="G38" s="69">
        <v>32</v>
      </c>
      <c r="H38" s="69">
        <f>F38+G38</f>
        <v>664.5</v>
      </c>
      <c r="I38" s="121">
        <v>683</v>
      </c>
      <c r="J38" s="69">
        <f>I38-F38-G38</f>
        <v>18.5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114"/>
      <c r="B41" s="115" t="s">
        <v>91</v>
      </c>
      <c r="C41" s="116">
        <v>46</v>
      </c>
      <c r="D41" s="117" t="s">
        <v>18</v>
      </c>
      <c r="E41" s="118">
        <v>650</v>
      </c>
      <c r="F41" s="119"/>
      <c r="G41" s="119"/>
      <c r="H41" s="120"/>
      <c r="I41" s="118"/>
      <c r="J41" s="120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650</v>
      </c>
      <c r="F43" s="40">
        <f>E43*1.15</f>
        <v>747.4999999999999</v>
      </c>
      <c r="G43" s="69">
        <v>32</v>
      </c>
      <c r="H43" s="69">
        <f>F43+G43</f>
        <v>779.4999999999999</v>
      </c>
      <c r="I43" s="7">
        <v>798</v>
      </c>
      <c r="J43" s="69">
        <f>I43-F43-G43</f>
        <v>18.500000000000114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32</v>
      </c>
      <c r="H47" s="69">
        <f>F47+G47</f>
        <v>1400.5</v>
      </c>
      <c r="I47" s="7">
        <v>1419</v>
      </c>
      <c r="J47" s="69">
        <f>I47-F47-G47</f>
        <v>18.5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1250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1250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2500</v>
      </c>
      <c r="F56" s="40">
        <f>E56*1.15</f>
        <v>2875</v>
      </c>
      <c r="G56" s="69">
        <v>64</v>
      </c>
      <c r="H56" s="69">
        <f>F56+G56</f>
        <v>2939</v>
      </c>
      <c r="I56" s="7">
        <v>3205</v>
      </c>
      <c r="J56" s="69">
        <f>I56-F56-G56</f>
        <v>266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32</v>
      </c>
      <c r="H62" s="69">
        <f>F62+G62</f>
        <v>1124.5</v>
      </c>
      <c r="I62" s="7">
        <v>1143</v>
      </c>
      <c r="J62" s="69">
        <f>I62-F62-G62</f>
        <v>18.5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113"/>
      <c r="B64" s="93" t="s">
        <v>95</v>
      </c>
      <c r="C64" s="94" t="s">
        <v>78</v>
      </c>
      <c r="D64" s="95" t="s">
        <v>107</v>
      </c>
      <c r="E64" s="96">
        <v>350</v>
      </c>
      <c r="F64" s="97"/>
      <c r="G64" s="97"/>
      <c r="H64" s="98"/>
      <c r="I64" s="96"/>
      <c r="J64" s="98"/>
    </row>
    <row r="65" spans="1:10" ht="14.25">
      <c r="A65" s="99"/>
      <c r="B65" s="58" t="s">
        <v>95</v>
      </c>
      <c r="C65" s="59" t="s">
        <v>31</v>
      </c>
      <c r="D65" s="60" t="s">
        <v>107</v>
      </c>
      <c r="E65" s="61">
        <v>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350</v>
      </c>
      <c r="F66" s="40">
        <f>E66*1.15</f>
        <v>402.49999999999994</v>
      </c>
      <c r="G66" s="69">
        <v>32</v>
      </c>
      <c r="H66" s="69">
        <f>F66+G66</f>
        <v>434.49999999999994</v>
      </c>
      <c r="I66" s="7">
        <v>453</v>
      </c>
      <c r="J66" s="69">
        <f>I66-F66-G66</f>
        <v>18.500000000000057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/>
      <c r="B72" s="58" t="s">
        <v>95</v>
      </c>
      <c r="C72" s="59" t="s">
        <v>31</v>
      </c>
      <c r="D72" s="60" t="s">
        <v>107</v>
      </c>
      <c r="E72" s="61">
        <v>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/>
      <c r="B75" s="58" t="s">
        <v>95</v>
      </c>
      <c r="C75" s="59" t="s">
        <v>110</v>
      </c>
      <c r="D75" s="60" t="s">
        <v>112</v>
      </c>
      <c r="E75" s="61">
        <v>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450</v>
      </c>
      <c r="F77" s="40">
        <f>E77*1.15</f>
        <v>517.5</v>
      </c>
      <c r="G77" s="69">
        <v>32</v>
      </c>
      <c r="H77" s="69">
        <f>F77+G77</f>
        <v>549.5</v>
      </c>
      <c r="I77" s="7">
        <v>568</v>
      </c>
      <c r="J77" s="69">
        <f>I77-F77-G77</f>
        <v>18.5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113"/>
      <c r="B81" s="93" t="s">
        <v>63</v>
      </c>
      <c r="C81" s="94">
        <v>52</v>
      </c>
      <c r="D81" s="95" t="s">
        <v>128</v>
      </c>
      <c r="E81" s="96">
        <v>550</v>
      </c>
      <c r="F81" s="97"/>
      <c r="G81" s="97"/>
      <c r="H81" s="98"/>
      <c r="I81" s="96"/>
      <c r="J81" s="98"/>
    </row>
    <row r="82" spans="1:10" ht="14.25">
      <c r="A82" s="6"/>
      <c r="B82" s="13" t="s">
        <v>7</v>
      </c>
      <c r="C82" s="46"/>
      <c r="D82" s="17"/>
      <c r="E82" s="1">
        <f>SUM(E79:E81)</f>
        <v>1400</v>
      </c>
      <c r="F82" s="40">
        <f>E82*1.15</f>
        <v>1609.9999999999998</v>
      </c>
      <c r="G82" s="69">
        <v>64</v>
      </c>
      <c r="H82" s="69">
        <f>F82+G82</f>
        <v>1673.9999999999998</v>
      </c>
      <c r="I82" s="7">
        <v>1710</v>
      </c>
      <c r="J82" s="69">
        <f>I82-F82-G82</f>
        <v>36.00000000000023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32</v>
      </c>
      <c r="H94" s="69">
        <f>F94+G94</f>
        <v>894.4999999999999</v>
      </c>
      <c r="I94" s="7">
        <v>913</v>
      </c>
      <c r="J94" s="69">
        <f>I94-F94-G94</f>
        <v>18.500000000000114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124">
        <v>32</v>
      </c>
      <c r="H106" s="69">
        <f>F106+G106</f>
        <v>1009.4999999999999</v>
      </c>
      <c r="I106" s="7">
        <v>1028</v>
      </c>
      <c r="J106" s="69">
        <f>I106-F106-G106</f>
        <v>18.500000000000114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32</v>
      </c>
      <c r="H110" s="69">
        <f>F110+G110</f>
        <v>4574.5</v>
      </c>
      <c r="I110" s="7">
        <v>4593</v>
      </c>
      <c r="J110" s="69">
        <f>I110-F110-G110</f>
        <v>18.5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/>
      <c r="B112" s="58" t="s">
        <v>95</v>
      </c>
      <c r="C112" s="59" t="s">
        <v>28</v>
      </c>
      <c r="D112" s="60" t="s">
        <v>127</v>
      </c>
      <c r="E112" s="61">
        <v>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69"/>
      <c r="H114" s="69">
        <f>F114+G114</f>
        <v>0</v>
      </c>
      <c r="I114" s="7"/>
      <c r="J114" s="69">
        <f>I114-F114-G114</f>
        <v>0</v>
      </c>
    </row>
    <row r="115" spans="1:10" ht="15" thickBot="1">
      <c r="A115" s="5" t="s">
        <v>129</v>
      </c>
      <c r="B115" s="12" t="s">
        <v>191</v>
      </c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114"/>
      <c r="B117" s="115" t="s">
        <v>73</v>
      </c>
      <c r="C117" s="116" t="s">
        <v>68</v>
      </c>
      <c r="D117" s="117" t="s">
        <v>130</v>
      </c>
      <c r="E117" s="118">
        <v>550</v>
      </c>
      <c r="F117" s="119"/>
      <c r="G117" s="119"/>
      <c r="H117" s="120"/>
      <c r="I117" s="118"/>
      <c r="J117" s="120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>
        <v>64</v>
      </c>
      <c r="H121" s="69">
        <f>F121+G121</f>
        <v>2249</v>
      </c>
      <c r="I121" s="7">
        <v>2335</v>
      </c>
      <c r="J121" s="69">
        <f>I121-F121-G121</f>
        <v>86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spans="5:7" ht="14.25">
      <c r="E129" s="63"/>
      <c r="F129" s="122"/>
      <c r="G129" s="122"/>
    </row>
    <row r="132" ht="14.25">
      <c r="E132" s="122"/>
    </row>
    <row r="133" ht="14.25">
      <c r="E133" s="4"/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101" t="s">
        <v>95</v>
      </c>
      <c r="C3" s="107" t="s">
        <v>166</v>
      </c>
      <c r="D3" s="107"/>
      <c r="E3" s="108"/>
      <c r="F3" s="112" t="s">
        <v>78</v>
      </c>
      <c r="G3" s="110">
        <v>350</v>
      </c>
      <c r="H3" s="9" t="s">
        <v>48</v>
      </c>
    </row>
    <row r="4" spans="1:8" s="4" customFormat="1" ht="14.25">
      <c r="A4" s="67"/>
      <c r="B4" s="101" t="s">
        <v>95</v>
      </c>
      <c r="C4" s="107" t="s">
        <v>166</v>
      </c>
      <c r="D4" s="107"/>
      <c r="E4" s="108"/>
      <c r="F4" s="109" t="s">
        <v>31</v>
      </c>
      <c r="G4" s="110">
        <v>350</v>
      </c>
      <c r="H4" s="9" t="s">
        <v>48</v>
      </c>
    </row>
    <row r="5" spans="1:8" s="4" customFormat="1" ht="14.25">
      <c r="A5" s="67"/>
      <c r="B5" s="101" t="s">
        <v>95</v>
      </c>
      <c r="C5" s="107" t="s">
        <v>166</v>
      </c>
      <c r="D5" s="107"/>
      <c r="E5" s="108"/>
      <c r="F5" s="109" t="s">
        <v>31</v>
      </c>
      <c r="G5" s="110">
        <v>350</v>
      </c>
      <c r="H5" s="9" t="s">
        <v>50</v>
      </c>
    </row>
    <row r="6" spans="1:8" s="4" customFormat="1" ht="14.25">
      <c r="A6" s="67"/>
      <c r="B6" s="101" t="s">
        <v>95</v>
      </c>
      <c r="C6" s="107" t="s">
        <v>166</v>
      </c>
      <c r="D6" s="107" t="s">
        <v>180</v>
      </c>
      <c r="E6" s="108"/>
      <c r="F6" s="109" t="s">
        <v>110</v>
      </c>
      <c r="G6" s="110">
        <v>350</v>
      </c>
      <c r="H6" s="9" t="s">
        <v>50</v>
      </c>
    </row>
    <row r="7" spans="1:8" s="4" customFormat="1" ht="14.25">
      <c r="A7" s="67"/>
      <c r="B7" s="101" t="s">
        <v>95</v>
      </c>
      <c r="C7" s="107" t="s">
        <v>182</v>
      </c>
      <c r="D7" s="107" t="s">
        <v>181</v>
      </c>
      <c r="E7" s="108"/>
      <c r="F7" s="111" t="s">
        <v>28</v>
      </c>
      <c r="G7" s="110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109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187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81" t="s">
        <v>73</v>
      </c>
      <c r="C57" s="82" t="s">
        <v>23</v>
      </c>
      <c r="D57" s="82"/>
      <c r="E57" s="83"/>
      <c r="F57" s="84" t="s">
        <v>68</v>
      </c>
      <c r="G57" s="85">
        <v>550</v>
      </c>
      <c r="H57" s="9" t="s">
        <v>40</v>
      </c>
    </row>
    <row r="58" spans="1:8" s="4" customFormat="1" ht="14.25">
      <c r="A58" s="67" t="s">
        <v>188</v>
      </c>
      <c r="B58" s="20" t="s">
        <v>74</v>
      </c>
      <c r="C58" s="21" t="s">
        <v>189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190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81" t="s">
        <v>73</v>
      </c>
      <c r="C62" s="82" t="s">
        <v>23</v>
      </c>
      <c r="D62" s="82"/>
      <c r="E62" s="83"/>
      <c r="F62" s="84" t="s">
        <v>68</v>
      </c>
      <c r="G62" s="85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81" t="s">
        <v>91</v>
      </c>
      <c r="C65" s="82" t="s">
        <v>18</v>
      </c>
      <c r="D65" s="82"/>
      <c r="E65" s="83"/>
      <c r="F65" s="84">
        <v>46</v>
      </c>
      <c r="G65" s="85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81" t="s">
        <v>73</v>
      </c>
      <c r="C67" s="82" t="s">
        <v>183</v>
      </c>
      <c r="D67" s="82" t="s">
        <v>157</v>
      </c>
      <c r="E67" s="83"/>
      <c r="F67" s="84" t="s">
        <v>68</v>
      </c>
      <c r="G67" s="85">
        <v>550</v>
      </c>
      <c r="H67" s="9" t="s">
        <v>129</v>
      </c>
    </row>
    <row r="68" spans="1:8" s="4" customFormat="1" ht="14.25">
      <c r="A68" s="67" t="s">
        <v>188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81" t="s">
        <v>60</v>
      </c>
      <c r="C70" s="82" t="s">
        <v>27</v>
      </c>
      <c r="D70" s="82"/>
      <c r="E70" s="83"/>
      <c r="F70" s="84">
        <v>54</v>
      </c>
      <c r="G70" s="85">
        <v>650</v>
      </c>
      <c r="H70" s="9" t="s">
        <v>40</v>
      </c>
    </row>
    <row r="71" spans="1:8" s="4" customFormat="1" ht="14.25">
      <c r="A71" s="67" t="s">
        <v>188</v>
      </c>
      <c r="B71" s="48" t="s">
        <v>65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2012-07-03T18:56:59Z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