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<sst xmlns="http://schemas.openxmlformats.org/spreadsheetml/2006/main" count="336" uniqueCount="188">
  <si>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</si>
  <si>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</si>
  <si>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</si>
  <si>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</si>
  <si>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</si>
  <si>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</si>
  <si>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</si>
  <si>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</si>
  <si>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</si>
  <si>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</si>
  <si>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</si>
  <si>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</si>
  <si>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</si>
  <si>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</si>
  <si>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</si>
  <si>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</si>
  <si>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</si>
  <si>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</si>
  <si>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52/54</t>
  </si>
  <si>
    <t>002</t>
  </si>
  <si>
    <t>Liza07</t>
  </si>
  <si>
    <t>ящщурка</t>
  </si>
  <si>
    <t>0814-1</t>
  </si>
  <si>
    <t>44/46</t>
  </si>
  <si>
    <t>С6</t>
  </si>
  <si>
    <t>С4</t>
  </si>
  <si>
    <t>или</t>
  </si>
  <si>
    <t>10817TC</t>
  </si>
  <si>
    <t>100</t>
  </si>
  <si>
    <t>18</t>
  </si>
  <si>
    <t>56/58</t>
  </si>
  <si>
    <t>Natalinky</t>
  </si>
  <si>
    <t>Н033</t>
  </si>
  <si>
    <t>Н235</t>
  </si>
  <si>
    <t>134</t>
  </si>
  <si>
    <t>3</t>
  </si>
  <si>
    <t>Н262</t>
  </si>
  <si>
    <t>12043-1</t>
  </si>
  <si>
    <t>31</t>
  </si>
  <si>
    <t>iskra666</t>
  </si>
  <si>
    <t>18215TC</t>
  </si>
  <si>
    <t>21  31</t>
  </si>
  <si>
    <t>mozolka</t>
  </si>
  <si>
    <t>М582</t>
  </si>
  <si>
    <t>38 36 40</t>
  </si>
  <si>
    <t>201</t>
  </si>
  <si>
    <t>ulula</t>
  </si>
  <si>
    <t>Н296</t>
  </si>
  <si>
    <t>Н297</t>
  </si>
  <si>
    <t>Н045  Н046</t>
  </si>
  <si>
    <t>M11606TC</t>
  </si>
  <si>
    <t>29  В134</t>
  </si>
  <si>
    <t>134  100</t>
  </si>
  <si>
    <t>M11243LW</t>
  </si>
  <si>
    <t>73А  161</t>
  </si>
  <si>
    <t>Н236</t>
  </si>
  <si>
    <t>Н033  Н038  Н032</t>
  </si>
  <si>
    <t>единый</t>
  </si>
  <si>
    <t>M17836W</t>
  </si>
  <si>
    <t>Николашка</t>
  </si>
  <si>
    <t>С6  7</t>
  </si>
  <si>
    <t>ZW 0263C</t>
  </si>
  <si>
    <t>32  D 125  126</t>
  </si>
  <si>
    <t>#natasha*</t>
  </si>
  <si>
    <t>M11241HW</t>
  </si>
  <si>
    <t>36  60</t>
  </si>
  <si>
    <t>НАЛЕПОК</t>
  </si>
  <si>
    <t>Н294</t>
  </si>
  <si>
    <t>Н040</t>
  </si>
  <si>
    <t>M08405W</t>
  </si>
  <si>
    <t xml:space="preserve">100 </t>
  </si>
  <si>
    <t>M07818W</t>
  </si>
  <si>
    <t>159В</t>
  </si>
  <si>
    <t>A8 A88 A28</t>
  </si>
  <si>
    <t>Наульчик</t>
  </si>
  <si>
    <t>Наталья1818</t>
  </si>
  <si>
    <t>13027</t>
  </si>
  <si>
    <t>S9</t>
  </si>
  <si>
    <t>СВЕТЛАНА В</t>
  </si>
  <si>
    <t>61810C</t>
  </si>
  <si>
    <t>104  120</t>
  </si>
  <si>
    <t>C6</t>
  </si>
  <si>
    <t xml:space="preserve">В002 </t>
  </si>
  <si>
    <t>2  5</t>
  </si>
  <si>
    <t>S</t>
  </si>
  <si>
    <t>0823-1</t>
  </si>
  <si>
    <t xml:space="preserve">A09  </t>
  </si>
  <si>
    <t>C4</t>
  </si>
  <si>
    <t>19евгения73</t>
  </si>
  <si>
    <t>Мишель 8240-1</t>
  </si>
  <si>
    <t>А29</t>
  </si>
  <si>
    <t>189</t>
  </si>
  <si>
    <t>синий</t>
  </si>
  <si>
    <t xml:space="preserve">Мишель 7234-1B </t>
  </si>
  <si>
    <t>Persiko</t>
  </si>
  <si>
    <t>М581</t>
  </si>
  <si>
    <t>5В</t>
  </si>
  <si>
    <t>50/52</t>
  </si>
  <si>
    <t>zaeff</t>
  </si>
  <si>
    <t>Мишель 7649</t>
  </si>
  <si>
    <t>S4  S27</t>
  </si>
  <si>
    <t>yulaysha</t>
  </si>
  <si>
    <t xml:space="preserve"> ZW0322C</t>
  </si>
  <si>
    <t>JS2   JS3</t>
  </si>
  <si>
    <t>Мишель 8285-1B</t>
  </si>
  <si>
    <t>А28</t>
  </si>
  <si>
    <t>Nato China</t>
  </si>
  <si>
    <t>М584</t>
  </si>
  <si>
    <t>D01</t>
  </si>
  <si>
    <t>Ольгусик80</t>
  </si>
  <si>
    <t xml:space="preserve"> ZW0337-2C</t>
  </si>
  <si>
    <t>210</t>
  </si>
  <si>
    <t>62/64</t>
  </si>
  <si>
    <t>Ксеня!</t>
  </si>
  <si>
    <t>Мишель 7348-1B</t>
  </si>
  <si>
    <t>А6  А22</t>
  </si>
  <si>
    <t>Мишель 8248-1</t>
  </si>
  <si>
    <t>Elya</t>
  </si>
  <si>
    <t>Н274-1</t>
  </si>
  <si>
    <t>Н015</t>
  </si>
  <si>
    <t>оплата до стопа</t>
  </si>
  <si>
    <t>VEROSSA</t>
  </si>
  <si>
    <t>Y36  Y8</t>
  </si>
  <si>
    <t>Н029</t>
  </si>
  <si>
    <t>M11242TW</t>
  </si>
  <si>
    <t xml:space="preserve">08407W </t>
  </si>
  <si>
    <t xml:space="preserve">  А6  А4  А09</t>
  </si>
  <si>
    <t>sunnyrain</t>
  </si>
  <si>
    <t>ZW0351C</t>
  </si>
  <si>
    <t>15   9   12</t>
  </si>
  <si>
    <t>13021</t>
  </si>
  <si>
    <t>Q2   Q8</t>
  </si>
  <si>
    <t>13031</t>
  </si>
  <si>
    <t>Q2   Q14   Q11</t>
  </si>
  <si>
    <t>Nadez-da</t>
  </si>
  <si>
    <t>Мишель  7350-1</t>
  </si>
  <si>
    <t>А15  А8</t>
  </si>
  <si>
    <t>Мишель 7149-1B</t>
  </si>
  <si>
    <t>26</t>
  </si>
  <si>
    <t>Мишель 7349-1B</t>
  </si>
  <si>
    <t>А4</t>
  </si>
  <si>
    <t>21</t>
  </si>
  <si>
    <t>38</t>
  </si>
  <si>
    <t>29</t>
  </si>
  <si>
    <t>В134</t>
  </si>
  <si>
    <t>73А</t>
  </si>
  <si>
    <t>161</t>
  </si>
  <si>
    <t>52</t>
  </si>
  <si>
    <t>7</t>
  </si>
  <si>
    <t>32</t>
  </si>
  <si>
    <t>D 125  126</t>
  </si>
  <si>
    <t>2</t>
  </si>
  <si>
    <t>5</t>
  </si>
  <si>
    <t>А09</t>
  </si>
  <si>
    <t>36</t>
  </si>
  <si>
    <t>60</t>
  </si>
  <si>
    <t>44</t>
  </si>
  <si>
    <t>A88 A28</t>
  </si>
  <si>
    <t>A8</t>
  </si>
  <si>
    <t>104</t>
  </si>
  <si>
    <t>120</t>
  </si>
  <si>
    <t>А6</t>
  </si>
  <si>
    <t>S4</t>
  </si>
  <si>
    <t>S27</t>
  </si>
  <si>
    <t xml:space="preserve">JS2  </t>
  </si>
  <si>
    <t>JS3</t>
  </si>
  <si>
    <t>А22</t>
  </si>
  <si>
    <t xml:space="preserve">Y36  </t>
  </si>
  <si>
    <t>Y8</t>
  </si>
  <si>
    <t>15</t>
  </si>
  <si>
    <t>9  12</t>
  </si>
  <si>
    <t>А15</t>
  </si>
  <si>
    <t>А8</t>
  </si>
  <si>
    <t>56</t>
  </si>
  <si>
    <t>Julietta</t>
  </si>
  <si>
    <t>Мишель 7605-1</t>
  </si>
  <si>
    <t>М12  М3</t>
  </si>
  <si>
    <t>Мишель 7311-1B</t>
  </si>
  <si>
    <t>А4  А22 25</t>
  </si>
  <si>
    <t>М12</t>
  </si>
  <si>
    <t>М3</t>
  </si>
  <si>
    <t>А22  25</t>
  </si>
  <si>
    <t>54</t>
  </si>
  <si>
    <t>ZW0322C</t>
  </si>
  <si>
    <r>
      <rPr>
        <b/>
        <sz val="11"/>
        <color indexed="8"/>
        <rFont val="Calibri"/>
        <family val="2"/>
      </rPr>
      <t>36</t>
    </r>
    <r>
      <rPr>
        <sz val="11"/>
        <color theme="1"/>
        <rFont val="Calibri"/>
        <family val="2"/>
      </rPr>
      <t xml:space="preserve">  40</t>
    </r>
  </si>
  <si>
    <r>
      <t xml:space="preserve">А4  </t>
    </r>
    <r>
      <rPr>
        <b/>
        <sz val="11"/>
        <color indexed="8"/>
        <rFont val="Calibri"/>
        <family val="2"/>
      </rPr>
      <t>А09</t>
    </r>
  </si>
  <si>
    <r>
      <rPr>
        <b/>
        <sz val="11"/>
        <color indexed="8"/>
        <rFont val="Calibri"/>
        <family val="2"/>
      </rPr>
      <t xml:space="preserve">Н038 </t>
    </r>
    <r>
      <rPr>
        <sz val="11"/>
        <color theme="1"/>
        <rFont val="Calibri"/>
        <family val="2"/>
      </rPr>
      <t xml:space="preserve"> Н032</t>
    </r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</si>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</sst>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0" fontId="21" fillId="0" borderId="15" xfId="0" applyFon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35" borderId="10" xfId="0" applyFill="1" applyBorder="1" applyAlignment="1">
      <alignment/>
    </xf>
    <xf numFmtId="49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34" fillId="19" borderId="15" xfId="0" applyNumberFormat="1" applyFont="1" applyFill="1" applyBorder="1" applyAlignment="1">
      <alignment horizontal="left"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34" fillId="19" borderId="12" xfId="0" applyNumberFormat="1" applyFont="1" applyFill="1" applyBorder="1" applyAlignment="1">
      <alignment horizontal="left"/>
    </xf>
    <xf numFmtId="49" fontId="0" fillId="19" borderId="12" xfId="0" applyNumberFormat="1" applyFill="1" applyBorder="1" applyAlignment="1">
      <alignment horizontal="righ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0" fillId="36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110" sqref="D110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0" ht="15" thickBot="1">
      <c r="A2" s="80" t="s">
        <v>39</v>
      </c>
      <c r="B2" s="12"/>
      <c r="C2" s="45"/>
      <c r="D2" s="16"/>
      <c r="E2" s="5"/>
      <c r="F2" s="39"/>
      <c r="G2" s="8"/>
      <c r="H2" s="55"/>
      <c r="I2" s="5"/>
      <c r="J2" s="54"/>
    </row>
    <row r="3" spans="1:10" ht="15" thickTop="1">
      <c r="A3" s="57"/>
      <c r="B3" s="58" t="s">
        <v>40</v>
      </c>
      <c r="C3" s="59">
        <v>60</v>
      </c>
      <c r="D3" s="60" t="s">
        <v>41</v>
      </c>
      <c r="E3" s="61">
        <v>0</v>
      </c>
      <c r="F3" s="62"/>
      <c r="G3" s="62"/>
      <c r="H3" s="10"/>
      <c r="I3" s="61"/>
      <c r="J3" s="10"/>
    </row>
    <row r="4" spans="1:10" ht="14.25">
      <c r="A4" s="70"/>
      <c r="B4" s="71"/>
      <c r="C4" s="72"/>
      <c r="D4" s="73"/>
      <c r="E4" s="74"/>
      <c r="F4" s="75"/>
      <c r="G4" s="75"/>
      <c r="H4" s="76"/>
      <c r="I4" s="74"/>
      <c r="J4" s="76"/>
    </row>
    <row r="5" spans="1:10" ht="14.25">
      <c r="A5" s="6"/>
      <c r="B5" s="13" t="s">
        <v>7</v>
      </c>
      <c r="C5" s="46"/>
      <c r="D5" s="17"/>
      <c r="E5" s="1">
        <f>SUM(E3:E4)</f>
        <v>0</v>
      </c>
      <c r="F5" s="40">
        <f>E5*1.15</f>
        <v>0</v>
      </c>
      <c r="G5" s="77"/>
      <c r="H5" s="69">
        <f>F5+G5</f>
        <v>0</v>
      </c>
      <c r="I5" s="7"/>
      <c r="J5" s="69">
        <f>I5-F5-G5</f>
        <v>0</v>
      </c>
    </row>
    <row r="6" spans="1:10" ht="15" thickBot="1">
      <c r="A6" s="80" t="s">
        <v>42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99"/>
      <c r="B7" s="100" t="s">
        <v>43</v>
      </c>
      <c r="C7" s="101" t="s">
        <v>30</v>
      </c>
      <c r="D7" s="102" t="s">
        <v>44</v>
      </c>
      <c r="E7" s="103">
        <v>2640</v>
      </c>
      <c r="F7" s="104"/>
      <c r="G7" s="104"/>
      <c r="H7" s="105"/>
      <c r="I7" s="103"/>
      <c r="J7" s="105"/>
    </row>
    <row r="8" spans="1:10" ht="14.25">
      <c r="A8" s="70">
        <v>2640</v>
      </c>
      <c r="B8" s="71" t="s">
        <v>40</v>
      </c>
      <c r="C8" s="72">
        <v>56</v>
      </c>
      <c r="D8" s="73" t="s">
        <v>45</v>
      </c>
      <c r="E8" s="74"/>
      <c r="F8" s="75"/>
      <c r="G8" s="75"/>
      <c r="H8" s="76"/>
      <c r="I8" s="74"/>
      <c r="J8" s="76"/>
    </row>
    <row r="9" spans="1:10" ht="14.25">
      <c r="A9" s="6"/>
      <c r="B9" s="13" t="s">
        <v>7</v>
      </c>
      <c r="C9" s="46"/>
      <c r="D9" s="17"/>
      <c r="E9" s="1">
        <f>SUM(E7:E8)</f>
        <v>2640</v>
      </c>
      <c r="F9" s="40">
        <f>E9*1.15</f>
        <v>3035.9999999999995</v>
      </c>
      <c r="G9" s="77">
        <v>50</v>
      </c>
      <c r="H9" s="69">
        <f>F9+G9</f>
        <v>3085.9999999999995</v>
      </c>
      <c r="I9" s="7"/>
      <c r="J9" s="69">
        <f>I9-F9-G9</f>
        <v>-3085.9999999999995</v>
      </c>
    </row>
    <row r="10" spans="1:10" ht="15" thickBot="1">
      <c r="A10" s="80" t="s">
        <v>46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99"/>
      <c r="B11" s="100" t="s">
        <v>47</v>
      </c>
      <c r="C11" s="101">
        <v>54</v>
      </c>
      <c r="D11" s="102" t="s">
        <v>123</v>
      </c>
      <c r="E11" s="103">
        <v>3850</v>
      </c>
      <c r="F11" s="104"/>
      <c r="G11" s="104"/>
      <c r="H11" s="105"/>
      <c r="I11" s="103"/>
      <c r="J11" s="105"/>
    </row>
    <row r="12" spans="1:10" ht="14.25">
      <c r="A12" s="70">
        <v>3850</v>
      </c>
      <c r="B12" s="71" t="s">
        <v>48</v>
      </c>
      <c r="C12" s="72">
        <v>54</v>
      </c>
      <c r="D12" s="73" t="s">
        <v>49</v>
      </c>
      <c r="E12" s="74"/>
      <c r="F12" s="75"/>
      <c r="G12" s="75"/>
      <c r="H12" s="76"/>
      <c r="I12" s="74"/>
      <c r="J12" s="76"/>
    </row>
    <row r="13" spans="1:10" s="68" customFormat="1" ht="14.25">
      <c r="A13" s="57"/>
      <c r="B13" s="58" t="s">
        <v>50</v>
      </c>
      <c r="C13" s="59">
        <v>54</v>
      </c>
      <c r="D13" s="60" t="s">
        <v>51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27</v>
      </c>
      <c r="C14" s="59">
        <v>54</v>
      </c>
      <c r="D14" s="60" t="s">
        <v>52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53</v>
      </c>
      <c r="C15" s="59">
        <v>54</v>
      </c>
      <c r="D15" s="60" t="s">
        <v>54</v>
      </c>
      <c r="E15" s="61">
        <v>0</v>
      </c>
      <c r="F15" s="62"/>
      <c r="G15" s="62"/>
      <c r="H15" s="10"/>
      <c r="I15" s="61"/>
      <c r="J15" s="10"/>
    </row>
    <row r="16" spans="1:10" s="68" customFormat="1" ht="14.25">
      <c r="A16" s="57"/>
      <c r="B16" s="58" t="s">
        <v>124</v>
      </c>
      <c r="C16" s="59">
        <v>54</v>
      </c>
      <c r="D16" s="60" t="s">
        <v>29</v>
      </c>
      <c r="E16" s="61">
        <v>0</v>
      </c>
      <c r="F16" s="62"/>
      <c r="G16" s="62"/>
      <c r="H16" s="10"/>
      <c r="I16" s="61"/>
      <c r="J16" s="10"/>
    </row>
    <row r="17" spans="1:10" s="68" customFormat="1" ht="14.25">
      <c r="A17" s="57"/>
      <c r="B17" s="58" t="s">
        <v>27</v>
      </c>
      <c r="C17" s="59">
        <v>52</v>
      </c>
      <c r="D17" s="60" t="s">
        <v>28</v>
      </c>
      <c r="E17" s="61">
        <v>0</v>
      </c>
      <c r="F17" s="62"/>
      <c r="G17" s="62"/>
      <c r="H17" s="10"/>
      <c r="I17" s="61"/>
      <c r="J17" s="10"/>
    </row>
    <row r="18" spans="1:10" s="68" customFormat="1" ht="14.25">
      <c r="A18" s="99"/>
      <c r="B18" s="100" t="s">
        <v>125</v>
      </c>
      <c r="C18" s="101">
        <v>52</v>
      </c>
      <c r="D18" s="102" t="s">
        <v>35</v>
      </c>
      <c r="E18" s="103">
        <v>1000</v>
      </c>
      <c r="F18" s="104"/>
      <c r="G18" s="104"/>
      <c r="H18" s="105"/>
      <c r="I18" s="103"/>
      <c r="J18" s="105"/>
    </row>
    <row r="19" spans="1:10" ht="14.25">
      <c r="A19" s="6"/>
      <c r="B19" s="13" t="s">
        <v>7</v>
      </c>
      <c r="C19" s="46"/>
      <c r="D19" s="17"/>
      <c r="E19" s="1">
        <f>SUM(E11:E18)</f>
        <v>4850</v>
      </c>
      <c r="F19" s="40">
        <f>E19*1.15</f>
        <v>5577.5</v>
      </c>
      <c r="G19" s="77">
        <v>50</v>
      </c>
      <c r="H19" s="69">
        <f>F19+G19</f>
        <v>5627.5</v>
      </c>
      <c r="I19" s="7"/>
      <c r="J19" s="69">
        <f>I19-F19-G19</f>
        <v>-5627.5</v>
      </c>
    </row>
    <row r="20" spans="1:10" ht="15" thickBot="1">
      <c r="A20" s="80" t="s">
        <v>21</v>
      </c>
      <c r="B20" s="12"/>
      <c r="C20" s="45"/>
      <c r="D20" s="16"/>
      <c r="E20" s="5"/>
      <c r="F20" s="39"/>
      <c r="G20" s="8"/>
      <c r="H20" s="55"/>
      <c r="I20" s="5"/>
      <c r="J20" s="54"/>
    </row>
    <row r="21" spans="1:10" ht="15" thickTop="1">
      <c r="A21" s="99"/>
      <c r="B21" s="100" t="s">
        <v>55</v>
      </c>
      <c r="C21" s="101">
        <v>54</v>
      </c>
      <c r="D21" s="102" t="s">
        <v>56</v>
      </c>
      <c r="E21" s="103">
        <v>650</v>
      </c>
      <c r="F21" s="104"/>
      <c r="G21" s="104"/>
      <c r="H21" s="105"/>
      <c r="I21" s="103"/>
      <c r="J21" s="105"/>
    </row>
    <row r="22" spans="1:10" ht="14.25">
      <c r="A22" s="70">
        <v>750</v>
      </c>
      <c r="B22" s="71" t="s">
        <v>33</v>
      </c>
      <c r="C22" s="72">
        <v>54</v>
      </c>
      <c r="D22" s="73" t="s">
        <v>57</v>
      </c>
      <c r="E22" s="74"/>
      <c r="F22" s="75"/>
      <c r="G22" s="75"/>
      <c r="H22" s="76"/>
      <c r="I22" s="74"/>
      <c r="J22" s="76"/>
    </row>
    <row r="23" spans="1:10" ht="14.25">
      <c r="A23" s="6"/>
      <c r="B23" s="13" t="s">
        <v>7</v>
      </c>
      <c r="C23" s="46"/>
      <c r="D23" s="17"/>
      <c r="E23" s="1">
        <f>SUM(E21:E22)</f>
        <v>650</v>
      </c>
      <c r="F23" s="40">
        <f>E23*1.15</f>
        <v>747.4999999999999</v>
      </c>
      <c r="G23" s="77">
        <v>50</v>
      </c>
      <c r="H23" s="69">
        <f>F23+G23</f>
        <v>797.4999999999999</v>
      </c>
      <c r="I23" s="7"/>
      <c r="J23" s="69">
        <f>I23-F23-G23</f>
        <v>-797.4999999999999</v>
      </c>
    </row>
    <row r="24" spans="1:10" ht="15" thickBot="1">
      <c r="A24" s="80" t="s">
        <v>59</v>
      </c>
      <c r="B24" s="12"/>
      <c r="C24" s="45"/>
      <c r="D24" s="16"/>
      <c r="E24" s="5"/>
      <c r="F24" s="39"/>
      <c r="G24" s="8"/>
      <c r="H24" s="55"/>
      <c r="I24" s="5"/>
      <c r="J24" s="54"/>
    </row>
    <row r="25" spans="1:10" ht="15" thickTop="1">
      <c r="A25" s="57"/>
      <c r="B25" s="58" t="s">
        <v>58</v>
      </c>
      <c r="C25" s="59">
        <v>58</v>
      </c>
      <c r="D25" s="60" t="s">
        <v>60</v>
      </c>
      <c r="E25" s="61">
        <v>0</v>
      </c>
      <c r="F25" s="62"/>
      <c r="G25" s="62"/>
      <c r="H25" s="10"/>
      <c r="I25" s="61"/>
      <c r="J25" s="10"/>
    </row>
    <row r="26" spans="1:10" ht="14.25">
      <c r="A26" s="70"/>
      <c r="B26" s="71"/>
      <c r="C26" s="72"/>
      <c r="D26" s="73"/>
      <c r="E26" s="74"/>
      <c r="F26" s="75"/>
      <c r="G26" s="75"/>
      <c r="H26" s="76"/>
      <c r="I26" s="74"/>
      <c r="J26" s="76"/>
    </row>
    <row r="27" spans="1:10" ht="14.25">
      <c r="A27" s="6"/>
      <c r="B27" s="13" t="s">
        <v>7</v>
      </c>
      <c r="C27" s="46"/>
      <c r="D27" s="17"/>
      <c r="E27" s="1">
        <f>SUM(E25:E26)</f>
        <v>0</v>
      </c>
      <c r="F27" s="40">
        <f>E27*1.15</f>
        <v>0</v>
      </c>
      <c r="G27" s="77"/>
      <c r="H27" s="69">
        <f>F27+G27</f>
        <v>0</v>
      </c>
      <c r="I27" s="7"/>
      <c r="J27" s="69">
        <f>I27-F27-G27</f>
        <v>0</v>
      </c>
    </row>
    <row r="28" spans="1:10" ht="15" thickBot="1">
      <c r="A28" s="80" t="s">
        <v>20</v>
      </c>
      <c r="B28" s="12"/>
      <c r="C28" s="45"/>
      <c r="D28" s="16"/>
      <c r="E28" s="5"/>
      <c r="F28" s="39"/>
      <c r="G28" s="8"/>
      <c r="H28" s="55"/>
      <c r="I28" s="5"/>
      <c r="J28" s="54"/>
    </row>
    <row r="29" spans="1:10" ht="15" thickTop="1">
      <c r="A29" s="57"/>
      <c r="B29" s="58" t="s">
        <v>61</v>
      </c>
      <c r="C29" s="59" t="s">
        <v>30</v>
      </c>
      <c r="D29" s="60" t="s">
        <v>62</v>
      </c>
      <c r="E29" s="61">
        <v>0</v>
      </c>
      <c r="F29" s="62"/>
      <c r="G29" s="62"/>
      <c r="H29" s="10"/>
      <c r="I29" s="61"/>
      <c r="J29" s="10"/>
    </row>
    <row r="30" spans="1:10" s="68" customFormat="1" ht="14.25">
      <c r="A30" s="57"/>
      <c r="B30" s="58" t="s">
        <v>33</v>
      </c>
      <c r="C30" s="59">
        <v>56</v>
      </c>
      <c r="D30" s="60" t="s">
        <v>57</v>
      </c>
      <c r="E30" s="61">
        <v>0</v>
      </c>
      <c r="F30" s="62"/>
      <c r="G30" s="62"/>
      <c r="H30" s="10"/>
      <c r="I30" s="61"/>
      <c r="J30" s="10"/>
    </row>
    <row r="31" spans="1:10" s="68" customFormat="1" ht="14.25">
      <c r="A31" s="57"/>
      <c r="B31" s="58" t="s">
        <v>22</v>
      </c>
      <c r="C31" s="59" t="s">
        <v>23</v>
      </c>
      <c r="D31" s="60" t="s">
        <v>81</v>
      </c>
      <c r="E31" s="61">
        <v>0</v>
      </c>
      <c r="F31" s="62"/>
      <c r="G31" s="62"/>
      <c r="H31" s="10"/>
      <c r="I31" s="61"/>
      <c r="J31" s="10"/>
    </row>
    <row r="32" spans="1:10" s="68" customFormat="1" ht="14.25">
      <c r="A32" s="99"/>
      <c r="B32" s="100" t="s">
        <v>82</v>
      </c>
      <c r="C32" s="101" t="s">
        <v>84</v>
      </c>
      <c r="D32" s="102" t="s">
        <v>83</v>
      </c>
      <c r="E32" s="103">
        <v>450</v>
      </c>
      <c r="F32" s="104"/>
      <c r="G32" s="104"/>
      <c r="H32" s="105"/>
      <c r="I32" s="103"/>
      <c r="J32" s="105"/>
    </row>
    <row r="33" spans="1:10" s="68" customFormat="1" ht="14.25">
      <c r="A33" s="57"/>
      <c r="B33" s="58" t="s">
        <v>85</v>
      </c>
      <c r="C33" s="59" t="s">
        <v>23</v>
      </c>
      <c r="D33" s="60" t="s">
        <v>86</v>
      </c>
      <c r="E33" s="61">
        <v>0</v>
      </c>
      <c r="F33" s="62"/>
      <c r="G33" s="62"/>
      <c r="H33" s="10"/>
      <c r="I33" s="61"/>
      <c r="J33" s="10"/>
    </row>
    <row r="34" spans="1:10" s="68" customFormat="1" ht="14.25">
      <c r="A34" s="57"/>
      <c r="B34" s="58" t="s">
        <v>85</v>
      </c>
      <c r="C34" s="59" t="s">
        <v>23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ht="14.25">
      <c r="A35" s="6"/>
      <c r="B35" s="13" t="s">
        <v>7</v>
      </c>
      <c r="C35" s="46"/>
      <c r="D35" s="17"/>
      <c r="E35" s="1">
        <f>SUM(E29:E34)</f>
        <v>450</v>
      </c>
      <c r="F35" s="40">
        <f>E35*1.15</f>
        <v>517.5</v>
      </c>
      <c r="G35" s="77">
        <v>50</v>
      </c>
      <c r="H35" s="69">
        <f>F35+G35</f>
        <v>567.5</v>
      </c>
      <c r="I35" s="7"/>
      <c r="J35" s="69">
        <f>I35-F35-G35</f>
        <v>-567.5</v>
      </c>
    </row>
    <row r="36" spans="1:10" ht="15" thickBot="1">
      <c r="A36" s="80" t="s">
        <v>63</v>
      </c>
      <c r="B36" s="12"/>
      <c r="C36" s="45"/>
      <c r="D36" s="16"/>
      <c r="E36" s="5"/>
      <c r="F36" s="39"/>
      <c r="G36" s="8"/>
      <c r="H36" s="55"/>
      <c r="I36" s="5"/>
      <c r="J36" s="54"/>
    </row>
    <row r="37" spans="1:10" ht="15" thickTop="1">
      <c r="A37" s="57"/>
      <c r="B37" s="58" t="s">
        <v>64</v>
      </c>
      <c r="C37" s="59">
        <v>44</v>
      </c>
      <c r="D37" s="60" t="s">
        <v>65</v>
      </c>
      <c r="E37" s="61">
        <v>0</v>
      </c>
      <c r="F37" s="62"/>
      <c r="G37" s="62"/>
      <c r="H37" s="10"/>
      <c r="I37" s="61"/>
      <c r="J37" s="10"/>
    </row>
    <row r="38" spans="1:10" ht="14.25">
      <c r="A38" s="70"/>
      <c r="B38" s="71"/>
      <c r="C38" s="72"/>
      <c r="D38" s="73"/>
      <c r="E38" s="74"/>
      <c r="F38" s="75"/>
      <c r="G38" s="75"/>
      <c r="H38" s="76"/>
      <c r="I38" s="74"/>
      <c r="J38" s="76"/>
    </row>
    <row r="39" spans="1:10" ht="14.25">
      <c r="A39" s="6"/>
      <c r="B39" s="13" t="s">
        <v>7</v>
      </c>
      <c r="C39" s="46"/>
      <c r="D39" s="17"/>
      <c r="E39" s="1">
        <f>SUM(E37:E38)</f>
        <v>0</v>
      </c>
      <c r="F39" s="40">
        <f>E39*1.15</f>
        <v>0</v>
      </c>
      <c r="G39" s="77"/>
      <c r="H39" s="69">
        <f>F39+G39</f>
        <v>0</v>
      </c>
      <c r="I39" s="7"/>
      <c r="J39" s="69">
        <f>I39-F39-G39</f>
        <v>0</v>
      </c>
    </row>
    <row r="40" spans="1:10" ht="15" thickBot="1">
      <c r="A40" s="80" t="s">
        <v>66</v>
      </c>
      <c r="B40" s="12"/>
      <c r="C40" s="45"/>
      <c r="D40" s="16"/>
      <c r="E40" s="5"/>
      <c r="F40" s="39"/>
      <c r="G40" s="8"/>
      <c r="H40" s="55"/>
      <c r="I40" s="5"/>
      <c r="J40" s="54"/>
    </row>
    <row r="41" spans="1:10" ht="15" thickTop="1">
      <c r="A41" s="99"/>
      <c r="B41" s="100" t="s">
        <v>67</v>
      </c>
      <c r="C41" s="101">
        <v>48</v>
      </c>
      <c r="D41" s="102" t="s">
        <v>68</v>
      </c>
      <c r="E41" s="103">
        <v>3580</v>
      </c>
      <c r="F41" s="104"/>
      <c r="G41" s="104"/>
      <c r="H41" s="105"/>
      <c r="I41" s="103"/>
      <c r="J41" s="105"/>
    </row>
    <row r="42" spans="1:10" s="68" customFormat="1" ht="14.25">
      <c r="A42" s="57"/>
      <c r="B42" s="58" t="s">
        <v>69</v>
      </c>
      <c r="C42" s="59">
        <v>54</v>
      </c>
      <c r="D42" s="60" t="s">
        <v>70</v>
      </c>
      <c r="E42" s="61">
        <v>0</v>
      </c>
      <c r="F42" s="62"/>
      <c r="G42" s="62"/>
      <c r="H42" s="10"/>
      <c r="I42" s="61"/>
      <c r="J42" s="10"/>
    </row>
    <row r="43" spans="1:10" s="4" customFormat="1" ht="14.25">
      <c r="A43" s="70">
        <v>1000</v>
      </c>
      <c r="B43" s="71" t="s">
        <v>71</v>
      </c>
      <c r="C43" s="72">
        <v>54</v>
      </c>
      <c r="D43" s="73" t="s">
        <v>72</v>
      </c>
      <c r="E43" s="74"/>
      <c r="F43" s="75"/>
      <c r="G43" s="75"/>
      <c r="H43" s="76"/>
      <c r="I43" s="74"/>
      <c r="J43" s="76"/>
    </row>
    <row r="44" spans="1:10" s="68" customFormat="1" ht="14.25">
      <c r="A44" s="57"/>
      <c r="B44" s="58" t="s">
        <v>116</v>
      </c>
      <c r="C44" s="59">
        <v>54</v>
      </c>
      <c r="D44" s="60" t="s">
        <v>73</v>
      </c>
      <c r="E44" s="61">
        <v>0</v>
      </c>
      <c r="F44" s="62"/>
      <c r="G44" s="62"/>
      <c r="H44" s="10"/>
      <c r="I44" s="61"/>
      <c r="J44" s="10"/>
    </row>
    <row r="45" spans="1:10" ht="14.25">
      <c r="A45" s="6"/>
      <c r="B45" s="13" t="s">
        <v>7</v>
      </c>
      <c r="C45" s="46"/>
      <c r="D45" s="17"/>
      <c r="E45" s="1">
        <f>SUM(E41:E44)</f>
        <v>3580</v>
      </c>
      <c r="F45" s="40">
        <f>E45*1.15</f>
        <v>4117</v>
      </c>
      <c r="G45" s="77">
        <v>50</v>
      </c>
      <c r="H45" s="69">
        <f>F45+G45</f>
        <v>4167</v>
      </c>
      <c r="I45" s="7"/>
      <c r="J45" s="69">
        <f>I45-F45-G45</f>
        <v>-4167</v>
      </c>
    </row>
    <row r="46" spans="1:10" ht="15" thickBot="1">
      <c r="A46" s="80" t="s">
        <v>74</v>
      </c>
      <c r="B46" s="12"/>
      <c r="C46" s="45"/>
      <c r="D46" s="16"/>
      <c r="E46" s="5"/>
      <c r="F46" s="39"/>
      <c r="G46" s="8"/>
      <c r="H46" s="55"/>
      <c r="I46" s="5"/>
      <c r="J46" s="54"/>
    </row>
    <row r="47" spans="1:10" ht="15" thickTop="1">
      <c r="A47" s="57"/>
      <c r="B47" s="58" t="s">
        <v>36</v>
      </c>
      <c r="C47" s="59">
        <v>48</v>
      </c>
      <c r="D47" s="60" t="s">
        <v>19</v>
      </c>
      <c r="E47" s="61">
        <v>0</v>
      </c>
      <c r="F47" s="62"/>
      <c r="G47" s="62"/>
      <c r="H47" s="10"/>
      <c r="I47" s="61"/>
      <c r="J47" s="10"/>
    </row>
    <row r="48" spans="1:10" ht="14.25">
      <c r="A48" s="70"/>
      <c r="B48" s="71"/>
      <c r="C48" s="72"/>
      <c r="D48" s="73"/>
      <c r="E48" s="74"/>
      <c r="F48" s="75"/>
      <c r="G48" s="75"/>
      <c r="H48" s="76"/>
      <c r="I48" s="74"/>
      <c r="J48" s="76"/>
    </row>
    <row r="49" spans="1:10" ht="14.25">
      <c r="A49" s="6"/>
      <c r="B49" s="13" t="s">
        <v>7</v>
      </c>
      <c r="C49" s="46"/>
      <c r="D49" s="17"/>
      <c r="E49" s="1">
        <f>SUM(E47:E48)</f>
        <v>0</v>
      </c>
      <c r="F49" s="40">
        <f>E49*1.15</f>
        <v>0</v>
      </c>
      <c r="G49" s="77"/>
      <c r="H49" s="69">
        <f>F49+G49</f>
        <v>0</v>
      </c>
      <c r="I49" s="7"/>
      <c r="J49" s="69">
        <f>I49-F49-G49</f>
        <v>0</v>
      </c>
    </row>
    <row r="50" spans="1:10" ht="15" thickBot="1">
      <c r="A50" s="80" t="s">
        <v>75</v>
      </c>
      <c r="B50" s="12"/>
      <c r="C50" s="45"/>
      <c r="D50" s="16"/>
      <c r="E50" s="5"/>
      <c r="F50" s="39"/>
      <c r="G50" s="8"/>
      <c r="H50" s="55"/>
      <c r="I50" s="5"/>
      <c r="J50" s="54"/>
    </row>
    <row r="51" spans="1:10" ht="15" thickTop="1">
      <c r="A51" s="57"/>
      <c r="B51" s="58" t="s">
        <v>76</v>
      </c>
      <c r="C51" s="59">
        <v>50</v>
      </c>
      <c r="D51" s="60" t="s">
        <v>77</v>
      </c>
      <c r="E51" s="61">
        <v>0</v>
      </c>
      <c r="F51" s="62"/>
      <c r="G51" s="62"/>
      <c r="H51" s="10"/>
      <c r="I51" s="61"/>
      <c r="J51" s="10"/>
    </row>
    <row r="52" spans="1:10" ht="14.25">
      <c r="A52" s="70"/>
      <c r="B52" s="71"/>
      <c r="C52" s="72"/>
      <c r="D52" s="73"/>
      <c r="E52" s="74"/>
      <c r="F52" s="75"/>
      <c r="G52" s="75"/>
      <c r="H52" s="76"/>
      <c r="I52" s="74"/>
      <c r="J52" s="76"/>
    </row>
    <row r="53" spans="1:10" ht="14.25">
      <c r="A53" s="6"/>
      <c r="B53" s="13" t="s">
        <v>7</v>
      </c>
      <c r="C53" s="46"/>
      <c r="D53" s="17"/>
      <c r="E53" s="1">
        <f>SUM(E51:E52)</f>
        <v>0</v>
      </c>
      <c r="F53" s="40">
        <f>E53*1.15</f>
        <v>0</v>
      </c>
      <c r="G53" s="77"/>
      <c r="H53" s="69">
        <f>F53+G53</f>
        <v>0</v>
      </c>
      <c r="I53" s="7"/>
      <c r="J53" s="69">
        <f>I53-F53-G53</f>
        <v>0</v>
      </c>
    </row>
    <row r="54" spans="1:10" ht="15" thickBot="1">
      <c r="A54" s="80" t="s">
        <v>78</v>
      </c>
      <c r="B54" s="12"/>
      <c r="C54" s="45"/>
      <c r="D54" s="16"/>
      <c r="E54" s="5"/>
      <c r="F54" s="39"/>
      <c r="G54" s="8"/>
      <c r="H54" s="55"/>
      <c r="I54" s="5"/>
      <c r="J54" s="54"/>
    </row>
    <row r="55" spans="1:10" ht="15" thickTop="1">
      <c r="A55" s="57"/>
      <c r="B55" s="58" t="s">
        <v>79</v>
      </c>
      <c r="C55" s="59">
        <v>58</v>
      </c>
      <c r="D55" s="60" t="s">
        <v>80</v>
      </c>
      <c r="E55" s="61">
        <v>0</v>
      </c>
      <c r="F55" s="62"/>
      <c r="G55" s="62"/>
      <c r="H55" s="10"/>
      <c r="I55" s="61"/>
      <c r="J55" s="10"/>
    </row>
    <row r="56" spans="1:10" ht="14.25">
      <c r="A56" s="70"/>
      <c r="B56" s="71"/>
      <c r="C56" s="72"/>
      <c r="D56" s="73"/>
      <c r="E56" s="74"/>
      <c r="F56" s="75"/>
      <c r="G56" s="75"/>
      <c r="H56" s="76"/>
      <c r="I56" s="74"/>
      <c r="J56" s="76"/>
    </row>
    <row r="57" spans="1:10" ht="14.25">
      <c r="A57" s="6"/>
      <c r="B57" s="13" t="s">
        <v>7</v>
      </c>
      <c r="C57" s="46"/>
      <c r="D57" s="17"/>
      <c r="E57" s="1">
        <f>SUM(E55:E56)</f>
        <v>0</v>
      </c>
      <c r="F57" s="40">
        <f>E57*1.15</f>
        <v>0</v>
      </c>
      <c r="G57" s="77"/>
      <c r="H57" s="69">
        <f>F57+G57</f>
        <v>0</v>
      </c>
      <c r="I57" s="7"/>
      <c r="J57" s="69">
        <f>I57-F57-G57</f>
        <v>0</v>
      </c>
    </row>
    <row r="58" spans="1:10" ht="15" thickBot="1">
      <c r="A58" s="80" t="s">
        <v>88</v>
      </c>
      <c r="B58" s="12"/>
      <c r="C58" s="45"/>
      <c r="D58" s="16"/>
      <c r="E58" s="5"/>
      <c r="F58" s="39"/>
      <c r="G58" s="8"/>
      <c r="H58" s="55"/>
      <c r="I58" s="5"/>
      <c r="J58" s="54"/>
    </row>
    <row r="59" spans="1:10" ht="15" thickTop="1">
      <c r="A59" s="57"/>
      <c r="B59" s="58" t="s">
        <v>89</v>
      </c>
      <c r="C59" s="59">
        <v>48</v>
      </c>
      <c r="D59" s="60" t="s">
        <v>90</v>
      </c>
      <c r="E59" s="61">
        <v>0</v>
      </c>
      <c r="F59" s="62"/>
      <c r="G59" s="62"/>
      <c r="H59" s="10"/>
      <c r="I59" s="61"/>
      <c r="J59" s="10"/>
    </row>
    <row r="60" spans="1:10" ht="14.25">
      <c r="A60" s="70">
        <v>3200</v>
      </c>
      <c r="B60" s="71" t="s">
        <v>91</v>
      </c>
      <c r="C60" s="72">
        <v>48</v>
      </c>
      <c r="D60" s="73" t="s">
        <v>92</v>
      </c>
      <c r="E60" s="74"/>
      <c r="F60" s="75"/>
      <c r="G60" s="75"/>
      <c r="H60" s="76"/>
      <c r="I60" s="74"/>
      <c r="J60" s="76"/>
    </row>
    <row r="61" spans="1:10" ht="14.25">
      <c r="A61" s="6"/>
      <c r="B61" s="13" t="s">
        <v>7</v>
      </c>
      <c r="C61" s="46"/>
      <c r="D61" s="17"/>
      <c r="E61" s="1">
        <f>SUM(E59:E60)</f>
        <v>0</v>
      </c>
      <c r="F61" s="40">
        <f>E61*1.15</f>
        <v>0</v>
      </c>
      <c r="G61" s="77"/>
      <c r="H61" s="69">
        <f>F61+G61</f>
        <v>0</v>
      </c>
      <c r="I61" s="7"/>
      <c r="J61" s="69">
        <f>I61-F61-G61</f>
        <v>0</v>
      </c>
    </row>
    <row r="62" spans="1:10" ht="15" thickBot="1">
      <c r="A62" s="80" t="s">
        <v>31</v>
      </c>
      <c r="B62" s="12"/>
      <c r="C62" s="45"/>
      <c r="D62" s="16"/>
      <c r="E62" s="5"/>
      <c r="F62" s="39"/>
      <c r="G62" s="8"/>
      <c r="H62" s="55"/>
      <c r="I62" s="5"/>
      <c r="J62" s="54"/>
    </row>
    <row r="63" spans="1:10" ht="15" thickTop="1">
      <c r="A63" s="99"/>
      <c r="B63" s="100" t="s">
        <v>93</v>
      </c>
      <c r="C63" s="101">
        <v>54</v>
      </c>
      <c r="D63" s="102" t="s">
        <v>126</v>
      </c>
      <c r="E63" s="103">
        <v>1705</v>
      </c>
      <c r="F63" s="104"/>
      <c r="G63" s="104"/>
      <c r="H63" s="105"/>
      <c r="I63" s="103"/>
      <c r="J63" s="105"/>
    </row>
    <row r="64" spans="1:10" ht="14.25">
      <c r="A64" s="70"/>
      <c r="B64" s="71"/>
      <c r="C64" s="72"/>
      <c r="D64" s="73"/>
      <c r="E64" s="74"/>
      <c r="F64" s="75"/>
      <c r="G64" s="75"/>
      <c r="H64" s="76"/>
      <c r="I64" s="74"/>
      <c r="J64" s="76"/>
    </row>
    <row r="65" spans="1:10" ht="14.25">
      <c r="A65" s="6"/>
      <c r="B65" s="13" t="s">
        <v>7</v>
      </c>
      <c r="C65" s="46"/>
      <c r="D65" s="17"/>
      <c r="E65" s="1">
        <f>SUM(E63:E64)</f>
        <v>1705</v>
      </c>
      <c r="F65" s="40">
        <f>E65*1.15</f>
        <v>1960.7499999999998</v>
      </c>
      <c r="G65" s="77">
        <v>50</v>
      </c>
      <c r="H65" s="69">
        <f>F65+G65</f>
        <v>2010.7499999999998</v>
      </c>
      <c r="I65" s="7"/>
      <c r="J65" s="69">
        <f>I65-F65-G65</f>
        <v>-2010.7499999999998</v>
      </c>
    </row>
    <row r="66" spans="1:10" ht="15" thickBot="1">
      <c r="A66" s="80" t="s">
        <v>94</v>
      </c>
      <c r="B66" s="12"/>
      <c r="C66" s="45"/>
      <c r="D66" s="16"/>
      <c r="E66" s="5"/>
      <c r="F66" s="39"/>
      <c r="G66" s="8"/>
      <c r="H66" s="55"/>
      <c r="I66" s="5"/>
      <c r="J66" s="54"/>
    </row>
    <row r="67" spans="1:10" ht="15" thickTop="1">
      <c r="A67" s="57"/>
      <c r="B67" s="58" t="s">
        <v>95</v>
      </c>
      <c r="C67" s="59" t="s">
        <v>97</v>
      </c>
      <c r="D67" s="60" t="s">
        <v>96</v>
      </c>
      <c r="E67" s="61">
        <v>0</v>
      </c>
      <c r="F67" s="62"/>
      <c r="G67" s="62"/>
      <c r="H67" s="10"/>
      <c r="I67" s="61"/>
      <c r="J67" s="10"/>
    </row>
    <row r="68" spans="1:10" ht="14.25">
      <c r="A68" s="70"/>
      <c r="B68" s="71"/>
      <c r="C68" s="72"/>
      <c r="D68" s="73"/>
      <c r="E68" s="74"/>
      <c r="F68" s="75"/>
      <c r="G68" s="75"/>
      <c r="H68" s="76"/>
      <c r="I68" s="74"/>
      <c r="J68" s="76"/>
    </row>
    <row r="69" spans="1:10" ht="14.25">
      <c r="A69" s="6"/>
      <c r="B69" s="13" t="s">
        <v>7</v>
      </c>
      <c r="C69" s="46"/>
      <c r="D69" s="17"/>
      <c r="E69" s="1">
        <f>SUM(E67:E68)</f>
        <v>0</v>
      </c>
      <c r="F69" s="40">
        <f>E69*1.15</f>
        <v>0</v>
      </c>
      <c r="G69" s="77"/>
      <c r="H69" s="69">
        <f>F69+G69</f>
        <v>0</v>
      </c>
      <c r="I69" s="7"/>
      <c r="J69" s="69">
        <f>I69-F69-G69</f>
        <v>0</v>
      </c>
    </row>
    <row r="70" spans="1:10" ht="15" thickBot="1">
      <c r="A70" s="80" t="s">
        <v>98</v>
      </c>
      <c r="B70" s="12"/>
      <c r="C70" s="45"/>
      <c r="D70" s="16"/>
      <c r="E70" s="5"/>
      <c r="F70" s="39"/>
      <c r="G70" s="8"/>
      <c r="H70" s="55"/>
      <c r="I70" s="5"/>
      <c r="J70" s="54"/>
    </row>
    <row r="71" spans="1:10" ht="15" thickTop="1">
      <c r="A71" s="99"/>
      <c r="B71" s="100" t="s">
        <v>99</v>
      </c>
      <c r="C71" s="101">
        <v>46</v>
      </c>
      <c r="D71" s="102" t="s">
        <v>100</v>
      </c>
      <c r="E71" s="103">
        <v>3630</v>
      </c>
      <c r="F71" s="104"/>
      <c r="G71" s="104"/>
      <c r="H71" s="105"/>
      <c r="I71" s="103"/>
      <c r="J71" s="105"/>
    </row>
    <row r="72" spans="1:10" ht="14.25">
      <c r="A72" s="70"/>
      <c r="B72" s="71"/>
      <c r="C72" s="72"/>
      <c r="D72" s="73"/>
      <c r="E72" s="74"/>
      <c r="F72" s="75"/>
      <c r="G72" s="75"/>
      <c r="H72" s="76"/>
      <c r="I72" s="74"/>
      <c r="J72" s="76"/>
    </row>
    <row r="73" spans="1:10" ht="14.25">
      <c r="A73" s="6"/>
      <c r="B73" s="13" t="s">
        <v>7</v>
      </c>
      <c r="C73" s="46"/>
      <c r="D73" s="17"/>
      <c r="E73" s="1">
        <f>SUM(E71:E72)</f>
        <v>3630</v>
      </c>
      <c r="F73" s="40">
        <f>E73*1.15</f>
        <v>4174.5</v>
      </c>
      <c r="G73" s="77">
        <v>50</v>
      </c>
      <c r="H73" s="69">
        <f>F73+G73</f>
        <v>4224.5</v>
      </c>
      <c r="I73" s="7"/>
      <c r="J73" s="69">
        <f>I73-F73-G73</f>
        <v>-4224.5</v>
      </c>
    </row>
    <row r="74" spans="1:10" ht="15" thickBot="1">
      <c r="A74" s="80" t="s">
        <v>101</v>
      </c>
      <c r="B74" s="12"/>
      <c r="C74" s="45"/>
      <c r="D74" s="16"/>
      <c r="E74" s="5"/>
      <c r="F74" s="39"/>
      <c r="G74" s="8"/>
      <c r="H74" s="55"/>
      <c r="I74" s="5"/>
      <c r="J74" s="54"/>
    </row>
    <row r="75" spans="1:10" ht="15" thickTop="1">
      <c r="A75" s="57"/>
      <c r="B75" s="58" t="s">
        <v>102</v>
      </c>
      <c r="C75" s="59" t="s">
        <v>30</v>
      </c>
      <c r="D75" s="60" t="s">
        <v>103</v>
      </c>
      <c r="E75" s="61">
        <v>0</v>
      </c>
      <c r="F75" s="62"/>
      <c r="G75" s="62"/>
      <c r="H75" s="10"/>
      <c r="I75" s="61"/>
      <c r="J75" s="10"/>
    </row>
    <row r="76" spans="1:10" ht="14.25">
      <c r="A76" s="70">
        <v>2189</v>
      </c>
      <c r="B76" s="71" t="s">
        <v>104</v>
      </c>
      <c r="C76" s="72">
        <v>58</v>
      </c>
      <c r="D76" s="73" t="s">
        <v>105</v>
      </c>
      <c r="E76" s="74"/>
      <c r="F76" s="75"/>
      <c r="G76" s="75"/>
      <c r="H76" s="76"/>
      <c r="I76" s="74"/>
      <c r="J76" s="76"/>
    </row>
    <row r="77" spans="1:10" ht="14.25">
      <c r="A77" s="6"/>
      <c r="B77" s="13" t="s">
        <v>7</v>
      </c>
      <c r="C77" s="46"/>
      <c r="D77" s="17"/>
      <c r="E77" s="1">
        <f>SUM(E75:E76)</f>
        <v>0</v>
      </c>
      <c r="F77" s="40">
        <f>E77*1.15</f>
        <v>0</v>
      </c>
      <c r="G77" s="77"/>
      <c r="H77" s="69">
        <f>F77+G77</f>
        <v>0</v>
      </c>
      <c r="I77" s="7"/>
      <c r="J77" s="69">
        <f>I77-F77-G77</f>
        <v>0</v>
      </c>
    </row>
    <row r="78" spans="1:10" ht="15" thickBot="1">
      <c r="A78" s="80" t="s">
        <v>106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107</v>
      </c>
      <c r="C79" s="59" t="s">
        <v>97</v>
      </c>
      <c r="D79" s="60" t="s">
        <v>108</v>
      </c>
      <c r="E79" s="61">
        <v>0</v>
      </c>
      <c r="F79" s="62"/>
      <c r="G79" s="62"/>
      <c r="H79" s="10"/>
      <c r="I79" s="61"/>
      <c r="J79" s="10"/>
    </row>
    <row r="80" spans="1:10" ht="14.25">
      <c r="A80" s="70"/>
      <c r="B80" s="71"/>
      <c r="C80" s="72"/>
      <c r="D80" s="73"/>
      <c r="E80" s="74"/>
      <c r="F80" s="75"/>
      <c r="G80" s="75"/>
      <c r="H80" s="76"/>
      <c r="I80" s="74"/>
      <c r="J80" s="76"/>
    </row>
    <row r="81" spans="1:10" ht="14.25">
      <c r="A81" s="6"/>
      <c r="B81" s="13" t="s">
        <v>7</v>
      </c>
      <c r="C81" s="46"/>
      <c r="D81" s="17"/>
      <c r="E81" s="1">
        <f>SUM(E79:E80)</f>
        <v>0</v>
      </c>
      <c r="F81" s="40">
        <f>E81*1.15</f>
        <v>0</v>
      </c>
      <c r="G81" s="77"/>
      <c r="H81" s="69">
        <f>F81+G81</f>
        <v>0</v>
      </c>
      <c r="I81" s="7"/>
      <c r="J81" s="69">
        <f>I81-F81-G81</f>
        <v>0</v>
      </c>
    </row>
    <row r="82" spans="1:10" ht="15" thickBot="1">
      <c r="A82" s="83" t="s">
        <v>109</v>
      </c>
      <c r="B82" s="12"/>
      <c r="C82" s="45"/>
      <c r="D82" s="16"/>
      <c r="E82" s="5"/>
      <c r="F82" s="39"/>
      <c r="G82" s="8"/>
      <c r="H82" s="55"/>
      <c r="I82" s="5"/>
      <c r="J82" s="54"/>
    </row>
    <row r="83" spans="1:10" ht="15" thickTop="1">
      <c r="A83" s="81" t="s">
        <v>120</v>
      </c>
      <c r="B83" s="58" t="s">
        <v>110</v>
      </c>
      <c r="C83" s="59" t="s">
        <v>112</v>
      </c>
      <c r="D83" s="60" t="s">
        <v>111</v>
      </c>
      <c r="E83" s="61">
        <v>0</v>
      </c>
      <c r="F83" s="62"/>
      <c r="G83" s="62"/>
      <c r="H83" s="10"/>
      <c r="I83" s="61"/>
      <c r="J83" s="10"/>
    </row>
    <row r="84" spans="1:10" ht="14.25">
      <c r="A84" s="70"/>
      <c r="B84" s="71"/>
      <c r="C84" s="72"/>
      <c r="D84" s="73"/>
      <c r="E84" s="74"/>
      <c r="F84" s="75"/>
      <c r="G84" s="75"/>
      <c r="H84" s="76"/>
      <c r="I84" s="74"/>
      <c r="J84" s="76"/>
    </row>
    <row r="85" spans="1:10" ht="14.25">
      <c r="A85" s="6"/>
      <c r="B85" s="13" t="s">
        <v>7</v>
      </c>
      <c r="C85" s="46"/>
      <c r="D85" s="17"/>
      <c r="E85" s="1">
        <f>SUM(E83:E84)</f>
        <v>0</v>
      </c>
      <c r="F85" s="40">
        <f>E85*1.15</f>
        <v>0</v>
      </c>
      <c r="G85" s="77"/>
      <c r="H85" s="69">
        <f>F85+G85</f>
        <v>0</v>
      </c>
      <c r="I85" s="7"/>
      <c r="J85" s="69">
        <f>I85-F85-G85</f>
        <v>0</v>
      </c>
    </row>
    <row r="86" spans="1:10" ht="15" thickBot="1">
      <c r="A86" s="5" t="s">
        <v>113</v>
      </c>
      <c r="B86" s="12"/>
      <c r="C86" s="45"/>
      <c r="D86" s="16"/>
      <c r="E86" s="5"/>
      <c r="F86" s="39"/>
      <c r="G86" s="8"/>
      <c r="H86" s="55"/>
      <c r="I86" s="5"/>
      <c r="J86" s="54"/>
    </row>
    <row r="87" spans="1:10" ht="15" thickTop="1">
      <c r="A87" s="99"/>
      <c r="B87" s="100" t="s">
        <v>114</v>
      </c>
      <c r="C87" s="101">
        <v>54</v>
      </c>
      <c r="D87" s="102" t="s">
        <v>115</v>
      </c>
      <c r="E87" s="103">
        <v>1705</v>
      </c>
      <c r="F87" s="104"/>
      <c r="G87" s="104"/>
      <c r="H87" s="105"/>
      <c r="I87" s="103"/>
      <c r="J87" s="105"/>
    </row>
    <row r="88" spans="1:10" ht="14.25">
      <c r="A88" s="70"/>
      <c r="B88" s="71"/>
      <c r="C88" s="72"/>
      <c r="D88" s="73"/>
      <c r="E88" s="74"/>
      <c r="F88" s="75"/>
      <c r="G88" s="75"/>
      <c r="H88" s="76"/>
      <c r="I88" s="74"/>
      <c r="J88" s="76"/>
    </row>
    <row r="89" spans="1:10" ht="14.25">
      <c r="A89" s="6"/>
      <c r="B89" s="13" t="s">
        <v>7</v>
      </c>
      <c r="C89" s="46"/>
      <c r="D89" s="17"/>
      <c r="E89" s="1">
        <f>SUM(E87:E88)</f>
        <v>1705</v>
      </c>
      <c r="F89" s="79">
        <f>E89</f>
        <v>1705</v>
      </c>
      <c r="G89" s="77">
        <v>50</v>
      </c>
      <c r="H89" s="69">
        <f>F89+G89</f>
        <v>1755</v>
      </c>
      <c r="I89" s="7"/>
      <c r="J89" s="69">
        <f>I89-F89-G89</f>
        <v>-1755</v>
      </c>
    </row>
    <row r="90" spans="1:10" ht="15" thickBot="1">
      <c r="A90" s="80" t="s">
        <v>117</v>
      </c>
      <c r="B90" s="12"/>
      <c r="C90" s="45"/>
      <c r="D90" s="16"/>
      <c r="E90" s="5"/>
      <c r="F90" s="39"/>
      <c r="G90" s="8"/>
      <c r="H90" s="55"/>
      <c r="I90" s="5"/>
      <c r="J90" s="54"/>
    </row>
    <row r="91" spans="1:10" ht="15" thickTop="1">
      <c r="A91" s="99"/>
      <c r="B91" s="100" t="s">
        <v>118</v>
      </c>
      <c r="C91" s="101">
        <v>46</v>
      </c>
      <c r="D91" s="102" t="s">
        <v>119</v>
      </c>
      <c r="E91" s="103">
        <v>1350</v>
      </c>
      <c r="F91" s="104"/>
      <c r="G91" s="104"/>
      <c r="H91" s="105"/>
      <c r="I91" s="103"/>
      <c r="J91" s="105"/>
    </row>
    <row r="92" spans="1:10" ht="14.25">
      <c r="A92" s="70"/>
      <c r="B92" s="71"/>
      <c r="C92" s="72"/>
      <c r="D92" s="73"/>
      <c r="E92" s="74"/>
      <c r="F92" s="75"/>
      <c r="G92" s="75"/>
      <c r="H92" s="76"/>
      <c r="I92" s="74"/>
      <c r="J92" s="76"/>
    </row>
    <row r="93" spans="1:10" ht="14.25">
      <c r="A93" s="6"/>
      <c r="B93" s="13" t="s">
        <v>7</v>
      </c>
      <c r="C93" s="46"/>
      <c r="D93" s="17"/>
      <c r="E93" s="1">
        <f>SUM(E91:E92)</f>
        <v>1350</v>
      </c>
      <c r="F93" s="40">
        <f>E93*1.15</f>
        <v>1552.4999999999998</v>
      </c>
      <c r="G93" s="77">
        <v>50</v>
      </c>
      <c r="H93" s="69">
        <f>F93+G93</f>
        <v>1602.4999999999998</v>
      </c>
      <c r="I93" s="7"/>
      <c r="J93" s="69">
        <f>I93-F93-G93</f>
        <v>-1602.4999999999998</v>
      </c>
    </row>
    <row r="94" spans="1:10" ht="15" thickBot="1">
      <c r="A94" s="5" t="s">
        <v>121</v>
      </c>
      <c r="B94" s="12"/>
      <c r="C94" s="45"/>
      <c r="D94" s="16"/>
      <c r="E94" s="5"/>
      <c r="F94" s="39"/>
      <c r="G94" s="8"/>
      <c r="H94" s="55"/>
      <c r="I94" s="5"/>
      <c r="J94" s="54"/>
    </row>
    <row r="95" spans="1:10" ht="15" thickTop="1">
      <c r="A95" s="99"/>
      <c r="B95" s="100" t="s">
        <v>37</v>
      </c>
      <c r="C95" s="101" t="s">
        <v>18</v>
      </c>
      <c r="D95" s="102" t="s">
        <v>122</v>
      </c>
      <c r="E95" s="103">
        <v>2380</v>
      </c>
      <c r="F95" s="104"/>
      <c r="G95" s="104"/>
      <c r="H95" s="105"/>
      <c r="I95" s="103"/>
      <c r="J95" s="105"/>
    </row>
    <row r="96" spans="1:10" ht="14.25">
      <c r="A96" s="70"/>
      <c r="B96" s="71"/>
      <c r="C96" s="72"/>
      <c r="D96" s="73"/>
      <c r="E96" s="74"/>
      <c r="F96" s="75"/>
      <c r="G96" s="75"/>
      <c r="H96" s="76"/>
      <c r="I96" s="74"/>
      <c r="J96" s="76"/>
    </row>
    <row r="97" spans="1:10" ht="14.25">
      <c r="A97" s="6"/>
      <c r="B97" s="13" t="s">
        <v>7</v>
      </c>
      <c r="C97" s="46"/>
      <c r="D97" s="17"/>
      <c r="E97" s="1">
        <f>SUM(E95:E96)</f>
        <v>2380</v>
      </c>
      <c r="F97" s="40">
        <f>E97*1.15</f>
        <v>2737</v>
      </c>
      <c r="G97" s="77">
        <v>50</v>
      </c>
      <c r="H97" s="69">
        <f>F97+G97</f>
        <v>2787</v>
      </c>
      <c r="I97" s="7"/>
      <c r="J97" s="69">
        <f>I97-F97-G97</f>
        <v>-2787</v>
      </c>
    </row>
    <row r="98" spans="1:10" ht="15" thickBot="1">
      <c r="A98" s="5" t="s">
        <v>127</v>
      </c>
      <c r="B98" s="12"/>
      <c r="C98" s="45"/>
      <c r="D98" s="16"/>
      <c r="E98" s="5"/>
      <c r="F98" s="39"/>
      <c r="G98" s="8"/>
      <c r="H98" s="55"/>
      <c r="I98" s="5"/>
      <c r="J98" s="54"/>
    </row>
    <row r="99" spans="1:10" ht="15" thickTop="1">
      <c r="A99" s="99"/>
      <c r="B99" s="100" t="s">
        <v>128</v>
      </c>
      <c r="C99" s="101" t="s">
        <v>18</v>
      </c>
      <c r="D99" s="102" t="s">
        <v>129</v>
      </c>
      <c r="E99" s="103">
        <v>1980</v>
      </c>
      <c r="F99" s="104"/>
      <c r="G99" s="104"/>
      <c r="H99" s="105"/>
      <c r="I99" s="103"/>
      <c r="J99" s="105"/>
    </row>
    <row r="100" spans="1:10" s="82" customFormat="1" ht="14.25">
      <c r="A100" s="70">
        <v>1980</v>
      </c>
      <c r="B100" s="71" t="s">
        <v>130</v>
      </c>
      <c r="C100" s="72" t="s">
        <v>18</v>
      </c>
      <c r="D100" s="73" t="s">
        <v>131</v>
      </c>
      <c r="E100" s="74"/>
      <c r="F100" s="75"/>
      <c r="G100" s="75"/>
      <c r="H100" s="76"/>
      <c r="I100" s="74"/>
      <c r="J100" s="76"/>
    </row>
    <row r="101" spans="1:10" s="82" customFormat="1" ht="14.25">
      <c r="A101" s="70">
        <v>2110</v>
      </c>
      <c r="B101" s="71" t="s">
        <v>132</v>
      </c>
      <c r="C101" s="72" t="s">
        <v>18</v>
      </c>
      <c r="D101" s="73" t="s">
        <v>133</v>
      </c>
      <c r="E101" s="74"/>
      <c r="F101" s="75"/>
      <c r="G101" s="75"/>
      <c r="H101" s="76"/>
      <c r="I101" s="74"/>
      <c r="J101" s="76"/>
    </row>
    <row r="102" spans="1:10" ht="14.25">
      <c r="A102" s="6"/>
      <c r="B102" s="13" t="s">
        <v>7</v>
      </c>
      <c r="C102" s="46"/>
      <c r="D102" s="17"/>
      <c r="E102" s="1">
        <f>SUM(E99:E101)</f>
        <v>1980</v>
      </c>
      <c r="F102" s="40">
        <f>E102*1.15</f>
        <v>2277</v>
      </c>
      <c r="G102" s="77">
        <v>50</v>
      </c>
      <c r="H102" s="69">
        <f>F102+G102</f>
        <v>2327</v>
      </c>
      <c r="I102" s="7"/>
      <c r="J102" s="69">
        <f>I102-F102-G102</f>
        <v>-2327</v>
      </c>
    </row>
    <row r="103" spans="1:10" ht="15" thickBot="1">
      <c r="A103" s="5" t="s">
        <v>134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9"/>
      <c r="B104" s="100" t="s">
        <v>135</v>
      </c>
      <c r="C104" s="101">
        <v>56</v>
      </c>
      <c r="D104" s="102" t="s">
        <v>136</v>
      </c>
      <c r="E104" s="103">
        <v>1925</v>
      </c>
      <c r="F104" s="104"/>
      <c r="G104" s="104"/>
      <c r="H104" s="105"/>
      <c r="I104" s="103"/>
      <c r="J104" s="105"/>
    </row>
    <row r="105" spans="1:10" s="82" customFormat="1" ht="14.25">
      <c r="A105" s="70">
        <v>1595</v>
      </c>
      <c r="B105" s="71" t="s">
        <v>137</v>
      </c>
      <c r="C105" s="72">
        <v>56</v>
      </c>
      <c r="D105" s="73" t="s">
        <v>138</v>
      </c>
      <c r="E105" s="74"/>
      <c r="F105" s="75"/>
      <c r="G105" s="75"/>
      <c r="H105" s="76"/>
      <c r="I105" s="74"/>
      <c r="J105" s="76"/>
    </row>
    <row r="106" spans="1:10" ht="14.25">
      <c r="A106" s="70">
        <v>1925</v>
      </c>
      <c r="B106" s="71" t="s">
        <v>139</v>
      </c>
      <c r="C106" s="72">
        <v>56</v>
      </c>
      <c r="D106" s="73" t="s">
        <v>140</v>
      </c>
      <c r="E106" s="74"/>
      <c r="F106" s="75"/>
      <c r="G106" s="75"/>
      <c r="H106" s="76"/>
      <c r="I106" s="74"/>
      <c r="J106" s="76"/>
    </row>
    <row r="107" spans="1:10" ht="14.25">
      <c r="A107" s="6"/>
      <c r="B107" s="13" t="s">
        <v>7</v>
      </c>
      <c r="C107" s="46"/>
      <c r="D107" s="17"/>
      <c r="E107" s="1">
        <f>SUM(E104:E106)</f>
        <v>1925</v>
      </c>
      <c r="F107" s="40">
        <f>E107*1.15</f>
        <v>2213.75</v>
      </c>
      <c r="G107" s="77">
        <v>50</v>
      </c>
      <c r="H107" s="69">
        <f>F107+G107</f>
        <v>2263.75</v>
      </c>
      <c r="I107" s="7"/>
      <c r="J107" s="69">
        <f>I107-F107-G107</f>
        <v>-2263.75</v>
      </c>
    </row>
    <row r="108" spans="1:10" ht="15" thickBot="1">
      <c r="A108" s="5" t="s">
        <v>174</v>
      </c>
      <c r="B108" s="12"/>
      <c r="C108" s="45"/>
      <c r="D108" s="16"/>
      <c r="E108" s="5"/>
      <c r="F108" s="39"/>
      <c r="G108" s="8"/>
      <c r="H108" s="55"/>
      <c r="I108" s="5"/>
      <c r="J108" s="54"/>
    </row>
    <row r="109" spans="1:10" ht="15" thickTop="1">
      <c r="A109" s="99"/>
      <c r="B109" s="100" t="s">
        <v>175</v>
      </c>
      <c r="C109" s="101">
        <v>54</v>
      </c>
      <c r="D109" s="102" t="s">
        <v>176</v>
      </c>
      <c r="E109" s="103">
        <v>3135</v>
      </c>
      <c r="F109" s="104"/>
      <c r="G109" s="104"/>
      <c r="H109" s="105"/>
      <c r="I109" s="103"/>
      <c r="J109" s="105"/>
    </row>
    <row r="110" spans="1:10" s="4" customFormat="1" ht="14.25">
      <c r="A110" s="99"/>
      <c r="B110" s="100" t="s">
        <v>177</v>
      </c>
      <c r="C110" s="101">
        <v>54</v>
      </c>
      <c r="D110" s="102" t="s">
        <v>178</v>
      </c>
      <c r="E110" s="103">
        <v>1705</v>
      </c>
      <c r="F110" s="104"/>
      <c r="G110" s="104"/>
      <c r="H110" s="105"/>
      <c r="I110" s="103"/>
      <c r="J110" s="105"/>
    </row>
    <row r="111" spans="1:10" ht="14.25">
      <c r="A111" s="6"/>
      <c r="B111" s="13" t="s">
        <v>7</v>
      </c>
      <c r="C111" s="46"/>
      <c r="D111" s="17"/>
      <c r="E111" s="1">
        <f>SUM(E109:E110)</f>
        <v>4840</v>
      </c>
      <c r="F111" s="40">
        <f>E111*1.15</f>
        <v>5566</v>
      </c>
      <c r="G111" s="77">
        <v>100</v>
      </c>
      <c r="H111" s="69">
        <f>F111+G111</f>
        <v>5666</v>
      </c>
      <c r="I111" s="7"/>
      <c r="J111" s="69">
        <f>I111-F111-G111</f>
        <v>-5666</v>
      </c>
    </row>
    <row r="115" ht="14.25">
      <c r="E115" s="63"/>
    </row>
    <row r="118" ht="14.25">
      <c r="E118" s="63">
        <f>E110+E109+E104+E99+E95+E91+E87+E71+E63+E41+E32+E21+E18+E11+E7</f>
        <v>31685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22</v>
      </c>
      <c r="C2" s="26" t="s">
        <v>24</v>
      </c>
      <c r="D2" s="26"/>
      <c r="E2" s="27"/>
      <c r="F2" s="28" t="s">
        <v>23</v>
      </c>
      <c r="G2" s="29">
        <v>550</v>
      </c>
      <c r="H2" s="9" t="s">
        <v>20</v>
      </c>
    </row>
    <row r="3" spans="1:8" s="4" customFormat="1" ht="14.25">
      <c r="A3" s="67"/>
      <c r="B3" s="25" t="s">
        <v>85</v>
      </c>
      <c r="C3" s="26" t="s">
        <v>153</v>
      </c>
      <c r="D3" s="26"/>
      <c r="E3" s="27"/>
      <c r="F3" s="28" t="s">
        <v>23</v>
      </c>
      <c r="G3" s="29">
        <v>550</v>
      </c>
      <c r="H3" s="9" t="s">
        <v>20</v>
      </c>
    </row>
    <row r="4" spans="1:8" s="4" customFormat="1" ht="14.25">
      <c r="A4" s="67"/>
      <c r="B4" s="25" t="s">
        <v>85</v>
      </c>
      <c r="C4" s="26" t="s">
        <v>25</v>
      </c>
      <c r="D4" s="26"/>
      <c r="E4" s="27"/>
      <c r="F4" s="28" t="s">
        <v>23</v>
      </c>
      <c r="G4" s="29">
        <v>550</v>
      </c>
      <c r="H4" s="9" t="s">
        <v>20</v>
      </c>
    </row>
    <row r="5" spans="1:8" s="4" customFormat="1" ht="14.25">
      <c r="A5" s="67"/>
      <c r="B5" s="86" t="s">
        <v>125</v>
      </c>
      <c r="C5" s="87" t="s">
        <v>35</v>
      </c>
      <c r="D5" s="87"/>
      <c r="E5" s="88"/>
      <c r="F5" s="89">
        <v>52</v>
      </c>
      <c r="G5" s="90">
        <v>1000</v>
      </c>
      <c r="H5" s="9" t="s">
        <v>46</v>
      </c>
    </row>
    <row r="6" spans="1:8" s="4" customFormat="1" ht="14.25">
      <c r="A6" s="67"/>
      <c r="B6" s="25" t="s">
        <v>27</v>
      </c>
      <c r="C6" s="26" t="s">
        <v>34</v>
      </c>
      <c r="D6" s="26" t="s">
        <v>28</v>
      </c>
      <c r="E6" s="27"/>
      <c r="F6" s="78">
        <v>54</v>
      </c>
      <c r="G6" s="29">
        <v>850</v>
      </c>
      <c r="H6" s="9" t="s">
        <v>46</v>
      </c>
    </row>
    <row r="7" spans="1:8" s="4" customFormat="1" ht="14.25">
      <c r="A7" s="67"/>
      <c r="B7" s="25" t="s">
        <v>27</v>
      </c>
      <c r="C7" s="26" t="s">
        <v>28</v>
      </c>
      <c r="D7" s="26"/>
      <c r="E7" s="27"/>
      <c r="F7" s="64" t="s">
        <v>147</v>
      </c>
      <c r="G7" s="29">
        <v>850</v>
      </c>
      <c r="H7" s="9" t="s">
        <v>46</v>
      </c>
    </row>
    <row r="8" spans="1:8" s="9" customFormat="1" ht="14.25">
      <c r="A8" s="67"/>
      <c r="B8" s="86" t="s">
        <v>37</v>
      </c>
      <c r="C8" s="87" t="s">
        <v>167</v>
      </c>
      <c r="D8" s="91" t="s">
        <v>168</v>
      </c>
      <c r="E8" s="88"/>
      <c r="F8" s="89" t="s">
        <v>18</v>
      </c>
      <c r="G8" s="90">
        <v>2380</v>
      </c>
      <c r="H8" s="9" t="s">
        <v>121</v>
      </c>
    </row>
    <row r="9" spans="1:8" s="9" customFormat="1" ht="14.25">
      <c r="A9" s="67"/>
      <c r="B9" s="25" t="s">
        <v>76</v>
      </c>
      <c r="C9" s="26" t="s">
        <v>77</v>
      </c>
      <c r="D9" s="26"/>
      <c r="E9" s="27"/>
      <c r="F9" s="28">
        <v>50</v>
      </c>
      <c r="G9" s="29">
        <v>2050</v>
      </c>
      <c r="H9" s="9" t="s">
        <v>75</v>
      </c>
    </row>
    <row r="10" spans="1:8" s="9" customFormat="1" ht="14.25">
      <c r="A10" s="67"/>
      <c r="B10" s="20" t="s">
        <v>40</v>
      </c>
      <c r="C10" s="21" t="s">
        <v>141</v>
      </c>
      <c r="D10" s="21" t="s">
        <v>38</v>
      </c>
      <c r="E10" s="22"/>
      <c r="F10" s="23">
        <v>60</v>
      </c>
      <c r="G10" s="24">
        <v>2640</v>
      </c>
      <c r="H10" s="9" t="s">
        <v>39</v>
      </c>
    </row>
    <row r="11" spans="1:8" s="9" customFormat="1" ht="14.25">
      <c r="A11" s="67"/>
      <c r="B11" s="20" t="s">
        <v>79</v>
      </c>
      <c r="C11" s="21" t="s">
        <v>159</v>
      </c>
      <c r="D11" s="21" t="s">
        <v>160</v>
      </c>
      <c r="E11" s="22"/>
      <c r="F11" s="23">
        <v>58</v>
      </c>
      <c r="G11" s="24">
        <v>2770</v>
      </c>
      <c r="H11" s="9" t="s">
        <v>78</v>
      </c>
    </row>
    <row r="12" spans="1:8" s="9" customFormat="1" ht="15" thickBot="1">
      <c r="A12" s="67"/>
      <c r="B12" s="20" t="s">
        <v>69</v>
      </c>
      <c r="C12" s="21" t="s">
        <v>28</v>
      </c>
      <c r="D12" s="21"/>
      <c r="E12" s="22"/>
      <c r="F12" s="23">
        <v>54</v>
      </c>
      <c r="G12" s="24">
        <v>1100</v>
      </c>
      <c r="H12" s="9" t="s">
        <v>66</v>
      </c>
    </row>
    <row r="13" spans="1:8" s="9" customFormat="1" ht="15" thickBot="1">
      <c r="A13" s="67"/>
      <c r="B13" s="85" t="s">
        <v>64</v>
      </c>
      <c r="C13" s="35" t="s">
        <v>154</v>
      </c>
      <c r="D13" s="21" t="s">
        <v>155</v>
      </c>
      <c r="E13" s="22"/>
      <c r="F13" s="64" t="s">
        <v>156</v>
      </c>
      <c r="G13" s="24">
        <v>1200</v>
      </c>
      <c r="H13" s="36" t="s">
        <v>63</v>
      </c>
    </row>
    <row r="14" spans="1:8" s="9" customFormat="1" ht="15" thickBot="1">
      <c r="A14" s="67"/>
      <c r="B14" s="20" t="s">
        <v>124</v>
      </c>
      <c r="C14" s="35" t="s">
        <v>29</v>
      </c>
      <c r="D14" s="21"/>
      <c r="E14" s="22"/>
      <c r="F14" s="28">
        <v>54</v>
      </c>
      <c r="G14" s="24">
        <v>950</v>
      </c>
      <c r="H14" s="9" t="s">
        <v>46</v>
      </c>
    </row>
    <row r="15" spans="1:8" s="9" customFormat="1" ht="14.25">
      <c r="A15" s="67"/>
      <c r="B15" s="20" t="s">
        <v>53</v>
      </c>
      <c r="C15" s="35" t="s">
        <v>145</v>
      </c>
      <c r="D15" s="21" t="s">
        <v>146</v>
      </c>
      <c r="E15" s="22"/>
      <c r="F15" s="23">
        <v>54</v>
      </c>
      <c r="G15" s="24">
        <v>1000</v>
      </c>
      <c r="H15" s="9" t="s">
        <v>46</v>
      </c>
    </row>
    <row r="16" spans="1:8" s="9" customFormat="1" ht="14.25">
      <c r="A16" s="67"/>
      <c r="B16" s="20" t="s">
        <v>50</v>
      </c>
      <c r="C16" s="21" t="s">
        <v>143</v>
      </c>
      <c r="D16" s="21" t="s">
        <v>144</v>
      </c>
      <c r="E16" s="22"/>
      <c r="F16" s="23">
        <v>54</v>
      </c>
      <c r="G16" s="24">
        <v>2180</v>
      </c>
      <c r="H16" s="9" t="s">
        <v>46</v>
      </c>
    </row>
    <row r="17" spans="1:8" s="9" customFormat="1" ht="14.25">
      <c r="A17" s="67"/>
      <c r="B17" s="20" t="s">
        <v>58</v>
      </c>
      <c r="C17" s="21" t="s">
        <v>24</v>
      </c>
      <c r="D17" s="21" t="s">
        <v>148</v>
      </c>
      <c r="E17" s="22"/>
      <c r="F17" s="23">
        <v>58</v>
      </c>
      <c r="G17" s="24">
        <v>1100</v>
      </c>
      <c r="H17" s="9" t="s">
        <v>59</v>
      </c>
    </row>
    <row r="18" spans="1:8" s="9" customFormat="1" ht="14.25">
      <c r="A18" s="67"/>
      <c r="B18" s="20" t="s">
        <v>61</v>
      </c>
      <c r="C18" s="21" t="s">
        <v>149</v>
      </c>
      <c r="D18" s="21" t="s">
        <v>150</v>
      </c>
      <c r="E18" s="22"/>
      <c r="F18" s="23" t="s">
        <v>30</v>
      </c>
      <c r="G18" s="24">
        <v>3030</v>
      </c>
      <c r="H18" s="9" t="s">
        <v>20</v>
      </c>
    </row>
    <row r="19" spans="1:8" s="9" customFormat="1" ht="14.25">
      <c r="A19" s="67"/>
      <c r="B19" s="84" t="s">
        <v>183</v>
      </c>
      <c r="C19" s="21" t="s">
        <v>164</v>
      </c>
      <c r="D19" s="21" t="s">
        <v>165</v>
      </c>
      <c r="E19" s="22"/>
      <c r="F19" s="23" t="s">
        <v>30</v>
      </c>
      <c r="G19" s="24">
        <v>2250</v>
      </c>
      <c r="H19" s="9" t="s">
        <v>101</v>
      </c>
    </row>
    <row r="20" spans="1:8" s="9" customFormat="1" ht="14.25">
      <c r="A20" s="67"/>
      <c r="B20" s="92" t="s">
        <v>128</v>
      </c>
      <c r="C20" s="97" t="s">
        <v>169</v>
      </c>
      <c r="D20" s="93" t="s">
        <v>170</v>
      </c>
      <c r="E20" s="94"/>
      <c r="F20" s="95" t="s">
        <v>18</v>
      </c>
      <c r="G20" s="96">
        <v>1980</v>
      </c>
      <c r="H20" s="9" t="s">
        <v>127</v>
      </c>
    </row>
    <row r="21" spans="1:8" s="9" customFormat="1" ht="14.25">
      <c r="A21" s="67"/>
      <c r="B21" s="92" t="s">
        <v>82</v>
      </c>
      <c r="C21" s="93" t="s">
        <v>151</v>
      </c>
      <c r="D21" s="93" t="s">
        <v>152</v>
      </c>
      <c r="E21" s="94"/>
      <c r="F21" s="95" t="s">
        <v>84</v>
      </c>
      <c r="G21" s="96">
        <v>450</v>
      </c>
      <c r="H21" s="9" t="s">
        <v>20</v>
      </c>
    </row>
    <row r="22" spans="1:8" s="9" customFormat="1" ht="14.25">
      <c r="A22" s="67"/>
      <c r="B22" s="20" t="s">
        <v>95</v>
      </c>
      <c r="C22" s="21" t="s">
        <v>96</v>
      </c>
      <c r="D22" s="21"/>
      <c r="E22" s="22"/>
      <c r="F22" s="23" t="s">
        <v>97</v>
      </c>
      <c r="G22" s="24">
        <v>3150</v>
      </c>
      <c r="H22" s="9" t="s">
        <v>94</v>
      </c>
    </row>
    <row r="23" spans="1:8" s="9" customFormat="1" ht="14.25">
      <c r="A23" s="67">
        <v>2640</v>
      </c>
      <c r="B23" s="92" t="s">
        <v>43</v>
      </c>
      <c r="C23" s="93" t="s">
        <v>142</v>
      </c>
      <c r="D23" s="93" t="s">
        <v>184</v>
      </c>
      <c r="E23" s="94"/>
      <c r="F23" s="95" t="s">
        <v>30</v>
      </c>
      <c r="G23" s="96">
        <v>3040</v>
      </c>
      <c r="H23" s="9" t="s">
        <v>42</v>
      </c>
    </row>
    <row r="24" spans="1:8" s="9" customFormat="1" ht="14.25">
      <c r="A24" s="67"/>
      <c r="B24" s="20" t="s">
        <v>107</v>
      </c>
      <c r="C24" s="21" t="s">
        <v>108</v>
      </c>
      <c r="D24" s="21"/>
      <c r="E24" s="22"/>
      <c r="F24" s="23" t="s">
        <v>97</v>
      </c>
      <c r="G24" s="24">
        <v>3245</v>
      </c>
      <c r="H24" s="9" t="s">
        <v>106</v>
      </c>
    </row>
    <row r="25" spans="1:8" s="9" customFormat="1" ht="14.25">
      <c r="A25" s="67"/>
      <c r="B25" s="92" t="s">
        <v>135</v>
      </c>
      <c r="C25" s="97" t="s">
        <v>171</v>
      </c>
      <c r="D25" s="93" t="s">
        <v>172</v>
      </c>
      <c r="E25" s="94"/>
      <c r="F25" s="98" t="s">
        <v>173</v>
      </c>
      <c r="G25" s="96">
        <v>1925</v>
      </c>
      <c r="H25" s="9" t="s">
        <v>134</v>
      </c>
    </row>
    <row r="26" spans="1:8" s="9" customFormat="1" ht="14.25">
      <c r="A26" s="67"/>
      <c r="B26" s="92" t="s">
        <v>93</v>
      </c>
      <c r="C26" s="93" t="s">
        <v>161</v>
      </c>
      <c r="D26" s="93" t="s">
        <v>185</v>
      </c>
      <c r="E26" s="94"/>
      <c r="F26" s="95">
        <v>54</v>
      </c>
      <c r="G26" s="96">
        <v>1705</v>
      </c>
      <c r="H26" s="9" t="s">
        <v>31</v>
      </c>
    </row>
    <row r="27" spans="1:8" s="9" customFormat="1" ht="14.25">
      <c r="A27" s="106"/>
      <c r="B27" s="92" t="s">
        <v>177</v>
      </c>
      <c r="C27" s="93" t="s">
        <v>140</v>
      </c>
      <c r="D27" s="93" t="s">
        <v>181</v>
      </c>
      <c r="E27" s="94"/>
      <c r="F27" s="98" t="s">
        <v>182</v>
      </c>
      <c r="G27" s="96">
        <v>1705</v>
      </c>
      <c r="H27" s="9" t="s">
        <v>174</v>
      </c>
    </row>
    <row r="28" spans="1:8" s="9" customFormat="1" ht="14.25">
      <c r="A28" s="67"/>
      <c r="B28" s="92" t="s">
        <v>114</v>
      </c>
      <c r="C28" s="97" t="s">
        <v>161</v>
      </c>
      <c r="D28" s="93" t="s">
        <v>166</v>
      </c>
      <c r="E28" s="94"/>
      <c r="F28" s="95">
        <v>54</v>
      </c>
      <c r="G28" s="96">
        <v>1705</v>
      </c>
      <c r="H28" s="9" t="s">
        <v>113</v>
      </c>
    </row>
    <row r="29" spans="1:8" s="9" customFormat="1" ht="14.25">
      <c r="A29" s="67"/>
      <c r="B29" s="92" t="s">
        <v>175</v>
      </c>
      <c r="C29" s="97" t="s">
        <v>179</v>
      </c>
      <c r="D29" s="93" t="s">
        <v>180</v>
      </c>
      <c r="E29" s="94"/>
      <c r="F29" s="95">
        <v>54</v>
      </c>
      <c r="G29" s="96">
        <v>3135</v>
      </c>
      <c r="H29" s="9" t="s">
        <v>174</v>
      </c>
    </row>
    <row r="30" spans="1:8" s="4" customFormat="1" ht="14.25">
      <c r="A30" s="67"/>
      <c r="B30" s="92" t="s">
        <v>99</v>
      </c>
      <c r="C30" s="93" t="s">
        <v>162</v>
      </c>
      <c r="D30" s="97" t="s">
        <v>163</v>
      </c>
      <c r="E30" s="94"/>
      <c r="F30" s="95">
        <v>46</v>
      </c>
      <c r="G30" s="96">
        <v>3630</v>
      </c>
      <c r="H30" s="9" t="s">
        <v>98</v>
      </c>
    </row>
    <row r="31" spans="1:8" s="4" customFormat="1" ht="14.25">
      <c r="A31" s="67"/>
      <c r="B31" s="20" t="s">
        <v>89</v>
      </c>
      <c r="C31" s="21" t="s">
        <v>90</v>
      </c>
      <c r="D31" s="21"/>
      <c r="E31" s="22"/>
      <c r="F31" s="23">
        <v>48</v>
      </c>
      <c r="G31" s="24">
        <v>2189</v>
      </c>
      <c r="H31" s="9" t="s">
        <v>88</v>
      </c>
    </row>
    <row r="32" spans="1:8" s="4" customFormat="1" ht="14.25">
      <c r="A32" s="67"/>
      <c r="B32" s="20" t="s">
        <v>116</v>
      </c>
      <c r="C32" s="21" t="s">
        <v>158</v>
      </c>
      <c r="D32" s="21" t="s">
        <v>157</v>
      </c>
      <c r="E32" s="22"/>
      <c r="F32" s="23">
        <v>54</v>
      </c>
      <c r="G32" s="24">
        <v>2036</v>
      </c>
      <c r="H32" s="9" t="s">
        <v>66</v>
      </c>
    </row>
    <row r="33" spans="1:8" s="4" customFormat="1" ht="14.25">
      <c r="A33" s="67"/>
      <c r="B33" s="20" t="s">
        <v>33</v>
      </c>
      <c r="C33" s="21" t="s">
        <v>57</v>
      </c>
      <c r="D33" s="21"/>
      <c r="E33" s="22"/>
      <c r="F33" s="23">
        <v>56</v>
      </c>
      <c r="G33" s="24">
        <v>750</v>
      </c>
      <c r="H33" s="9" t="s">
        <v>20</v>
      </c>
    </row>
    <row r="34" spans="1:8" s="4" customFormat="1" ht="14.25">
      <c r="A34" s="67"/>
      <c r="B34" s="92" t="s">
        <v>55</v>
      </c>
      <c r="C34" s="93" t="s">
        <v>32</v>
      </c>
      <c r="D34" s="93" t="s">
        <v>186</v>
      </c>
      <c r="E34" s="94"/>
      <c r="F34" s="95">
        <v>54</v>
      </c>
      <c r="G34" s="96">
        <v>650</v>
      </c>
      <c r="H34" s="9" t="s">
        <v>21</v>
      </c>
    </row>
    <row r="35" spans="1:8" ht="14.25">
      <c r="A35" s="67"/>
      <c r="B35" s="20" t="s">
        <v>36</v>
      </c>
      <c r="C35" s="21" t="s">
        <v>19</v>
      </c>
      <c r="D35" s="21"/>
      <c r="E35" s="22"/>
      <c r="F35" s="23">
        <v>48</v>
      </c>
      <c r="G35" s="24">
        <v>950</v>
      </c>
      <c r="H35" s="9" t="s">
        <v>74</v>
      </c>
    </row>
    <row r="36" spans="1:8" s="4" customFormat="1" ht="14.25">
      <c r="A36" s="66"/>
      <c r="B36" s="92" t="s">
        <v>118</v>
      </c>
      <c r="C36" s="93" t="s">
        <v>119</v>
      </c>
      <c r="D36" s="93"/>
      <c r="E36" s="94"/>
      <c r="F36" s="95">
        <v>46</v>
      </c>
      <c r="G36" s="96">
        <v>1350</v>
      </c>
      <c r="H36" s="9" t="s">
        <v>117</v>
      </c>
    </row>
    <row r="37" spans="1:8" s="4" customFormat="1" ht="14.25">
      <c r="A37" s="66"/>
      <c r="B37" s="86" t="s">
        <v>67</v>
      </c>
      <c r="C37" s="87" t="s">
        <v>68</v>
      </c>
      <c r="D37" s="87"/>
      <c r="E37" s="88"/>
      <c r="F37" s="89">
        <v>48</v>
      </c>
      <c r="G37" s="90">
        <v>3580</v>
      </c>
      <c r="H37" s="9" t="s">
        <v>66</v>
      </c>
    </row>
    <row r="38" spans="1:8" s="4" customFormat="1" ht="14.25">
      <c r="A38" s="66"/>
      <c r="B38" s="86" t="s">
        <v>47</v>
      </c>
      <c r="C38" s="87" t="s">
        <v>123</v>
      </c>
      <c r="D38" s="87"/>
      <c r="E38" s="88"/>
      <c r="F38" s="89">
        <v>54</v>
      </c>
      <c r="G38" s="90">
        <v>3850</v>
      </c>
      <c r="H38" s="9" t="s">
        <v>46</v>
      </c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>
        <f>SUM(G2:G38)</f>
        <v>68025</v>
      </c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 t="s">
        <v>187</v>
      </c>
      <c r="D44" s="26"/>
      <c r="E44" s="27"/>
      <c r="F44" s="28"/>
      <c r="G44" s="29"/>
      <c r="H44" s="9"/>
    </row>
    <row r="45" spans="1:8" s="4" customFormat="1" ht="15" thickBot="1">
      <c r="A45" s="66"/>
      <c r="B45" s="20" t="s">
        <v>71</v>
      </c>
      <c r="C45" s="21" t="s">
        <v>72</v>
      </c>
      <c r="D45" s="21"/>
      <c r="E45" s="22"/>
      <c r="F45" s="23">
        <v>54</v>
      </c>
      <c r="G45" s="24">
        <v>1000</v>
      </c>
      <c r="H45" s="9" t="s">
        <v>66</v>
      </c>
    </row>
    <row r="46" spans="1:8" s="4" customFormat="1" ht="15" thickBot="1">
      <c r="A46" s="66"/>
      <c r="B46" s="20" t="s">
        <v>91</v>
      </c>
      <c r="C46" s="35" t="s">
        <v>92</v>
      </c>
      <c r="D46" s="21"/>
      <c r="E46" s="22"/>
      <c r="F46" s="23">
        <v>48</v>
      </c>
      <c r="G46" s="24">
        <v>3200</v>
      </c>
      <c r="H46" s="9" t="s">
        <v>88</v>
      </c>
    </row>
    <row r="47" spans="1:8" s="4" customFormat="1" ht="15" thickBot="1">
      <c r="A47" s="66"/>
      <c r="B47" s="20" t="s">
        <v>104</v>
      </c>
      <c r="C47" s="35" t="s">
        <v>105</v>
      </c>
      <c r="D47" s="21"/>
      <c r="E47" s="22"/>
      <c r="F47" s="28">
        <v>58</v>
      </c>
      <c r="G47" s="24">
        <v>2189</v>
      </c>
      <c r="H47" s="9" t="s">
        <v>101</v>
      </c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26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26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26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2013-03-07T07:08:53Z</dcterms:modified>
  <cp:category/>
  <cp:version/>
  <cp:contentType/>
  <cp:contentStatus/>
</cp:coreProperties>
</file>