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<sst xmlns="http://schemas.openxmlformats.org/spreadsheetml/2006/main" count="656" uniqueCount="250">
  <si>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</si>
  <si>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</si>
  <si>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</si>
  <si>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</si>
  <si>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</si>
  <si>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</si>
  <si>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</si>
  <si>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</si>
  <si>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</si>
  <si>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</si>
  <si>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</si>
  <si>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</si>
  <si>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</si>
  <si>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</si>
  <si>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</si>
  <si>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</si>
  <si>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</si>
  <si>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</si>
  <si>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</si>
  <si>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</si>
  <si>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</si>
  <si>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</si>
  <si>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</si>
  <si>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</si>
  <si>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</si>
  <si>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</si>
  <si>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</si>
  <si>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</si>
  <si>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</si>
  <si>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</si>
  <si>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</si>
  <si>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</si>
  <si>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</si>
  <si>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</si>
  <si>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</si>
  <si>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</si>
  <si>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</si>
  <si>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</si>
  <si>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</si>
  <si>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</si>
  <si>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</si>
  <si>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</si>
  <si>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</si>
  <si>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</si>
  <si>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</si>
  <si>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</si>
  <si>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</si>
  <si>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</si>
  <si>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</si>
  <si>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</si>
  <si>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</si>
  <si>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</si>
  <si>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</si>
  <si>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</si>
  <si>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</si>
  <si>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</si>
  <si>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</si>
  <si>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</si>
  <si>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</si>
  <si>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</si>
  <si>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</si>
  <si>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</si>
  <si>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</si>
  <si>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</si>
  <si>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</si>
  <si>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</si>
  <si>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</si>
  <si>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</si>
  <si>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</si>
  <si>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</si>
  <si>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</si>
  <si>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</si>
  <si>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</si>
  <si>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</si>
  <si>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</si>
  <si>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</si>
  <si>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</si>
  <si>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</si>
  <si>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</si>
  <si>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</si>
  <si>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</si>
  <si>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</si>
  <si>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</si>
  <si>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</si>
  <si>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</si>
  <si>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</si>
  <si>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</si>
  <si>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</si>
  <si>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</si>
  <si>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</si>
  <si>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</si>
  <si>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</si>
  <si>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</si>
  <si>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</si>
  <si>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</si>
  <si>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</si>
  <si>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</si>
  <si>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</si>
  <si>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</si>
  <si>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</si>
  <si>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</si>
  <si>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</si>
  <si>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</si>
  <si>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</si>
  <si>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</si>
  <si>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</si>
  <si>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</si>
  <si>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</si>
  <si>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</si>
  <si>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</si>
  <si>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</si>
  <si>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</si>
  <si>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</si>
  <si>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</si>
  <si>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</si>
  <si>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</si>
  <si>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</si>
  <si>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</si>
  <si>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</si>
  <si>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</si>
  <si>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</si>
  <si>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</si>
  <si>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</si>
  <si>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</si>
  <si>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</si>
  <si>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</si>
  <si>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</si>
  <si>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</si>
  <si>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</si>
  <si>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</si>
  <si>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</si>
  <si>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</si>
  <si>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</si>
  <si>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</si>
  <si>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</si>
  <si>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</si>
  <si>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</si>
  <si>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</si>
  <si>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</si>
  <si>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</si>
  <si>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</si>
  <si>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</si>
  <si>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</si>
  <si>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</si>
  <si>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</si>
  <si>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</si>
  <si>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</si>
  <si>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</si>
  <si>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</si>
  <si>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</si>
  <si>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</si>
  <si>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</si>
  <si>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</si>
  <si>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</si>
  <si>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</si>
  <si>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</si>
  <si>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</si>
  <si>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</si>
  <si>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</si>
  <si>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</si>
  <si>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</si>
  <si>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</si>
  <si>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</si>
  <si>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</si>
  <si>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</si>
  <si>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</si>
  <si>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</si>
  <si>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</si>
  <si>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</si>
  <si>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</si>
  <si>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</si>
  <si>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</si>
  <si>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</si>
  <si>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</si>
  <si>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</si>
  <si>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</si>
  <si>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</si>
  <si>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</si>
  <si>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</si>
  <si>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</si>
  <si>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</si>
  <si>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</si>
  <si>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</si>
  <si>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</si>
  <si>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</si>
  <si>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</si>
  <si>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</si>
  <si>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</si>
  <si>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</si>
  <si>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</si>
  <si>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</si>
  <si>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</si>
  <si>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</si>
  <si>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</si>
  <si>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</si>
  <si>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</si>
  <si>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</si>
  <si>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</si>
  <si>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</si>
  <si>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</si>
  <si>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</si>
  <si>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</si>
  <si>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</si>
  <si>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</si>
  <si>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</si>
  <si>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</si>
  <si>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</si>
  <si>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</si>
  <si>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</si>
  <si>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</si>
  <si>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</si>
  <si>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</si>
  <si>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</si>
  <si>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</si>
  <si>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</si>
  <si>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</si>
  <si>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</si>
  <si>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</si>
  <si>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</si>
  <si>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</si>
  <si>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</si>
  <si>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</si>
  <si>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</si>
  <si>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</si>
  <si>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</si>
  <si>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</si>
  <si>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</si>
  <si>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</si>
  <si>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</si>
  <si>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</si>
  <si>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</si>
  <si>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</si>
  <si>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</si>
  <si>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</si>
  <si>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</si>
  <si>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</si>
  <si>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</si>
  <si>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</si>
  <si>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</si>
  <si>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</si>
  <si>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</si>
  <si>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</si>
  <si>
    <t>miraa svetik.ngs</t>
  </si>
  <si>
    <t>Маришка+   Джони</t>
  </si>
  <si>
    <t>Иришка Д   галя</t>
  </si>
  <si>
    <t>татаро - монгольское иго   Jas</t>
  </si>
  <si>
    <t xml:space="preserve">татаро - монгольское иго </t>
  </si>
  <si>
    <t>Клякс@  taw Oddry</t>
  </si>
  <si>
    <t>ДОЗАКАЗ</t>
  </si>
  <si>
    <t xml:space="preserve">Н18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</si>
</sst>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0" fillId="0" borderId="0" xfId="42" applyAlignment="1" applyProtection="1">
      <alignment/>
      <protection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35" borderId="0" xfId="0" applyFill="1" applyAlignment="1">
      <alignment/>
    </xf>
    <xf numFmtId="49" fontId="44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 horizontal="center"/>
    </xf>
    <xf numFmtId="164" fontId="0" fillId="35" borderId="0" xfId="0" applyNumberFormat="1" applyFont="1" applyFill="1" applyAlignment="1">
      <alignment/>
    </xf>
    <xf numFmtId="8" fontId="0" fillId="35" borderId="0" xfId="0" applyNumberFormat="1" applyFill="1" applyAlignment="1">
      <alignment/>
    </xf>
    <xf numFmtId="8" fontId="2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%20%20taw%20Oddr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50</v>
      </c>
      <c r="B2" s="22"/>
      <c r="C2" s="17"/>
      <c r="D2" s="27"/>
      <c r="E2" s="5"/>
      <c r="F2" s="5"/>
      <c r="G2" s="10"/>
      <c r="H2" s="5"/>
      <c r="I2" s="6"/>
      <c r="K2" s="64">
        <f>E5+E9+E16+E20+E24+E36+E40+E45+E49+E53+E59+E63+E68+E72+E76+E80+E84+E88+E92+E96+E100+E104+E108+E112+E116+E120+E125+E129+E133+E137+E141+E145+E153+E157+E161+E165+E169+E176+E180+E186+E193+E199+E203+E207+E212+E216+E220+E224+E228</f>
        <v>46650</v>
      </c>
    </row>
    <row r="3" spans="1:9" s="4" customFormat="1" ht="15" thickTop="1">
      <c r="A3" s="12"/>
      <c r="B3" s="23" t="s">
        <v>37</v>
      </c>
      <c r="C3" s="18" t="s">
        <v>51</v>
      </c>
      <c r="D3" s="28" t="s">
        <v>52</v>
      </c>
      <c r="E3" s="13">
        <v>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0</v>
      </c>
      <c r="F5" s="9">
        <f>E5*1.15</f>
        <v>0</v>
      </c>
      <c r="G5" s="11"/>
      <c r="H5" s="8"/>
      <c r="I5" s="8">
        <f>H5-F5-G5</f>
        <v>0</v>
      </c>
    </row>
    <row r="6" spans="1:9" ht="15" thickBot="1">
      <c r="A6" s="5" t="s">
        <v>53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54</v>
      </c>
      <c r="C7" s="18" t="s">
        <v>12</v>
      </c>
      <c r="D7" s="28" t="s">
        <v>55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74</v>
      </c>
      <c r="E11" s="13">
        <v>0</v>
      </c>
      <c r="F11" s="14"/>
      <c r="G11" s="15"/>
      <c r="H11" s="16"/>
      <c r="I11" s="14"/>
    </row>
    <row r="12" spans="1:9" s="63" customFormat="1" ht="14.25">
      <c r="A12" s="57">
        <v>950</v>
      </c>
      <c r="B12" s="58" t="s">
        <v>32</v>
      </c>
      <c r="C12" s="59">
        <v>52</v>
      </c>
      <c r="D12" s="60" t="s">
        <v>19</v>
      </c>
      <c r="E12" s="61"/>
      <c r="F12" s="62"/>
      <c r="G12" s="62"/>
      <c r="H12" s="61"/>
      <c r="I12" s="62"/>
    </row>
    <row r="13" spans="1:9" s="63" customFormat="1" ht="14.25">
      <c r="A13" s="57">
        <v>950</v>
      </c>
      <c r="B13" s="58" t="s">
        <v>27</v>
      </c>
      <c r="C13" s="59">
        <v>52</v>
      </c>
      <c r="D13" s="60" t="s">
        <v>48</v>
      </c>
      <c r="E13" s="61"/>
      <c r="F13" s="62"/>
      <c r="G13" s="62"/>
      <c r="H13" s="61"/>
      <c r="I13" s="62"/>
    </row>
    <row r="14" spans="1:9" s="63" customFormat="1" ht="14.25">
      <c r="A14" s="57">
        <v>1750</v>
      </c>
      <c r="B14" s="58" t="s">
        <v>73</v>
      </c>
      <c r="C14" s="59">
        <v>52</v>
      </c>
      <c r="D14" s="60" t="s">
        <v>19</v>
      </c>
      <c r="E14" s="61">
        <v>0</v>
      </c>
      <c r="F14" s="62"/>
      <c r="G14" s="62"/>
      <c r="H14" s="61"/>
      <c r="I14" s="62"/>
    </row>
    <row r="15" spans="1:9" s="63" customFormat="1" ht="14.25">
      <c r="A15" s="57">
        <v>950</v>
      </c>
      <c r="B15" s="58" t="s">
        <v>194</v>
      </c>
      <c r="C15" s="59" t="s">
        <v>22</v>
      </c>
      <c r="D15" s="60" t="s">
        <v>195</v>
      </c>
      <c r="E15" s="61"/>
      <c r="F15" s="62"/>
      <c r="G15" s="62"/>
      <c r="H15" s="61"/>
      <c r="I15" s="62"/>
    </row>
    <row r="16" spans="1:9" ht="14.25">
      <c r="A16" s="7"/>
      <c r="B16" s="24" t="s">
        <v>7</v>
      </c>
      <c r="C16" s="19"/>
      <c r="D16" s="29"/>
      <c r="E16" s="1">
        <f>SUM(E11:E14)</f>
        <v>0</v>
      </c>
      <c r="F16" s="9">
        <f>E16*1.15</f>
        <v>0</v>
      </c>
      <c r="G16" s="11"/>
      <c r="H16" s="8"/>
      <c r="I16" s="8">
        <f>H16-F16-G16</f>
        <v>0</v>
      </c>
    </row>
    <row r="17" spans="1:9" ht="15" thickBot="1">
      <c r="A17" s="5" t="s">
        <v>56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92"/>
      <c r="B18" s="93" t="s">
        <v>28</v>
      </c>
      <c r="C18" s="94" t="s">
        <v>57</v>
      </c>
      <c r="D18" s="95" t="s">
        <v>58</v>
      </c>
      <c r="E18" s="96">
        <v>950</v>
      </c>
      <c r="F18" s="97"/>
      <c r="G18" s="98"/>
      <c r="H18" s="99"/>
      <c r="I18" s="97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/>
      <c r="H20" s="8"/>
      <c r="I20" s="8">
        <f>H20-F20-G20</f>
        <v>-1092.5</v>
      </c>
    </row>
    <row r="21" spans="1:9" ht="15" thickBot="1">
      <c r="A21" s="5" t="s">
        <v>59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92"/>
      <c r="B22" s="93" t="s">
        <v>60</v>
      </c>
      <c r="C22" s="94" t="s">
        <v>41</v>
      </c>
      <c r="D22" s="95" t="s">
        <v>61</v>
      </c>
      <c r="E22" s="96">
        <v>550</v>
      </c>
      <c r="F22" s="97"/>
      <c r="G22" s="98"/>
      <c r="H22" s="99"/>
      <c r="I22" s="97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/>
      <c r="H24" s="8"/>
      <c r="I24" s="8">
        <f>H24-F24-G24</f>
        <v>-632.5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62</v>
      </c>
      <c r="C26" s="18" t="s">
        <v>41</v>
      </c>
      <c r="D26" s="28" t="s">
        <v>19</v>
      </c>
      <c r="E26" s="13">
        <v>0</v>
      </c>
      <c r="F26" s="14"/>
      <c r="G26" s="15"/>
      <c r="H26" s="16"/>
      <c r="I26" s="14"/>
    </row>
    <row r="27" spans="1:9" s="63" customFormat="1" ht="14.25">
      <c r="A27" s="57">
        <v>1350</v>
      </c>
      <c r="B27" s="58" t="s">
        <v>63</v>
      </c>
      <c r="C27" s="59" t="s">
        <v>41</v>
      </c>
      <c r="D27" s="60" t="s">
        <v>19</v>
      </c>
      <c r="E27" s="61"/>
      <c r="F27" s="62"/>
      <c r="G27" s="62"/>
      <c r="H27" s="61"/>
      <c r="I27" s="62"/>
    </row>
    <row r="28" spans="1:9" s="63" customFormat="1" ht="14.25">
      <c r="A28" s="106">
        <v>1350</v>
      </c>
      <c r="B28" s="107" t="s">
        <v>21</v>
      </c>
      <c r="C28" s="108" t="s">
        <v>41</v>
      </c>
      <c r="D28" s="109" t="s">
        <v>19</v>
      </c>
      <c r="E28" s="110">
        <v>1350</v>
      </c>
      <c r="F28" s="111"/>
      <c r="G28" s="111"/>
      <c r="H28" s="110"/>
      <c r="I28" s="111"/>
    </row>
    <row r="29" spans="1:9" s="63" customFormat="1" ht="14.25">
      <c r="A29" s="57">
        <v>1250</v>
      </c>
      <c r="B29" s="58" t="s">
        <v>64</v>
      </c>
      <c r="C29" s="59" t="s">
        <v>41</v>
      </c>
      <c r="D29" s="60" t="s">
        <v>19</v>
      </c>
      <c r="E29" s="61"/>
      <c r="F29" s="62"/>
      <c r="G29" s="62"/>
      <c r="H29" s="61"/>
      <c r="I29" s="62"/>
    </row>
    <row r="30" spans="1:9" s="4" customFormat="1" ht="14.25">
      <c r="A30" s="92"/>
      <c r="B30" s="93" t="s">
        <v>39</v>
      </c>
      <c r="C30" s="94" t="s">
        <v>12</v>
      </c>
      <c r="D30" s="95" t="s">
        <v>19</v>
      </c>
      <c r="E30" s="96">
        <v>550</v>
      </c>
      <c r="F30" s="97"/>
      <c r="G30" s="98"/>
      <c r="H30" s="99"/>
      <c r="I30" s="97"/>
    </row>
    <row r="31" spans="1:9" s="63" customFormat="1" ht="14.25">
      <c r="A31" s="57">
        <v>550</v>
      </c>
      <c r="B31" s="58" t="s">
        <v>39</v>
      </c>
      <c r="C31" s="59" t="s">
        <v>14</v>
      </c>
      <c r="D31" s="60" t="s">
        <v>19</v>
      </c>
      <c r="E31" s="61"/>
      <c r="F31" s="62"/>
      <c r="G31" s="62"/>
      <c r="H31" s="61"/>
      <c r="I31" s="62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0</v>
      </c>
      <c r="F32" s="14"/>
      <c r="G32" s="15"/>
      <c r="H32" s="16"/>
      <c r="I32" s="14"/>
    </row>
    <row r="33" spans="1:9" s="63" customFormat="1" ht="14.25">
      <c r="A33" s="57">
        <v>340</v>
      </c>
      <c r="B33" s="58" t="s">
        <v>15</v>
      </c>
      <c r="C33" s="59" t="s">
        <v>14</v>
      </c>
      <c r="D33" s="60" t="s">
        <v>19</v>
      </c>
      <c r="E33" s="61"/>
      <c r="F33" s="62"/>
      <c r="G33" s="62"/>
      <c r="H33" s="61"/>
      <c r="I33" s="62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0</v>
      </c>
      <c r="F34" s="14"/>
      <c r="G34" s="15"/>
      <c r="H34" s="16"/>
      <c r="I34" s="14"/>
    </row>
    <row r="35" spans="1:9" s="63" customFormat="1" ht="14.25">
      <c r="A35" s="57">
        <v>390</v>
      </c>
      <c r="B35" s="58" t="s">
        <v>16</v>
      </c>
      <c r="C35" s="59" t="s">
        <v>22</v>
      </c>
      <c r="D35" s="60" t="s">
        <v>19</v>
      </c>
      <c r="E35" s="61"/>
      <c r="F35" s="62"/>
      <c r="G35" s="62"/>
      <c r="H35" s="61"/>
      <c r="I35" s="62"/>
    </row>
    <row r="36" spans="1:9" ht="14.25">
      <c r="A36" s="7"/>
      <c r="B36" s="24" t="s">
        <v>7</v>
      </c>
      <c r="C36" s="19"/>
      <c r="D36" s="29"/>
      <c r="E36" s="1">
        <f>SUM(E26:E35)</f>
        <v>1900</v>
      </c>
      <c r="F36" s="9">
        <f>E36*1.15</f>
        <v>2185</v>
      </c>
      <c r="G36" s="11"/>
      <c r="H36" s="8"/>
      <c r="I36" s="8">
        <f>H36-F36-G36</f>
        <v>-2185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92"/>
      <c r="B38" s="93" t="s">
        <v>65</v>
      </c>
      <c r="C38" s="94">
        <v>50</v>
      </c>
      <c r="D38" s="95" t="s">
        <v>66</v>
      </c>
      <c r="E38" s="96">
        <v>950</v>
      </c>
      <c r="F38" s="97"/>
      <c r="G38" s="98"/>
      <c r="H38" s="99"/>
      <c r="I38" s="97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/>
      <c r="H40" s="8"/>
      <c r="I40" s="8">
        <f>H40-F40-G40</f>
        <v>-1092.5</v>
      </c>
    </row>
    <row r="41" spans="1:9" ht="15" thickBot="1">
      <c r="A41" s="5" t="s">
        <v>146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92"/>
      <c r="B42" s="93" t="s">
        <v>67</v>
      </c>
      <c r="C42" s="94">
        <v>52</v>
      </c>
      <c r="D42" s="95" t="s">
        <v>68</v>
      </c>
      <c r="E42" s="96">
        <v>2550</v>
      </c>
      <c r="F42" s="97"/>
      <c r="G42" s="98"/>
      <c r="H42" s="99"/>
      <c r="I42" s="97"/>
    </row>
    <row r="43" spans="1:9" s="63" customFormat="1" ht="14.25">
      <c r="A43" s="57">
        <v>2200</v>
      </c>
      <c r="B43" s="58" t="s">
        <v>69</v>
      </c>
      <c r="C43" s="59">
        <v>52</v>
      </c>
      <c r="D43" s="60" t="s">
        <v>70</v>
      </c>
      <c r="E43" s="61"/>
      <c r="F43" s="62"/>
      <c r="G43" s="62"/>
      <c r="H43" s="61"/>
      <c r="I43" s="62"/>
    </row>
    <row r="44" spans="1:9" ht="14.25">
      <c r="A44" s="92"/>
      <c r="B44" s="93" t="s">
        <v>71</v>
      </c>
      <c r="C44" s="94">
        <v>52</v>
      </c>
      <c r="D44" s="95" t="s">
        <v>72</v>
      </c>
      <c r="E44" s="96">
        <v>950</v>
      </c>
      <c r="F44" s="97"/>
      <c r="G44" s="98"/>
      <c r="H44" s="99"/>
      <c r="I44" s="97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/>
      <c r="H45" s="8"/>
      <c r="I45" s="8">
        <f>H45-F45-G45</f>
        <v>-4024.9999999999995</v>
      </c>
    </row>
    <row r="46" spans="1:9" ht="15" thickBot="1">
      <c r="A46" s="5" t="s">
        <v>78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92"/>
      <c r="B47" s="93" t="s">
        <v>24</v>
      </c>
      <c r="C47" s="94">
        <v>52</v>
      </c>
      <c r="D47" s="95" t="s">
        <v>75</v>
      </c>
      <c r="E47" s="96">
        <v>1750</v>
      </c>
      <c r="F47" s="97"/>
      <c r="G47" s="98"/>
      <c r="H47" s="99"/>
      <c r="I47" s="97"/>
    </row>
    <row r="48" spans="1:9" ht="14.25">
      <c r="A48" s="12"/>
      <c r="B48" s="23" t="s">
        <v>76</v>
      </c>
      <c r="C48" s="18" t="s">
        <v>22</v>
      </c>
      <c r="D48" s="28" t="s">
        <v>77</v>
      </c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/>
      <c r="H49" s="8"/>
      <c r="I49" s="8">
        <f>H49-F49-G49</f>
        <v>-2012.4999999999998</v>
      </c>
    </row>
    <row r="50" spans="1:9" ht="15" thickBot="1">
      <c r="A50" s="5" t="s">
        <v>79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92"/>
      <c r="B51" s="93" t="s">
        <v>37</v>
      </c>
      <c r="C51" s="94" t="s">
        <v>35</v>
      </c>
      <c r="D51" s="95" t="s">
        <v>49</v>
      </c>
      <c r="E51" s="96">
        <v>650</v>
      </c>
      <c r="F51" s="97"/>
      <c r="G51" s="98"/>
      <c r="H51" s="99"/>
      <c r="I51" s="97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/>
      <c r="H53" s="8"/>
      <c r="I53" s="8">
        <f>H53-F53-G53</f>
        <v>-747.4999999999999</v>
      </c>
    </row>
    <row r="54" spans="1:9" ht="15" thickBot="1">
      <c r="A54" s="70" t="s">
        <v>80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0</v>
      </c>
      <c r="F56" s="14"/>
      <c r="G56" s="15"/>
      <c r="H56" s="16"/>
      <c r="I56" s="14"/>
    </row>
    <row r="57" spans="1:9" s="63" customFormat="1" ht="14.25">
      <c r="A57" s="57">
        <v>450</v>
      </c>
      <c r="B57" s="58" t="s">
        <v>11</v>
      </c>
      <c r="C57" s="59" t="s">
        <v>22</v>
      </c>
      <c r="D57" s="60" t="s">
        <v>130</v>
      </c>
      <c r="E57" s="61"/>
      <c r="F57" s="62"/>
      <c r="G57" s="62"/>
      <c r="H57" s="61"/>
      <c r="I57" s="62"/>
    </row>
    <row r="58" spans="1:9" s="63" customFormat="1" ht="14.25">
      <c r="A58" s="57">
        <v>450</v>
      </c>
      <c r="B58" s="58" t="s">
        <v>11</v>
      </c>
      <c r="C58" s="59" t="s">
        <v>13</v>
      </c>
      <c r="D58" s="60" t="s">
        <v>130</v>
      </c>
      <c r="E58" s="61"/>
      <c r="F58" s="62"/>
      <c r="G58" s="62"/>
      <c r="H58" s="61"/>
      <c r="I58" s="62"/>
    </row>
    <row r="59" spans="1:9" ht="14.25">
      <c r="A59" s="7"/>
      <c r="B59" s="24" t="s">
        <v>7</v>
      </c>
      <c r="C59" s="19"/>
      <c r="D59" s="29"/>
      <c r="E59" s="1">
        <f>SUM(E55:E56)</f>
        <v>0</v>
      </c>
      <c r="F59" s="9">
        <f>E59*1.15</f>
        <v>0</v>
      </c>
      <c r="G59" s="11"/>
      <c r="H59" s="8"/>
      <c r="I59" s="8">
        <f>H59-F59-G59</f>
        <v>0</v>
      </c>
    </row>
    <row r="60" spans="1:9" ht="15" thickBot="1">
      <c r="A60" s="5" t="s">
        <v>81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92"/>
      <c r="B61" s="93" t="s">
        <v>37</v>
      </c>
      <c r="C61" s="94" t="s">
        <v>34</v>
      </c>
      <c r="D61" s="95" t="s">
        <v>82</v>
      </c>
      <c r="E61" s="96">
        <v>650</v>
      </c>
      <c r="F61" s="97"/>
      <c r="G61" s="98"/>
      <c r="H61" s="99"/>
      <c r="I61" s="97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/>
      <c r="H63" s="8"/>
      <c r="I63" s="8">
        <f>H63-F63-G63</f>
        <v>-747.4999999999999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92"/>
      <c r="B65" s="93" t="s">
        <v>83</v>
      </c>
      <c r="C65" s="94">
        <v>56</v>
      </c>
      <c r="D65" s="95" t="s">
        <v>84</v>
      </c>
      <c r="E65" s="96">
        <v>2600</v>
      </c>
      <c r="F65" s="97"/>
      <c r="G65" s="98"/>
      <c r="H65" s="99"/>
      <c r="I65" s="97"/>
    </row>
    <row r="66" spans="1:9" ht="14.25">
      <c r="A66" s="12"/>
      <c r="B66" s="23" t="s">
        <v>64</v>
      </c>
      <c r="C66" s="18" t="s">
        <v>41</v>
      </c>
      <c r="D66" s="28" t="s">
        <v>102</v>
      </c>
      <c r="E66" s="13">
        <v>0</v>
      </c>
      <c r="F66" s="14"/>
      <c r="G66" s="15"/>
      <c r="H66" s="16"/>
      <c r="I66" s="14"/>
    </row>
    <row r="67" spans="1:9" s="4" customFormat="1" ht="14.25">
      <c r="A67" s="92"/>
      <c r="B67" s="93" t="s">
        <v>98</v>
      </c>
      <c r="C67" s="94">
        <v>56</v>
      </c>
      <c r="D67" s="95" t="s">
        <v>127</v>
      </c>
      <c r="E67" s="96">
        <v>950</v>
      </c>
      <c r="F67" s="97"/>
      <c r="G67" s="98"/>
      <c r="H67" s="99"/>
      <c r="I67" s="97"/>
    </row>
    <row r="68" spans="1:9" ht="14.25">
      <c r="A68" s="7"/>
      <c r="B68" s="24" t="s">
        <v>7</v>
      </c>
      <c r="C68" s="19"/>
      <c r="D68" s="29"/>
      <c r="E68" s="1">
        <f>SUM(E65:E67)</f>
        <v>3550</v>
      </c>
      <c r="F68" s="9">
        <f>E68*1.15</f>
        <v>4082.4999999999995</v>
      </c>
      <c r="G68" s="11"/>
      <c r="H68" s="8"/>
      <c r="I68" s="8">
        <f>H68-F68-G68</f>
        <v>-4082.4999999999995</v>
      </c>
    </row>
    <row r="69" spans="1:9" ht="15" thickBot="1">
      <c r="A69" s="5" t="s">
        <v>85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92"/>
      <c r="B70" s="93" t="s">
        <v>60</v>
      </c>
      <c r="C70" s="94">
        <v>50</v>
      </c>
      <c r="D70" s="95" t="s">
        <v>86</v>
      </c>
      <c r="E70" s="96">
        <v>550</v>
      </c>
      <c r="F70" s="97"/>
      <c r="G70" s="98"/>
      <c r="H70" s="99"/>
      <c r="I70" s="97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/>
      <c r="H72" s="8"/>
      <c r="I72" s="8">
        <f>H72-F72-G72</f>
        <v>-632.5</v>
      </c>
    </row>
    <row r="73" spans="1:9" ht="15" thickBot="1">
      <c r="A73" s="5" t="s">
        <v>87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88</v>
      </c>
      <c r="C74" s="18" t="s">
        <v>42</v>
      </c>
      <c r="D74" s="28" t="s">
        <v>43</v>
      </c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 t="s">
        <v>89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92"/>
      <c r="B78" s="93" t="s">
        <v>90</v>
      </c>
      <c r="C78" s="94">
        <v>48</v>
      </c>
      <c r="D78" s="95" t="s">
        <v>91</v>
      </c>
      <c r="E78" s="96">
        <v>1650</v>
      </c>
      <c r="F78" s="97"/>
      <c r="G78" s="98"/>
      <c r="H78" s="99"/>
      <c r="I78" s="97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/>
      <c r="H80" s="8"/>
      <c r="I80" s="8">
        <f>H80-F80-G80</f>
        <v>-1897.4999999999998</v>
      </c>
    </row>
    <row r="81" spans="1:9" ht="15" thickBot="1">
      <c r="A81" s="5" t="s">
        <v>92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93</v>
      </c>
      <c r="C82" s="18">
        <v>52</v>
      </c>
      <c r="D82" s="28" t="s">
        <v>94</v>
      </c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 t="s">
        <v>95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92"/>
      <c r="B86" s="93" t="s">
        <v>21</v>
      </c>
      <c r="C86" s="94" t="s">
        <v>41</v>
      </c>
      <c r="D86" s="95" t="s">
        <v>96</v>
      </c>
      <c r="E86" s="96">
        <v>1350</v>
      </c>
      <c r="F86" s="97"/>
      <c r="G86" s="98"/>
      <c r="H86" s="99"/>
      <c r="I86" s="97"/>
    </row>
    <row r="87" spans="1:9" s="63" customFormat="1" ht="14.25">
      <c r="A87" s="57">
        <v>1350</v>
      </c>
      <c r="B87" s="58" t="s">
        <v>63</v>
      </c>
      <c r="C87" s="59" t="s">
        <v>41</v>
      </c>
      <c r="D87" s="60" t="s">
        <v>97</v>
      </c>
      <c r="E87" s="61">
        <v>0</v>
      </c>
      <c r="F87" s="62"/>
      <c r="G87" s="62"/>
      <c r="H87" s="61"/>
      <c r="I87" s="62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/>
      <c r="I88" s="8">
        <f>H88-F88-G88</f>
        <v>-1552.4999999999998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92"/>
      <c r="B90" s="93" t="s">
        <v>98</v>
      </c>
      <c r="C90" s="94">
        <v>56</v>
      </c>
      <c r="D90" s="95" t="s">
        <v>99</v>
      </c>
      <c r="E90" s="96">
        <v>950</v>
      </c>
      <c r="F90" s="97"/>
      <c r="G90" s="98"/>
      <c r="H90" s="99"/>
      <c r="I90" s="97"/>
    </row>
    <row r="91" spans="1:9" s="63" customFormat="1" ht="14.25">
      <c r="A91" s="57">
        <v>950</v>
      </c>
      <c r="B91" s="58" t="s">
        <v>100</v>
      </c>
      <c r="C91" s="59">
        <v>56</v>
      </c>
      <c r="D91" s="60" t="s">
        <v>101</v>
      </c>
      <c r="E91" s="61">
        <v>0</v>
      </c>
      <c r="F91" s="62"/>
      <c r="G91" s="62"/>
      <c r="H91" s="61"/>
      <c r="I91" s="62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/>
      <c r="H92" s="8"/>
      <c r="I92" s="8">
        <f>H92-F92-G92</f>
        <v>-1092.5</v>
      </c>
    </row>
    <row r="93" spans="1:9" ht="15" thickBot="1">
      <c r="A93" s="5" t="s">
        <v>103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92"/>
      <c r="B94" s="93" t="s">
        <v>104</v>
      </c>
      <c r="C94" s="94">
        <v>52</v>
      </c>
      <c r="D94" s="95" t="s">
        <v>105</v>
      </c>
      <c r="E94" s="96">
        <v>950</v>
      </c>
      <c r="F94" s="97"/>
      <c r="G94" s="98"/>
      <c r="H94" s="99"/>
      <c r="I94" s="97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/>
      <c r="I96" s="8">
        <f>H96-F96-G96</f>
        <v>-1092.5</v>
      </c>
    </row>
    <row r="97" spans="1:9" ht="15" thickBot="1">
      <c r="A97" s="5" t="s">
        <v>106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92"/>
      <c r="B98" s="93" t="s">
        <v>107</v>
      </c>
      <c r="C98" s="94" t="s">
        <v>14</v>
      </c>
      <c r="D98" s="95" t="s">
        <v>108</v>
      </c>
      <c r="E98" s="96">
        <v>1150</v>
      </c>
      <c r="F98" s="97"/>
      <c r="G98" s="98"/>
      <c r="H98" s="99"/>
      <c r="I98" s="97"/>
    </row>
    <row r="99" spans="1:9" ht="14.25">
      <c r="A99" s="92"/>
      <c r="B99" s="93" t="s">
        <v>109</v>
      </c>
      <c r="C99" s="94" t="s">
        <v>18</v>
      </c>
      <c r="D99" s="95" t="s">
        <v>110</v>
      </c>
      <c r="E99" s="96">
        <v>1250</v>
      </c>
      <c r="F99" s="97"/>
      <c r="G99" s="98"/>
      <c r="H99" s="99"/>
      <c r="I99" s="97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/>
      <c r="H100" s="8"/>
      <c r="I100" s="8">
        <f>H100-F100-G100</f>
        <v>-2760</v>
      </c>
    </row>
    <row r="101" spans="1:9" ht="15" thickBot="1">
      <c r="A101" s="5" t="s">
        <v>111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112</v>
      </c>
      <c r="C102" s="18">
        <v>42</v>
      </c>
      <c r="D102" s="28" t="s">
        <v>113</v>
      </c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 t="s">
        <v>114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92"/>
      <c r="B106" s="93" t="s">
        <v>218</v>
      </c>
      <c r="C106" s="94">
        <v>56</v>
      </c>
      <c r="D106" s="95" t="s">
        <v>115</v>
      </c>
      <c r="E106" s="96">
        <v>1550</v>
      </c>
      <c r="F106" s="97"/>
      <c r="G106" s="98"/>
      <c r="H106" s="99"/>
      <c r="I106" s="97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/>
      <c r="H108" s="8"/>
      <c r="I108" s="8">
        <f>H108-F108-G108</f>
        <v>-1782.4999999999998</v>
      </c>
    </row>
    <row r="109" spans="1:9" ht="15" thickBot="1">
      <c r="A109" s="5" t="s">
        <v>116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222</v>
      </c>
      <c r="C110" s="18">
        <v>50</v>
      </c>
      <c r="D110" s="28" t="s">
        <v>70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117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118</v>
      </c>
      <c r="C114" s="18" t="s">
        <v>14</v>
      </c>
      <c r="D114" s="28" t="s">
        <v>119</v>
      </c>
      <c r="E114" s="13">
        <v>0</v>
      </c>
      <c r="F114" s="14"/>
      <c r="G114" s="15"/>
      <c r="H114" s="16"/>
      <c r="I114" s="14"/>
    </row>
    <row r="115" spans="1:9" s="63" customFormat="1" ht="14.25">
      <c r="A115" s="57">
        <v>2550</v>
      </c>
      <c r="B115" s="58" t="s">
        <v>118</v>
      </c>
      <c r="C115" s="59" t="s">
        <v>17</v>
      </c>
      <c r="D115" s="60" t="s">
        <v>119</v>
      </c>
      <c r="E115" s="61">
        <v>0</v>
      </c>
      <c r="F115" s="62"/>
      <c r="G115" s="62"/>
      <c r="H115" s="61"/>
      <c r="I115" s="62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 t="s">
        <v>120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92"/>
      <c r="B118" s="93" t="s">
        <v>107</v>
      </c>
      <c r="C118" s="94" t="s">
        <v>12</v>
      </c>
      <c r="D118" s="95" t="s">
        <v>121</v>
      </c>
      <c r="E118" s="96">
        <v>1150</v>
      </c>
      <c r="F118" s="97"/>
      <c r="G118" s="98"/>
      <c r="H118" s="99"/>
      <c r="I118" s="97"/>
    </row>
    <row r="119" spans="1:9" s="63" customFormat="1" ht="14.25">
      <c r="A119" s="57">
        <v>1150</v>
      </c>
      <c r="B119" s="58" t="s">
        <v>128</v>
      </c>
      <c r="C119" s="59" t="s">
        <v>12</v>
      </c>
      <c r="D119" s="60" t="s">
        <v>129</v>
      </c>
      <c r="E119" s="61">
        <v>0</v>
      </c>
      <c r="F119" s="62"/>
      <c r="G119" s="62"/>
      <c r="H119" s="61"/>
      <c r="I119" s="62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/>
      <c r="H120" s="8"/>
      <c r="I120" s="8">
        <f>H120-F120-G120</f>
        <v>-1322.5</v>
      </c>
    </row>
    <row r="121" spans="1:9" ht="15" thickBot="1">
      <c r="A121" s="5" t="s">
        <v>122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2"/>
      <c r="B122" s="93" t="s">
        <v>107</v>
      </c>
      <c r="C122" s="94" t="s">
        <v>12</v>
      </c>
      <c r="D122" s="95" t="s">
        <v>123</v>
      </c>
      <c r="E122" s="96">
        <v>1150</v>
      </c>
      <c r="F122" s="97"/>
      <c r="G122" s="98"/>
      <c r="H122" s="99"/>
      <c r="I122" s="97"/>
    </row>
    <row r="123" spans="1:9" ht="14.25">
      <c r="A123" s="12"/>
      <c r="B123" s="23" t="s">
        <v>124</v>
      </c>
      <c r="C123" s="18" t="s">
        <v>12</v>
      </c>
      <c r="D123" s="28" t="s">
        <v>125</v>
      </c>
      <c r="E123" s="13">
        <v>0</v>
      </c>
      <c r="F123" s="14"/>
      <c r="G123" s="15"/>
      <c r="H123" s="16"/>
      <c r="I123" s="14"/>
    </row>
    <row r="124" spans="1:9" s="63" customFormat="1" ht="14.25">
      <c r="A124" s="57">
        <v>2350</v>
      </c>
      <c r="B124" s="58" t="s">
        <v>126</v>
      </c>
      <c r="C124" s="59" t="s">
        <v>12</v>
      </c>
      <c r="D124" s="60" t="s">
        <v>125</v>
      </c>
      <c r="E124" s="61"/>
      <c r="F124" s="62"/>
      <c r="G124" s="62"/>
      <c r="H124" s="61"/>
      <c r="I124" s="62"/>
    </row>
    <row r="125" spans="1:9" ht="14.25">
      <c r="A125" s="7"/>
      <c r="B125" s="24" t="s">
        <v>7</v>
      </c>
      <c r="C125" s="19"/>
      <c r="D125" s="29"/>
      <c r="E125" s="1">
        <f>SUM(E122:E123)</f>
        <v>1150</v>
      </c>
      <c r="F125" s="9">
        <f>E125*1.15</f>
        <v>1322.5</v>
      </c>
      <c r="G125" s="11"/>
      <c r="H125" s="8"/>
      <c r="I125" s="8">
        <f>H125-F125-G125</f>
        <v>-1322.5</v>
      </c>
    </row>
    <row r="126" spans="1:9" ht="15" thickBot="1">
      <c r="A126" s="5" t="s">
        <v>131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 t="s">
        <v>132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92"/>
      <c r="B131" s="93" t="s">
        <v>26</v>
      </c>
      <c r="C131" s="94" t="s">
        <v>51</v>
      </c>
      <c r="D131" s="95" t="s">
        <v>45</v>
      </c>
      <c r="E131" s="96">
        <v>1350</v>
      </c>
      <c r="F131" s="97"/>
      <c r="G131" s="98"/>
      <c r="H131" s="99"/>
      <c r="I131" s="97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/>
      <c r="H133" s="8"/>
      <c r="I133" s="8">
        <f>H133-F133-G133</f>
        <v>-1552.4999999999998</v>
      </c>
    </row>
    <row r="134" spans="1:9" ht="15" thickBot="1">
      <c r="A134" s="5" t="s">
        <v>133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134</v>
      </c>
      <c r="C135" s="18">
        <v>58</v>
      </c>
      <c r="D135" s="28" t="s">
        <v>70</v>
      </c>
      <c r="E135" s="13">
        <v>0</v>
      </c>
      <c r="F135" s="14"/>
      <c r="G135" s="15"/>
      <c r="H135" s="16"/>
      <c r="I135" s="14"/>
    </row>
    <row r="136" spans="1:9" ht="14.25">
      <c r="A136" s="92"/>
      <c r="B136" s="93" t="s">
        <v>100</v>
      </c>
      <c r="C136" s="94">
        <v>56</v>
      </c>
      <c r="D136" s="95" t="s">
        <v>173</v>
      </c>
      <c r="E136" s="96">
        <v>950</v>
      </c>
      <c r="F136" s="97"/>
      <c r="G136" s="98"/>
      <c r="H136" s="99"/>
      <c r="I136" s="97"/>
    </row>
    <row r="137" spans="1:9" ht="14.25">
      <c r="A137" s="7"/>
      <c r="B137" s="24" t="s">
        <v>7</v>
      </c>
      <c r="C137" s="19"/>
      <c r="D137" s="29"/>
      <c r="E137" s="1">
        <f>SUM(E135:E136)</f>
        <v>950</v>
      </c>
      <c r="F137" s="9">
        <f>E137*1.15</f>
        <v>1092.5</v>
      </c>
      <c r="G137" s="11"/>
      <c r="H137" s="8"/>
      <c r="I137" s="8">
        <f>H137-F137-G137</f>
        <v>-1092.5</v>
      </c>
    </row>
    <row r="138" spans="1:9" ht="15" thickBot="1">
      <c r="A138" s="5" t="s">
        <v>135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92"/>
      <c r="B139" s="93" t="s">
        <v>37</v>
      </c>
      <c r="C139" s="94" t="s">
        <v>35</v>
      </c>
      <c r="D139" s="95" t="s">
        <v>49</v>
      </c>
      <c r="E139" s="96">
        <v>650</v>
      </c>
      <c r="F139" s="97"/>
      <c r="G139" s="98"/>
      <c r="H139" s="99"/>
      <c r="I139" s="97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/>
      <c r="H141" s="8"/>
      <c r="I141" s="8">
        <f>H141-F141-G141</f>
        <v>-747.4999999999999</v>
      </c>
    </row>
    <row r="142" spans="1:9" ht="15" thickBot="1">
      <c r="A142" s="5" t="s">
        <v>144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145</v>
      </c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 t="s">
        <v>147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92"/>
      <c r="B147" s="93" t="s">
        <v>149</v>
      </c>
      <c r="C147" s="94">
        <v>48</v>
      </c>
      <c r="D147" s="95" t="s">
        <v>148</v>
      </c>
      <c r="E147" s="96">
        <v>950</v>
      </c>
      <c r="F147" s="97"/>
      <c r="G147" s="98"/>
      <c r="H147" s="99"/>
      <c r="I147" s="97"/>
    </row>
    <row r="148" spans="1:9" s="63" customFormat="1" ht="14.25">
      <c r="A148" s="57">
        <v>950</v>
      </c>
      <c r="B148" s="58" t="s">
        <v>150</v>
      </c>
      <c r="C148" s="59">
        <v>48</v>
      </c>
      <c r="D148" s="60" t="s">
        <v>151</v>
      </c>
      <c r="E148" s="61"/>
      <c r="F148" s="62"/>
      <c r="G148" s="62"/>
      <c r="H148" s="61"/>
      <c r="I148" s="62"/>
    </row>
    <row r="149" spans="1:9" s="63" customFormat="1" ht="14.25">
      <c r="A149" s="57">
        <v>950</v>
      </c>
      <c r="B149" s="58" t="s">
        <v>152</v>
      </c>
      <c r="C149" s="59">
        <v>48</v>
      </c>
      <c r="D149" s="60" t="s">
        <v>151</v>
      </c>
      <c r="E149" s="61"/>
      <c r="F149" s="62"/>
      <c r="G149" s="62"/>
      <c r="H149" s="61"/>
      <c r="I149" s="62"/>
    </row>
    <row r="150" spans="1:9" s="63" customFormat="1" ht="14.25">
      <c r="A150" s="57">
        <v>950</v>
      </c>
      <c r="B150" s="58" t="s">
        <v>174</v>
      </c>
      <c r="C150" s="59">
        <v>48</v>
      </c>
      <c r="D150" s="60" t="s">
        <v>175</v>
      </c>
      <c r="E150" s="61"/>
      <c r="F150" s="62"/>
      <c r="G150" s="62"/>
      <c r="H150" s="61"/>
      <c r="I150" s="62"/>
    </row>
    <row r="151" spans="1:9" s="69" customFormat="1" ht="14.25">
      <c r="A151" s="100"/>
      <c r="B151" s="101" t="s">
        <v>124</v>
      </c>
      <c r="C151" s="102" t="s">
        <v>13</v>
      </c>
      <c r="D151" s="103" t="s">
        <v>176</v>
      </c>
      <c r="E151" s="104">
        <v>2150</v>
      </c>
      <c r="F151" s="98"/>
      <c r="G151" s="98"/>
      <c r="H151" s="104"/>
      <c r="I151" s="98"/>
    </row>
    <row r="152" spans="1:9" s="63" customFormat="1" ht="14.25">
      <c r="A152" s="57">
        <v>2350</v>
      </c>
      <c r="B152" s="58" t="s">
        <v>126</v>
      </c>
      <c r="C152" s="59" t="s">
        <v>13</v>
      </c>
      <c r="D152" s="60" t="s">
        <v>176</v>
      </c>
      <c r="E152" s="61"/>
      <c r="F152" s="62"/>
      <c r="G152" s="62"/>
      <c r="H152" s="61"/>
      <c r="I152" s="62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/>
      <c r="H153" s="8"/>
      <c r="I153" s="8">
        <f>H153-F153-G153</f>
        <v>-3564.9999999999995</v>
      </c>
    </row>
    <row r="154" spans="1:9" ht="15" thickBot="1">
      <c r="A154" s="5" t="s">
        <v>153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 t="s">
        <v>154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92"/>
      <c r="B159" s="93" t="s">
        <v>26</v>
      </c>
      <c r="C159" s="94" t="s">
        <v>18</v>
      </c>
      <c r="D159" s="95" t="s">
        <v>155</v>
      </c>
      <c r="E159" s="96">
        <v>1350</v>
      </c>
      <c r="F159" s="97"/>
      <c r="G159" s="98"/>
      <c r="H159" s="99"/>
      <c r="I159" s="97"/>
    </row>
    <row r="160" spans="1:9" ht="14.25">
      <c r="A160" s="92"/>
      <c r="B160" s="93" t="s">
        <v>156</v>
      </c>
      <c r="C160" s="94" t="s">
        <v>13</v>
      </c>
      <c r="D160" s="95" t="s">
        <v>23</v>
      </c>
      <c r="E160" s="96">
        <v>1350</v>
      </c>
      <c r="F160" s="97"/>
      <c r="G160" s="98"/>
      <c r="H160" s="99"/>
      <c r="I160" s="97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/>
      <c r="I161" s="8">
        <f>H161-F161-G161</f>
        <v>-3104.9999999999995</v>
      </c>
    </row>
    <row r="162" spans="1:9" ht="15" thickBot="1">
      <c r="A162" s="5" t="s">
        <v>157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92"/>
      <c r="B163" s="93" t="s">
        <v>11</v>
      </c>
      <c r="C163" s="94" t="s">
        <v>14</v>
      </c>
      <c r="D163" s="95" t="s">
        <v>158</v>
      </c>
      <c r="E163" s="96">
        <v>450</v>
      </c>
      <c r="F163" s="97"/>
      <c r="G163" s="98"/>
      <c r="H163" s="99"/>
      <c r="I163" s="97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8"/>
      <c r="I165" s="8">
        <f>H165-F165-G165</f>
        <v>-517.5</v>
      </c>
    </row>
    <row r="166" spans="1:9" ht="15" thickBot="1">
      <c r="A166" s="5" t="s">
        <v>159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92"/>
      <c r="B167" s="93" t="s">
        <v>160</v>
      </c>
      <c r="C167" s="94" t="s">
        <v>18</v>
      </c>
      <c r="D167" s="95" t="s">
        <v>161</v>
      </c>
      <c r="E167" s="96">
        <v>1350</v>
      </c>
      <c r="F167" s="97"/>
      <c r="G167" s="98"/>
      <c r="H167" s="99"/>
      <c r="I167" s="97"/>
    </row>
    <row r="168" spans="1:9" s="63" customFormat="1" ht="14.25">
      <c r="A168" s="57">
        <v>950</v>
      </c>
      <c r="B168" s="58" t="s">
        <v>162</v>
      </c>
      <c r="C168" s="59" t="s">
        <v>18</v>
      </c>
      <c r="D168" s="60" t="s">
        <v>163</v>
      </c>
      <c r="E168" s="61"/>
      <c r="F168" s="62"/>
      <c r="G168" s="62"/>
      <c r="H168" s="61"/>
      <c r="I168" s="62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/>
      <c r="I169" s="8">
        <f>H169-F169-G169</f>
        <v>-1552.4999999999998</v>
      </c>
    </row>
    <row r="170" spans="1:9" ht="15" thickBot="1">
      <c r="A170" s="5" t="s">
        <v>164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92"/>
      <c r="B171" s="93" t="s">
        <v>165</v>
      </c>
      <c r="C171" s="94" t="s">
        <v>34</v>
      </c>
      <c r="D171" s="95" t="s">
        <v>166</v>
      </c>
      <c r="E171" s="96">
        <v>550</v>
      </c>
      <c r="F171" s="97"/>
      <c r="G171" s="98"/>
      <c r="H171" s="99"/>
      <c r="I171" s="97"/>
    </row>
    <row r="172" spans="1:9" s="4" customFormat="1" ht="14.25">
      <c r="A172" s="12"/>
      <c r="B172" s="23" t="s">
        <v>167</v>
      </c>
      <c r="C172" s="18" t="s">
        <v>14</v>
      </c>
      <c r="D172" s="28" t="s">
        <v>168</v>
      </c>
      <c r="E172" s="13">
        <v>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0</v>
      </c>
      <c r="F173" s="14"/>
      <c r="G173" s="15"/>
      <c r="H173" s="16"/>
      <c r="I173" s="14"/>
    </row>
    <row r="174" spans="1:9" s="4" customFormat="1" ht="14.25">
      <c r="A174" s="92"/>
      <c r="B174" s="93" t="s">
        <v>28</v>
      </c>
      <c r="C174" s="94" t="s">
        <v>29</v>
      </c>
      <c r="D174" s="95" t="s">
        <v>169</v>
      </c>
      <c r="E174" s="96">
        <v>950</v>
      </c>
      <c r="F174" s="97"/>
      <c r="G174" s="98"/>
      <c r="H174" s="99"/>
      <c r="I174" s="97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1500</v>
      </c>
      <c r="F176" s="9">
        <f>E176*1.15</f>
        <v>1724.9999999999998</v>
      </c>
      <c r="G176" s="11"/>
      <c r="H176" s="8"/>
      <c r="I176" s="8">
        <f>H176-F176-G176</f>
        <v>-1724.9999999999998</v>
      </c>
    </row>
    <row r="177" spans="1:9" ht="15" thickBot="1">
      <c r="A177" s="5" t="s">
        <v>170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2"/>
      <c r="B178" s="93" t="s">
        <v>171</v>
      </c>
      <c r="C178" s="94" t="s">
        <v>22</v>
      </c>
      <c r="D178" s="95" t="s">
        <v>172</v>
      </c>
      <c r="E178" s="96">
        <v>2050</v>
      </c>
      <c r="F178" s="97"/>
      <c r="G178" s="98"/>
      <c r="H178" s="99"/>
      <c r="I178" s="97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/>
      <c r="H180" s="8"/>
      <c r="I180" s="8">
        <f>H180-F180-G180</f>
        <v>-2357.5</v>
      </c>
    </row>
    <row r="181" spans="1:9" ht="15" thickBot="1">
      <c r="A181" s="5" t="s">
        <v>177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124</v>
      </c>
      <c r="C182" s="18" t="s">
        <v>14</v>
      </c>
      <c r="D182" s="28" t="s">
        <v>178</v>
      </c>
      <c r="E182" s="13">
        <v>0</v>
      </c>
      <c r="F182" s="14"/>
      <c r="G182" s="15"/>
      <c r="H182" s="16"/>
      <c r="I182" s="14"/>
    </row>
    <row r="183" spans="1:9" s="63" customFormat="1" ht="14.25">
      <c r="A183" s="57">
        <v>2350</v>
      </c>
      <c r="B183" s="58" t="s">
        <v>126</v>
      </c>
      <c r="C183" s="59" t="s">
        <v>14</v>
      </c>
      <c r="D183" s="60" t="s">
        <v>178</v>
      </c>
      <c r="E183" s="61"/>
      <c r="F183" s="62"/>
      <c r="G183" s="62"/>
      <c r="H183" s="61"/>
      <c r="I183" s="62"/>
    </row>
    <row r="184" spans="1:9" s="4" customFormat="1" ht="14.25">
      <c r="A184" s="92"/>
      <c r="B184" s="93" t="s">
        <v>190</v>
      </c>
      <c r="C184" s="94" t="s">
        <v>13</v>
      </c>
      <c r="D184" s="95" t="s">
        <v>19</v>
      </c>
      <c r="E184" s="96">
        <v>1450</v>
      </c>
      <c r="F184" s="97"/>
      <c r="G184" s="98"/>
      <c r="H184" s="99"/>
      <c r="I184" s="97"/>
    </row>
    <row r="185" spans="1:9" s="63" customFormat="1" ht="14.25">
      <c r="A185" s="57">
        <v>1350</v>
      </c>
      <c r="B185" s="58" t="s">
        <v>21</v>
      </c>
      <c r="C185" s="59" t="s">
        <v>13</v>
      </c>
      <c r="D185" s="60" t="s">
        <v>19</v>
      </c>
      <c r="E185" s="61"/>
      <c r="F185" s="62"/>
      <c r="G185" s="62"/>
      <c r="H185" s="61"/>
      <c r="I185" s="62"/>
    </row>
    <row r="186" spans="1:9" ht="14.25">
      <c r="A186" s="7"/>
      <c r="B186" s="24" t="s">
        <v>7</v>
      </c>
      <c r="C186" s="19"/>
      <c r="D186" s="29"/>
      <c r="E186" s="1">
        <f>SUM(E182:E185)</f>
        <v>1450</v>
      </c>
      <c r="F186" s="9">
        <f>E186*1.15</f>
        <v>1667.4999999999998</v>
      </c>
      <c r="G186" s="11"/>
      <c r="H186" s="8"/>
      <c r="I186" s="8">
        <f>H186-F186-G186</f>
        <v>-1667.4999999999998</v>
      </c>
    </row>
    <row r="187" spans="1:9" ht="15" thickBot="1">
      <c r="A187" s="5" t="s">
        <v>179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92"/>
      <c r="B188" s="93" t="s">
        <v>128</v>
      </c>
      <c r="C188" s="94" t="s">
        <v>22</v>
      </c>
      <c r="D188" s="95" t="s">
        <v>180</v>
      </c>
      <c r="E188" s="96">
        <v>1150</v>
      </c>
      <c r="F188" s="97"/>
      <c r="G188" s="98"/>
      <c r="H188" s="99"/>
      <c r="I188" s="97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0</v>
      </c>
      <c r="F190" s="14"/>
      <c r="G190" s="15"/>
      <c r="H190" s="16"/>
      <c r="I190" s="14"/>
    </row>
    <row r="191" spans="1:9" s="4" customFormat="1" ht="14.25">
      <c r="A191" s="12"/>
      <c r="B191" s="23" t="s">
        <v>181</v>
      </c>
      <c r="C191" s="18" t="s">
        <v>13</v>
      </c>
      <c r="D191" s="28" t="s">
        <v>182</v>
      </c>
      <c r="E191" s="13">
        <v>0</v>
      </c>
      <c r="F191" s="14"/>
      <c r="G191" s="15"/>
      <c r="H191" s="16"/>
      <c r="I191" s="14"/>
    </row>
    <row r="192" spans="1:9" s="63" customFormat="1" ht="14.25">
      <c r="A192" s="106">
        <v>1350</v>
      </c>
      <c r="B192" s="107" t="s">
        <v>156</v>
      </c>
      <c r="C192" s="108">
        <v>48</v>
      </c>
      <c r="D192" s="109" t="s">
        <v>23</v>
      </c>
      <c r="E192" s="110">
        <v>1350</v>
      </c>
      <c r="F192" s="111"/>
      <c r="G192" s="111"/>
      <c r="H192" s="110"/>
      <c r="I192" s="111"/>
    </row>
    <row r="193" spans="1:9" ht="14.25">
      <c r="A193" s="7"/>
      <c r="B193" s="24" t="s">
        <v>7</v>
      </c>
      <c r="C193" s="19"/>
      <c r="D193" s="29"/>
      <c r="E193" s="1">
        <f>SUM(E188:E192)</f>
        <v>2500</v>
      </c>
      <c r="F193" s="9">
        <f>E193*1.15</f>
        <v>2875</v>
      </c>
      <c r="G193" s="11"/>
      <c r="H193" s="8"/>
      <c r="I193" s="8">
        <f>H193-F193-G193</f>
        <v>-2875</v>
      </c>
    </row>
    <row r="194" spans="1:9" ht="15" thickBot="1">
      <c r="A194" s="5" t="s">
        <v>183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92"/>
      <c r="B195" s="93" t="s">
        <v>184</v>
      </c>
      <c r="C195" s="94">
        <v>50</v>
      </c>
      <c r="D195" s="95" t="s">
        <v>185</v>
      </c>
      <c r="E195" s="96">
        <v>950</v>
      </c>
      <c r="F195" s="97"/>
      <c r="G195" s="98"/>
      <c r="H195" s="99"/>
      <c r="I195" s="97"/>
    </row>
    <row r="196" spans="1:9" s="63" customFormat="1" ht="14.25">
      <c r="A196" s="57">
        <v>950</v>
      </c>
      <c r="B196" s="58" t="s">
        <v>187</v>
      </c>
      <c r="C196" s="59">
        <v>50</v>
      </c>
      <c r="D196" s="60" t="s">
        <v>186</v>
      </c>
      <c r="E196" s="61"/>
      <c r="F196" s="62"/>
      <c r="G196" s="62"/>
      <c r="H196" s="61"/>
      <c r="I196" s="62"/>
    </row>
    <row r="197" spans="1:9" s="69" customFormat="1" ht="14.25">
      <c r="A197" s="100"/>
      <c r="B197" s="101" t="s">
        <v>65</v>
      </c>
      <c r="C197" s="102">
        <v>54</v>
      </c>
      <c r="D197" s="103" t="s">
        <v>188</v>
      </c>
      <c r="E197" s="104">
        <v>950</v>
      </c>
      <c r="F197" s="98"/>
      <c r="G197" s="98"/>
      <c r="H197" s="104"/>
      <c r="I197" s="98"/>
    </row>
    <row r="198" spans="1:9" s="63" customFormat="1" ht="14.25">
      <c r="A198" s="57">
        <v>1350</v>
      </c>
      <c r="B198" s="58" t="s">
        <v>189</v>
      </c>
      <c r="C198" s="59">
        <v>54</v>
      </c>
      <c r="D198" s="60" t="s">
        <v>188</v>
      </c>
      <c r="E198" s="61"/>
      <c r="F198" s="62"/>
      <c r="G198" s="62"/>
      <c r="H198" s="61"/>
      <c r="I198" s="62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/>
      <c r="H199" s="8"/>
      <c r="I199" s="8">
        <f>H199-F199-G199</f>
        <v>-2185</v>
      </c>
    </row>
    <row r="200" spans="1:9" ht="15" thickBot="1">
      <c r="A200" s="5" t="s">
        <v>191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192</v>
      </c>
      <c r="C201" s="18">
        <v>44</v>
      </c>
      <c r="D201" s="28" t="s">
        <v>193</v>
      </c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  <row r="204" spans="1:9" ht="15" thickBot="1">
      <c r="A204" s="5" t="s">
        <v>196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92"/>
      <c r="B205" s="93" t="s">
        <v>39</v>
      </c>
      <c r="C205" s="94" t="s">
        <v>12</v>
      </c>
      <c r="D205" s="95" t="s">
        <v>197</v>
      </c>
      <c r="E205" s="96">
        <v>550</v>
      </c>
      <c r="F205" s="97"/>
      <c r="G205" s="98"/>
      <c r="H205" s="99"/>
      <c r="I205" s="97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/>
      <c r="H207" s="8"/>
      <c r="I207" s="8">
        <f>H207-F207-G207</f>
        <v>-632.5</v>
      </c>
    </row>
    <row r="208" spans="1:9" ht="15" thickBot="1">
      <c r="A208" s="5" t="s">
        <v>198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0</v>
      </c>
      <c r="F209" s="14"/>
      <c r="G209" s="15"/>
      <c r="H209" s="16"/>
      <c r="I209" s="14"/>
    </row>
    <row r="210" spans="1:9" s="63" customFormat="1" ht="14.25">
      <c r="A210" s="57">
        <v>950</v>
      </c>
      <c r="B210" s="58" t="s">
        <v>32</v>
      </c>
      <c r="C210" s="59">
        <v>52</v>
      </c>
      <c r="D210" s="60" t="s">
        <v>19</v>
      </c>
      <c r="E210" s="61"/>
      <c r="F210" s="62"/>
      <c r="G210" s="62"/>
      <c r="H210" s="61"/>
      <c r="I210" s="62"/>
    </row>
    <row r="211" spans="1:9" s="63" customFormat="1" ht="14.25">
      <c r="A211" s="57">
        <v>950</v>
      </c>
      <c r="B211" s="58" t="s">
        <v>27</v>
      </c>
      <c r="C211" s="59">
        <v>52</v>
      </c>
      <c r="D211" s="60" t="s">
        <v>19</v>
      </c>
      <c r="E211" s="61"/>
      <c r="F211" s="62"/>
      <c r="G211" s="62"/>
      <c r="H211" s="61"/>
      <c r="I211" s="62"/>
    </row>
    <row r="212" spans="1:9" ht="14.25">
      <c r="A212" s="7"/>
      <c r="B212" s="24" t="s">
        <v>7</v>
      </c>
      <c r="C212" s="19"/>
      <c r="D212" s="29"/>
      <c r="E212" s="1">
        <f>SUM(E209:E211)</f>
        <v>0</v>
      </c>
      <c r="F212" s="9">
        <f>E212*1.15</f>
        <v>0</v>
      </c>
      <c r="G212" s="11"/>
      <c r="H212" s="8"/>
      <c r="I212" s="8">
        <f>H212-F212-G212</f>
        <v>0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  <row r="232" ht="14.25">
      <c r="E232" s="64">
        <f>E205+E197+E195+E188+E184+E178+E174+E171+E167+E163+E160+E159+E151+E147+E139+E136+E131+E122+E118+E106+E99+E98+E94+E90+E86+E78+E70+E67+E65+E61+E51+E47+E44+E42+E38+E30+E22+E18</f>
        <v>43950</v>
      </c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61">
      <selection activeCell="D77" sqref="D77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65" t="s">
        <v>136</v>
      </c>
      <c r="C1" s="66" t="s">
        <v>137</v>
      </c>
      <c r="D1" s="66" t="s">
        <v>138</v>
      </c>
      <c r="E1" s="67" t="s">
        <v>139</v>
      </c>
      <c r="F1" s="67" t="s">
        <v>140</v>
      </c>
      <c r="G1" s="68" t="s">
        <v>141</v>
      </c>
      <c r="H1" s="4"/>
    </row>
    <row r="2" spans="2:8" s="4" customFormat="1" ht="14.25">
      <c r="B2" s="35" t="s">
        <v>64</v>
      </c>
      <c r="C2" s="42" t="s">
        <v>207</v>
      </c>
      <c r="D2" s="42" t="s">
        <v>206</v>
      </c>
      <c r="E2" s="36"/>
      <c r="F2" s="37" t="s">
        <v>41</v>
      </c>
      <c r="G2" s="38">
        <v>1250</v>
      </c>
      <c r="H2" s="4" t="s">
        <v>20</v>
      </c>
    </row>
    <row r="3" spans="2:8" s="4" customFormat="1" ht="14.25">
      <c r="B3" s="49" t="s">
        <v>112</v>
      </c>
      <c r="C3" s="50" t="s">
        <v>193</v>
      </c>
      <c r="D3" s="50" t="s">
        <v>217</v>
      </c>
      <c r="E3" s="51"/>
      <c r="F3" s="52">
        <v>42</v>
      </c>
      <c r="G3" s="53">
        <v>1750</v>
      </c>
      <c r="H3" s="4" t="s">
        <v>111</v>
      </c>
    </row>
    <row r="4" spans="2:8" s="4" customFormat="1" ht="14.25">
      <c r="B4" s="73" t="s">
        <v>24</v>
      </c>
      <c r="C4" s="74" t="s">
        <v>193</v>
      </c>
      <c r="D4" s="74" t="s">
        <v>202</v>
      </c>
      <c r="E4" s="75"/>
      <c r="F4" s="76">
        <v>52</v>
      </c>
      <c r="G4" s="77">
        <v>1750</v>
      </c>
      <c r="H4" s="4" t="s">
        <v>78</v>
      </c>
    </row>
    <row r="5" spans="2:8" s="4" customFormat="1" ht="14.25">
      <c r="B5" s="49" t="s">
        <v>192</v>
      </c>
      <c r="C5" s="50" t="s">
        <v>193</v>
      </c>
      <c r="D5" s="50"/>
      <c r="E5" s="51"/>
      <c r="F5" s="52">
        <v>44</v>
      </c>
      <c r="G5" s="53">
        <v>1850</v>
      </c>
      <c r="H5" s="4" t="s">
        <v>191</v>
      </c>
    </row>
    <row r="6" spans="2:8" s="4" customFormat="1" ht="14.25">
      <c r="B6" s="35" t="s">
        <v>38</v>
      </c>
      <c r="C6" s="42" t="s">
        <v>23</v>
      </c>
      <c r="D6" s="42"/>
      <c r="E6" s="36"/>
      <c r="F6" s="37" t="s">
        <v>22</v>
      </c>
      <c r="G6" s="38">
        <v>950</v>
      </c>
      <c r="H6" s="4" t="s">
        <v>80</v>
      </c>
    </row>
    <row r="7" spans="2:8" s="4" customFormat="1" ht="15" thickBot="1">
      <c r="B7" s="44" t="s">
        <v>11</v>
      </c>
      <c r="C7" s="55" t="s">
        <v>228</v>
      </c>
      <c r="D7" s="55" t="s">
        <v>229</v>
      </c>
      <c r="E7" s="46"/>
      <c r="F7" s="47" t="s">
        <v>41</v>
      </c>
      <c r="G7" s="48">
        <v>450</v>
      </c>
      <c r="H7" s="12" t="s">
        <v>144</v>
      </c>
    </row>
    <row r="8" spans="2:8" ht="15" thickBot="1">
      <c r="B8" s="78" t="s">
        <v>11</v>
      </c>
      <c r="C8" s="79" t="s">
        <v>188</v>
      </c>
      <c r="D8" s="80" t="s">
        <v>234</v>
      </c>
      <c r="E8" s="81"/>
      <c r="F8" s="82" t="s">
        <v>14</v>
      </c>
      <c r="G8" s="83">
        <v>450</v>
      </c>
      <c r="H8" s="4" t="s">
        <v>157</v>
      </c>
    </row>
    <row r="9" spans="2:8" s="4" customFormat="1" ht="15" thickBot="1">
      <c r="B9" s="34" t="s">
        <v>16</v>
      </c>
      <c r="C9" s="43" t="s">
        <v>19</v>
      </c>
      <c r="D9" s="41"/>
      <c r="E9" s="31"/>
      <c r="F9" s="32" t="s">
        <v>41</v>
      </c>
      <c r="G9" s="33">
        <v>390</v>
      </c>
      <c r="H9" s="12" t="s">
        <v>246</v>
      </c>
    </row>
    <row r="10" spans="2:8" s="4" customFormat="1" ht="14.25">
      <c r="B10" s="34" t="s">
        <v>16</v>
      </c>
      <c r="C10" s="43" t="s">
        <v>46</v>
      </c>
      <c r="D10" s="41"/>
      <c r="E10" s="31">
        <v>3</v>
      </c>
      <c r="F10" s="32" t="s">
        <v>22</v>
      </c>
      <c r="G10" s="33">
        <v>1170</v>
      </c>
      <c r="H10" s="72" t="s">
        <v>247</v>
      </c>
    </row>
    <row r="11" spans="2:8" ht="14.25">
      <c r="B11" s="44" t="s">
        <v>16</v>
      </c>
      <c r="C11" s="45" t="s">
        <v>46</v>
      </c>
      <c r="D11" s="45"/>
      <c r="E11" s="46"/>
      <c r="F11" s="47" t="s">
        <v>13</v>
      </c>
      <c r="G11" s="48">
        <v>390</v>
      </c>
      <c r="H11" s="4" t="s">
        <v>179</v>
      </c>
    </row>
    <row r="12" spans="2:8" s="4" customFormat="1" ht="14.25">
      <c r="B12" s="78" t="s">
        <v>28</v>
      </c>
      <c r="C12" s="80" t="s">
        <v>25</v>
      </c>
      <c r="D12" s="80" t="s">
        <v>143</v>
      </c>
      <c r="E12" s="81"/>
      <c r="F12" s="84" t="s">
        <v>29</v>
      </c>
      <c r="G12" s="83">
        <v>950</v>
      </c>
      <c r="H12" s="4" t="s">
        <v>56</v>
      </c>
    </row>
    <row r="13" spans="2:8" s="4" customFormat="1" ht="14.25">
      <c r="B13" s="78" t="s">
        <v>28</v>
      </c>
      <c r="C13" s="80" t="s">
        <v>238</v>
      </c>
      <c r="D13" s="80" t="s">
        <v>239</v>
      </c>
      <c r="E13" s="81"/>
      <c r="F13" s="82" t="s">
        <v>29</v>
      </c>
      <c r="G13" s="83">
        <v>950</v>
      </c>
      <c r="H13" s="4" t="s">
        <v>164</v>
      </c>
    </row>
    <row r="14" spans="2:8" s="4" customFormat="1" ht="14.25">
      <c r="B14" s="78" t="s">
        <v>39</v>
      </c>
      <c r="C14" s="80" t="s">
        <v>19</v>
      </c>
      <c r="D14" s="80"/>
      <c r="E14" s="81"/>
      <c r="F14" s="82" t="s">
        <v>12</v>
      </c>
      <c r="G14" s="83">
        <v>550</v>
      </c>
      <c r="H14" s="12" t="s">
        <v>36</v>
      </c>
    </row>
    <row r="15" spans="2:8" s="4" customFormat="1" ht="14.25">
      <c r="B15" s="78" t="s">
        <v>39</v>
      </c>
      <c r="C15" s="80" t="s">
        <v>188</v>
      </c>
      <c r="D15" s="80" t="s">
        <v>46</v>
      </c>
      <c r="E15" s="81"/>
      <c r="F15" s="82" t="s">
        <v>12</v>
      </c>
      <c r="G15" s="83">
        <v>550</v>
      </c>
      <c r="H15" s="4" t="s">
        <v>196</v>
      </c>
    </row>
    <row r="16" spans="2:8" s="4" customFormat="1" ht="14.25">
      <c r="B16" s="44" t="s">
        <v>62</v>
      </c>
      <c r="C16" s="45" t="s">
        <v>19</v>
      </c>
      <c r="D16" s="45"/>
      <c r="E16" s="46"/>
      <c r="F16" s="47" t="s">
        <v>41</v>
      </c>
      <c r="G16" s="48">
        <v>950</v>
      </c>
      <c r="H16" s="12" t="s">
        <v>36</v>
      </c>
    </row>
    <row r="17" spans="2:8" s="4" customFormat="1" ht="14.25">
      <c r="B17" s="34" t="s">
        <v>76</v>
      </c>
      <c r="C17" s="41" t="s">
        <v>203</v>
      </c>
      <c r="D17" s="41" t="s">
        <v>204</v>
      </c>
      <c r="E17" s="31"/>
      <c r="F17" s="32" t="s">
        <v>22</v>
      </c>
      <c r="G17" s="33">
        <v>550</v>
      </c>
      <c r="H17" s="4" t="s">
        <v>78</v>
      </c>
    </row>
    <row r="18" spans="2:8" ht="14.25">
      <c r="B18" s="78" t="s">
        <v>156</v>
      </c>
      <c r="C18" s="80" t="s">
        <v>23</v>
      </c>
      <c r="D18" s="80"/>
      <c r="E18" s="81"/>
      <c r="F18" s="82" t="s">
        <v>13</v>
      </c>
      <c r="G18" s="83">
        <v>1350</v>
      </c>
      <c r="H18" t="s">
        <v>154</v>
      </c>
    </row>
    <row r="19" spans="2:8" s="4" customFormat="1" ht="14.25">
      <c r="B19" s="34" t="s">
        <v>54</v>
      </c>
      <c r="C19" s="41" t="s">
        <v>46</v>
      </c>
      <c r="D19" s="41"/>
      <c r="E19" s="31"/>
      <c r="F19" s="32" t="s">
        <v>12</v>
      </c>
      <c r="G19" s="33">
        <v>550</v>
      </c>
      <c r="H19" s="4" t="s">
        <v>53</v>
      </c>
    </row>
    <row r="20" spans="2:8" ht="14.25">
      <c r="B20" s="78" t="s">
        <v>128</v>
      </c>
      <c r="C20" s="80" t="s">
        <v>23</v>
      </c>
      <c r="D20" s="80" t="s">
        <v>240</v>
      </c>
      <c r="E20" s="81"/>
      <c r="F20" s="82" t="s">
        <v>22</v>
      </c>
      <c r="G20" s="83">
        <v>1150</v>
      </c>
      <c r="H20" s="4" t="s">
        <v>179</v>
      </c>
    </row>
    <row r="21" spans="2:8" s="4" customFormat="1" ht="14.25">
      <c r="B21" s="78" t="s">
        <v>107</v>
      </c>
      <c r="C21" s="80" t="s">
        <v>215</v>
      </c>
      <c r="D21" s="80" t="s">
        <v>216</v>
      </c>
      <c r="E21" s="81"/>
      <c r="F21" s="82" t="s">
        <v>14</v>
      </c>
      <c r="G21" s="83">
        <v>1150</v>
      </c>
      <c r="H21" s="4" t="s">
        <v>106</v>
      </c>
    </row>
    <row r="22" spans="2:8" ht="14.25">
      <c r="B22" s="78" t="s">
        <v>107</v>
      </c>
      <c r="C22" s="80" t="s">
        <v>223</v>
      </c>
      <c r="D22" s="80" t="s">
        <v>224</v>
      </c>
      <c r="E22" s="81"/>
      <c r="F22" s="82" t="s">
        <v>12</v>
      </c>
      <c r="G22" s="83">
        <v>1150</v>
      </c>
      <c r="H22" s="4" t="s">
        <v>120</v>
      </c>
    </row>
    <row r="23" spans="2:8" ht="14.25">
      <c r="B23" s="78" t="s">
        <v>107</v>
      </c>
      <c r="C23" s="80" t="s">
        <v>215</v>
      </c>
      <c r="D23" s="80" t="s">
        <v>225</v>
      </c>
      <c r="E23" s="81"/>
      <c r="F23" s="82" t="s">
        <v>12</v>
      </c>
      <c r="G23" s="83">
        <v>1150</v>
      </c>
      <c r="H23" t="s">
        <v>122</v>
      </c>
    </row>
    <row r="24" spans="2:8" s="4" customFormat="1" ht="14.25">
      <c r="B24" s="78" t="s">
        <v>21</v>
      </c>
      <c r="C24" s="80" t="s">
        <v>212</v>
      </c>
      <c r="D24" s="80" t="s">
        <v>43</v>
      </c>
      <c r="E24" s="81"/>
      <c r="F24" s="82" t="s">
        <v>41</v>
      </c>
      <c r="G24" s="83">
        <v>1350</v>
      </c>
      <c r="H24" s="4" t="s">
        <v>95</v>
      </c>
    </row>
    <row r="25" spans="2:8" s="4" customFormat="1" ht="14.25">
      <c r="B25" s="78" t="s">
        <v>37</v>
      </c>
      <c r="C25" s="80" t="s">
        <v>49</v>
      </c>
      <c r="D25" s="80"/>
      <c r="E25" s="81">
        <v>2</v>
      </c>
      <c r="F25" s="82" t="s">
        <v>35</v>
      </c>
      <c r="G25" s="83">
        <v>1300</v>
      </c>
      <c r="H25" s="4" t="s">
        <v>242</v>
      </c>
    </row>
    <row r="26" spans="2:8" ht="14.25">
      <c r="B26" s="34" t="s">
        <v>37</v>
      </c>
      <c r="C26" s="41" t="s">
        <v>49</v>
      </c>
      <c r="D26" s="41" t="s">
        <v>142</v>
      </c>
      <c r="E26" s="31"/>
      <c r="F26" s="32" t="s">
        <v>18</v>
      </c>
      <c r="G26" s="33">
        <v>650</v>
      </c>
      <c r="H26" t="s">
        <v>50</v>
      </c>
    </row>
    <row r="27" spans="2:8" ht="14.25">
      <c r="B27" s="78" t="s">
        <v>37</v>
      </c>
      <c r="C27" s="80" t="s">
        <v>49</v>
      </c>
      <c r="D27" s="80" t="s">
        <v>142</v>
      </c>
      <c r="E27" s="81"/>
      <c r="F27" s="82" t="s">
        <v>34</v>
      </c>
      <c r="G27" s="83">
        <v>650</v>
      </c>
      <c r="H27" s="4" t="s">
        <v>81</v>
      </c>
    </row>
    <row r="28" spans="2:8" s="4" customFormat="1" ht="14.25">
      <c r="B28" s="44" t="s">
        <v>181</v>
      </c>
      <c r="C28" s="45" t="s">
        <v>182</v>
      </c>
      <c r="D28" s="45"/>
      <c r="E28" s="46"/>
      <c r="F28" s="47" t="s">
        <v>13</v>
      </c>
      <c r="G28" s="48">
        <v>1350</v>
      </c>
      <c r="H28" s="4" t="s">
        <v>179</v>
      </c>
    </row>
    <row r="29" spans="2:8" s="4" customFormat="1" ht="14.25">
      <c r="B29" s="78" t="s">
        <v>26</v>
      </c>
      <c r="C29" s="80" t="s">
        <v>45</v>
      </c>
      <c r="D29" s="80"/>
      <c r="E29" s="81">
        <v>2</v>
      </c>
      <c r="F29" s="82" t="s">
        <v>18</v>
      </c>
      <c r="G29" s="83">
        <v>2700</v>
      </c>
      <c r="H29" s="4" t="s">
        <v>243</v>
      </c>
    </row>
    <row r="30" spans="2:8" ht="14.25">
      <c r="B30" s="78" t="s">
        <v>90</v>
      </c>
      <c r="C30" s="80" t="s">
        <v>91</v>
      </c>
      <c r="D30" s="80"/>
      <c r="E30" s="81"/>
      <c r="F30" s="82">
        <v>48</v>
      </c>
      <c r="G30" s="83">
        <v>1650</v>
      </c>
      <c r="H30" t="s">
        <v>89</v>
      </c>
    </row>
    <row r="31" spans="2:8" ht="14.25">
      <c r="B31" s="78" t="s">
        <v>109</v>
      </c>
      <c r="C31" s="80" t="s">
        <v>110</v>
      </c>
      <c r="D31" s="80"/>
      <c r="E31" s="81"/>
      <c r="F31" s="82" t="s">
        <v>18</v>
      </c>
      <c r="G31" s="83">
        <v>1250</v>
      </c>
      <c r="H31" t="s">
        <v>106</v>
      </c>
    </row>
    <row r="32" spans="2:8" s="4" customFormat="1" ht="14.25">
      <c r="B32" s="78" t="s">
        <v>171</v>
      </c>
      <c r="C32" s="80" t="s">
        <v>110</v>
      </c>
      <c r="D32" s="80" t="s">
        <v>226</v>
      </c>
      <c r="E32" s="81"/>
      <c r="F32" s="82" t="s">
        <v>22</v>
      </c>
      <c r="G32" s="83">
        <v>2050</v>
      </c>
      <c r="H32" s="4" t="s">
        <v>170</v>
      </c>
    </row>
    <row r="33" spans="2:8" s="4" customFormat="1" ht="14.25">
      <c r="B33" s="44" t="s">
        <v>124</v>
      </c>
      <c r="C33" s="45" t="s">
        <v>178</v>
      </c>
      <c r="D33" s="45" t="s">
        <v>226</v>
      </c>
      <c r="E33" s="46"/>
      <c r="F33" s="47" t="s">
        <v>12</v>
      </c>
      <c r="G33" s="48">
        <v>2150</v>
      </c>
      <c r="H33" s="4" t="s">
        <v>122</v>
      </c>
    </row>
    <row r="34" spans="2:8" ht="14.25">
      <c r="B34" s="78" t="s">
        <v>124</v>
      </c>
      <c r="C34" s="80" t="s">
        <v>232</v>
      </c>
      <c r="D34" s="80" t="s">
        <v>233</v>
      </c>
      <c r="E34" s="81"/>
      <c r="F34" s="82" t="s">
        <v>13</v>
      </c>
      <c r="G34" s="83">
        <v>2150</v>
      </c>
      <c r="H34" s="4" t="s">
        <v>147</v>
      </c>
    </row>
    <row r="35" spans="2:8" ht="14.25">
      <c r="B35" s="44" t="s">
        <v>124</v>
      </c>
      <c r="C35" s="45" t="s">
        <v>178</v>
      </c>
      <c r="D35" s="45"/>
      <c r="E35" s="46"/>
      <c r="F35" s="47" t="s">
        <v>14</v>
      </c>
      <c r="G35" s="48">
        <v>2150</v>
      </c>
      <c r="H35" s="4" t="s">
        <v>177</v>
      </c>
    </row>
    <row r="36" spans="2:8" s="4" customFormat="1" ht="14.25">
      <c r="B36" s="78" t="s">
        <v>190</v>
      </c>
      <c r="C36" s="80" t="s">
        <v>19</v>
      </c>
      <c r="D36" s="80"/>
      <c r="E36" s="81"/>
      <c r="F36" s="82" t="s">
        <v>13</v>
      </c>
      <c r="G36" s="83">
        <v>1450</v>
      </c>
      <c r="H36" s="4" t="s">
        <v>177</v>
      </c>
    </row>
    <row r="37" spans="2:8" ht="14.25">
      <c r="B37" s="78" t="s">
        <v>160</v>
      </c>
      <c r="C37" s="80" t="s">
        <v>178</v>
      </c>
      <c r="D37" s="80" t="s">
        <v>235</v>
      </c>
      <c r="E37" s="81"/>
      <c r="F37" s="82" t="s">
        <v>18</v>
      </c>
      <c r="G37" s="83">
        <v>1350</v>
      </c>
      <c r="H37" s="4" t="s">
        <v>159</v>
      </c>
    </row>
    <row r="38" spans="2:8" s="4" customFormat="1" ht="14.25">
      <c r="B38" s="44" t="s">
        <v>118</v>
      </c>
      <c r="C38" s="45" t="s">
        <v>119</v>
      </c>
      <c r="D38" s="45"/>
      <c r="E38" s="46"/>
      <c r="F38" s="47" t="s">
        <v>14</v>
      </c>
      <c r="G38" s="48">
        <v>2550</v>
      </c>
      <c r="H38" s="4" t="s">
        <v>117</v>
      </c>
    </row>
    <row r="39" spans="2:8" s="4" customFormat="1" ht="14.25">
      <c r="B39" s="78" t="s">
        <v>165</v>
      </c>
      <c r="C39" s="80" t="s">
        <v>43</v>
      </c>
      <c r="D39" s="80" t="s">
        <v>45</v>
      </c>
      <c r="E39" s="81"/>
      <c r="F39" s="82" t="s">
        <v>34</v>
      </c>
      <c r="G39" s="83">
        <v>550</v>
      </c>
      <c r="H39" s="4" t="s">
        <v>164</v>
      </c>
    </row>
    <row r="40" spans="2:8" ht="14.25">
      <c r="B40" s="44" t="s">
        <v>88</v>
      </c>
      <c r="C40" s="45" t="s">
        <v>43</v>
      </c>
      <c r="D40" s="45"/>
      <c r="E40" s="46"/>
      <c r="F40" s="47" t="s">
        <v>42</v>
      </c>
      <c r="G40" s="48">
        <v>950</v>
      </c>
      <c r="H40" s="71" t="s">
        <v>87</v>
      </c>
    </row>
    <row r="41" spans="2:8" ht="14.25">
      <c r="B41" s="44" t="s">
        <v>167</v>
      </c>
      <c r="C41" s="45" t="s">
        <v>236</v>
      </c>
      <c r="D41" s="45" t="s">
        <v>237</v>
      </c>
      <c r="E41" s="46"/>
      <c r="F41" s="47" t="s">
        <v>14</v>
      </c>
      <c r="G41" s="48">
        <v>950</v>
      </c>
      <c r="H41" t="s">
        <v>164</v>
      </c>
    </row>
    <row r="42" spans="2:8" ht="14.25">
      <c r="B42" s="78" t="s">
        <v>60</v>
      </c>
      <c r="C42" s="80" t="s">
        <v>47</v>
      </c>
      <c r="D42" s="80" t="s">
        <v>43</v>
      </c>
      <c r="E42" s="81"/>
      <c r="F42" s="82" t="s">
        <v>41</v>
      </c>
      <c r="G42" s="85">
        <v>550</v>
      </c>
      <c r="H42" t="s">
        <v>59</v>
      </c>
    </row>
    <row r="43" spans="2:8" s="4" customFormat="1" ht="14.25">
      <c r="B43" s="78" t="s">
        <v>60</v>
      </c>
      <c r="C43" s="80" t="s">
        <v>47</v>
      </c>
      <c r="D43" s="80" t="s">
        <v>19</v>
      </c>
      <c r="E43" s="81"/>
      <c r="F43" s="82">
        <v>50</v>
      </c>
      <c r="G43" s="83">
        <v>550</v>
      </c>
      <c r="H43" s="4" t="s">
        <v>85</v>
      </c>
    </row>
    <row r="44" spans="2:8" ht="14.25">
      <c r="B44" s="78" t="s">
        <v>71</v>
      </c>
      <c r="C44" s="80" t="s">
        <v>200</v>
      </c>
      <c r="D44" s="80" t="s">
        <v>46</v>
      </c>
      <c r="E44" s="81"/>
      <c r="F44" s="82">
        <v>52</v>
      </c>
      <c r="G44" s="83">
        <v>950</v>
      </c>
      <c r="H44" s="4" t="s">
        <v>146</v>
      </c>
    </row>
    <row r="45" spans="2:8" ht="14.25">
      <c r="B45" s="78" t="s">
        <v>67</v>
      </c>
      <c r="C45" s="80" t="s">
        <v>201</v>
      </c>
      <c r="D45" s="80">
        <v>25</v>
      </c>
      <c r="E45" s="81"/>
      <c r="F45" s="82">
        <v>52</v>
      </c>
      <c r="G45" s="83">
        <v>2550</v>
      </c>
      <c r="H45" s="39" t="s">
        <v>146</v>
      </c>
    </row>
    <row r="46" spans="2:8" ht="14.25">
      <c r="B46" s="34" t="s">
        <v>33</v>
      </c>
      <c r="C46" s="41" t="s">
        <v>19</v>
      </c>
      <c r="D46" s="41"/>
      <c r="E46" s="31">
        <v>2</v>
      </c>
      <c r="F46" s="32">
        <v>52</v>
      </c>
      <c r="G46" s="33">
        <v>1900</v>
      </c>
      <c r="H46" s="4" t="s">
        <v>244</v>
      </c>
    </row>
    <row r="47" spans="2:8" ht="14.25">
      <c r="B47" s="34" t="s">
        <v>15</v>
      </c>
      <c r="C47" s="41" t="s">
        <v>44</v>
      </c>
      <c r="D47" s="41"/>
      <c r="E47" s="31">
        <v>2</v>
      </c>
      <c r="F47" s="32" t="s">
        <v>12</v>
      </c>
      <c r="G47" s="33">
        <v>680</v>
      </c>
      <c r="H47" s="12" t="s">
        <v>245</v>
      </c>
    </row>
    <row r="48" spans="2:8" s="4" customFormat="1" ht="14.25">
      <c r="B48" s="54" t="s">
        <v>15</v>
      </c>
      <c r="C48" s="45" t="s">
        <v>44</v>
      </c>
      <c r="D48" s="45"/>
      <c r="E48" s="46"/>
      <c r="F48" s="47" t="s">
        <v>13</v>
      </c>
      <c r="G48" s="48">
        <v>340</v>
      </c>
      <c r="H48" s="4" t="s">
        <v>164</v>
      </c>
    </row>
    <row r="49" spans="2:8" s="4" customFormat="1" ht="14.25">
      <c r="B49" s="78" t="s">
        <v>83</v>
      </c>
      <c r="C49" s="80" t="s">
        <v>205</v>
      </c>
      <c r="D49" s="80">
        <v>18</v>
      </c>
      <c r="E49" s="81"/>
      <c r="F49" s="82">
        <v>56</v>
      </c>
      <c r="G49" s="83">
        <v>2600</v>
      </c>
      <c r="H49" s="4" t="s">
        <v>20</v>
      </c>
    </row>
    <row r="50" spans="2:8" ht="14.25">
      <c r="B50" s="78" t="s">
        <v>227</v>
      </c>
      <c r="C50" s="80" t="s">
        <v>173</v>
      </c>
      <c r="D50" s="80"/>
      <c r="E50" s="81"/>
      <c r="F50" s="82">
        <v>56</v>
      </c>
      <c r="G50" s="83">
        <v>950</v>
      </c>
      <c r="H50" t="s">
        <v>133</v>
      </c>
    </row>
    <row r="51" spans="2:8" s="4" customFormat="1" ht="15" thickBot="1">
      <c r="B51" s="78" t="s">
        <v>104</v>
      </c>
      <c r="C51" s="86" t="s">
        <v>200</v>
      </c>
      <c r="D51" s="86" t="s">
        <v>214</v>
      </c>
      <c r="E51" s="87"/>
      <c r="F51" s="88">
        <v>52</v>
      </c>
      <c r="G51" s="89">
        <v>950</v>
      </c>
      <c r="H51" s="4" t="s">
        <v>103</v>
      </c>
    </row>
    <row r="52" spans="2:8" ht="15" thickBot="1">
      <c r="B52" s="78" t="s">
        <v>199</v>
      </c>
      <c r="C52" s="86" t="s">
        <v>173</v>
      </c>
      <c r="D52" s="86" t="s">
        <v>200</v>
      </c>
      <c r="E52" s="87"/>
      <c r="F52" s="88">
        <v>50</v>
      </c>
      <c r="G52" s="89">
        <v>950</v>
      </c>
      <c r="H52" s="4" t="s">
        <v>30</v>
      </c>
    </row>
    <row r="53" spans="2:8" ht="14.25">
      <c r="B53" s="78" t="s">
        <v>199</v>
      </c>
      <c r="C53" s="90" t="s">
        <v>230</v>
      </c>
      <c r="D53" s="90" t="s">
        <v>231</v>
      </c>
      <c r="E53" s="81"/>
      <c r="F53" s="81">
        <v>48</v>
      </c>
      <c r="G53" s="83">
        <v>950</v>
      </c>
      <c r="H53" t="s">
        <v>147</v>
      </c>
    </row>
    <row r="54" spans="2:8" ht="14.25">
      <c r="B54" s="73" t="s">
        <v>199</v>
      </c>
      <c r="C54" s="74" t="s">
        <v>188</v>
      </c>
      <c r="D54" s="74"/>
      <c r="E54" s="75"/>
      <c r="F54" s="76">
        <v>54</v>
      </c>
      <c r="G54" s="91">
        <v>950</v>
      </c>
      <c r="H54" s="4" t="s">
        <v>183</v>
      </c>
    </row>
    <row r="55" spans="2:8" ht="14.25">
      <c r="B55" s="73" t="s">
        <v>98</v>
      </c>
      <c r="C55" s="74" t="s">
        <v>208</v>
      </c>
      <c r="D55" s="74" t="s">
        <v>209</v>
      </c>
      <c r="E55" s="75"/>
      <c r="F55" s="76">
        <v>56</v>
      </c>
      <c r="G55" s="77">
        <v>950</v>
      </c>
      <c r="H55" s="4" t="s">
        <v>20</v>
      </c>
    </row>
    <row r="56" spans="2:8" ht="14.25">
      <c r="B56" s="73" t="s">
        <v>98</v>
      </c>
      <c r="C56" s="74" t="s">
        <v>173</v>
      </c>
      <c r="D56" s="74" t="s">
        <v>213</v>
      </c>
      <c r="E56" s="75"/>
      <c r="F56" s="76">
        <v>56</v>
      </c>
      <c r="G56" s="77">
        <v>950</v>
      </c>
      <c r="H56" s="4" t="s">
        <v>40</v>
      </c>
    </row>
    <row r="57" spans="2:8" ht="14.25">
      <c r="B57" s="73" t="s">
        <v>184</v>
      </c>
      <c r="C57" s="74" t="s">
        <v>241</v>
      </c>
      <c r="D57" s="74" t="s">
        <v>173</v>
      </c>
      <c r="E57" s="75"/>
      <c r="F57" s="76">
        <v>50</v>
      </c>
      <c r="G57" s="77">
        <v>950</v>
      </c>
      <c r="H57" s="4" t="s">
        <v>183</v>
      </c>
    </row>
    <row r="58" spans="2:8" ht="14.25">
      <c r="B58" s="49" t="s">
        <v>93</v>
      </c>
      <c r="C58" s="50" t="s">
        <v>210</v>
      </c>
      <c r="D58" s="50" t="s">
        <v>211</v>
      </c>
      <c r="E58" s="51"/>
      <c r="F58" s="52">
        <v>52</v>
      </c>
      <c r="G58" s="53">
        <v>2950</v>
      </c>
      <c r="H58" t="s">
        <v>92</v>
      </c>
    </row>
    <row r="59" spans="2:8" ht="14.25">
      <c r="B59" s="44" t="s">
        <v>134</v>
      </c>
      <c r="C59" s="45" t="s">
        <v>70</v>
      </c>
      <c r="D59" s="45"/>
      <c r="E59" s="46"/>
      <c r="F59" s="47">
        <v>50</v>
      </c>
      <c r="G59" s="48">
        <v>2200</v>
      </c>
      <c r="H59" s="4" t="s">
        <v>116</v>
      </c>
    </row>
    <row r="60" spans="2:8" ht="14.25">
      <c r="B60" s="44" t="s">
        <v>134</v>
      </c>
      <c r="C60" s="50" t="s">
        <v>70</v>
      </c>
      <c r="D60" s="45"/>
      <c r="E60" s="46"/>
      <c r="F60" s="47">
        <v>58</v>
      </c>
      <c r="G60" s="48">
        <v>2200</v>
      </c>
      <c r="H60" s="4" t="s">
        <v>133</v>
      </c>
    </row>
    <row r="61" spans="2:8" ht="14.25">
      <c r="B61" s="78" t="s">
        <v>219</v>
      </c>
      <c r="C61" s="74" t="s">
        <v>220</v>
      </c>
      <c r="D61" s="80" t="s">
        <v>221</v>
      </c>
      <c r="E61" s="81"/>
      <c r="F61" s="82">
        <v>56</v>
      </c>
      <c r="G61" s="83">
        <v>1550</v>
      </c>
      <c r="H61" t="s">
        <v>114</v>
      </c>
    </row>
    <row r="63" ht="14.25">
      <c r="G63">
        <f>SUM(G2:G62)</f>
        <v>75220</v>
      </c>
    </row>
    <row r="65" spans="3:5" ht="15" thickBot="1">
      <c r="C65" s="40" t="s">
        <v>248</v>
      </c>
      <c r="E65" s="56"/>
    </row>
    <row r="66" spans="2:8" ht="15" thickBot="1">
      <c r="B66" s="34" t="s">
        <v>73</v>
      </c>
      <c r="C66" s="43" t="s">
        <v>19</v>
      </c>
      <c r="D66" s="41"/>
      <c r="E66" s="31"/>
      <c r="F66" s="32">
        <v>52</v>
      </c>
      <c r="G66" s="33">
        <v>1750</v>
      </c>
      <c r="H66" t="s">
        <v>31</v>
      </c>
    </row>
    <row r="67" spans="2:8" ht="14.25">
      <c r="B67" s="78" t="s">
        <v>21</v>
      </c>
      <c r="C67" s="79" t="s">
        <v>19</v>
      </c>
      <c r="D67" s="80"/>
      <c r="E67" s="81"/>
      <c r="F67" s="82" t="s">
        <v>41</v>
      </c>
      <c r="G67" s="83">
        <v>1350</v>
      </c>
      <c r="H67" t="s">
        <v>36</v>
      </c>
    </row>
    <row r="68" spans="2:8" ht="15" thickBot="1">
      <c r="B68" s="44" t="s">
        <v>15</v>
      </c>
      <c r="C68" s="45" t="s">
        <v>19</v>
      </c>
      <c r="D68" s="45"/>
      <c r="E68" s="46"/>
      <c r="F68" s="47" t="s">
        <v>14</v>
      </c>
      <c r="G68" s="48">
        <v>340</v>
      </c>
      <c r="H68" s="4" t="s">
        <v>36</v>
      </c>
    </row>
    <row r="69" spans="2:8" ht="15" thickBot="1">
      <c r="B69" s="34" t="s">
        <v>16</v>
      </c>
      <c r="C69" s="43" t="s">
        <v>19</v>
      </c>
      <c r="D69" s="41"/>
      <c r="E69" s="31"/>
      <c r="F69" s="32" t="s">
        <v>22</v>
      </c>
      <c r="G69" s="33">
        <v>390</v>
      </c>
      <c r="H69" s="4" t="s">
        <v>36</v>
      </c>
    </row>
    <row r="70" spans="2:8" s="4" customFormat="1" ht="15" thickBot="1">
      <c r="B70" s="34" t="s">
        <v>32</v>
      </c>
      <c r="C70" s="43" t="s">
        <v>19</v>
      </c>
      <c r="D70" s="41"/>
      <c r="E70" s="31"/>
      <c r="F70" s="32">
        <v>52</v>
      </c>
      <c r="G70" s="33">
        <v>950</v>
      </c>
      <c r="H70" s="105" t="s">
        <v>198</v>
      </c>
    </row>
    <row r="71" spans="2:8" ht="14.25">
      <c r="B71" s="34" t="s">
        <v>11</v>
      </c>
      <c r="C71" s="43" t="s">
        <v>249</v>
      </c>
      <c r="D71" s="41" t="s">
        <v>188</v>
      </c>
      <c r="E71" s="31"/>
      <c r="F71" s="32" t="s">
        <v>22</v>
      </c>
      <c r="G71" s="33">
        <v>450</v>
      </c>
      <c r="H71" t="s">
        <v>80</v>
      </c>
    </row>
    <row r="72" spans="2:8" ht="15" thickBot="1">
      <c r="B72" s="44" t="s">
        <v>118</v>
      </c>
      <c r="C72" s="45" t="s">
        <v>119</v>
      </c>
      <c r="D72" s="45"/>
      <c r="E72" s="46"/>
      <c r="F72" s="47" t="s">
        <v>17</v>
      </c>
      <c r="G72" s="48">
        <v>2550</v>
      </c>
      <c r="H72" t="s">
        <v>117</v>
      </c>
    </row>
    <row r="73" spans="2:8" ht="15" thickBot="1">
      <c r="B73" s="34" t="s">
        <v>126</v>
      </c>
      <c r="C73" s="43" t="s">
        <v>178</v>
      </c>
      <c r="D73" s="41" t="s">
        <v>226</v>
      </c>
      <c r="E73" s="31"/>
      <c r="F73" s="32" t="s">
        <v>12</v>
      </c>
      <c r="G73" s="33">
        <v>2350</v>
      </c>
      <c r="H73" t="s">
        <v>122</v>
      </c>
    </row>
    <row r="74" spans="2:8" ht="14.25">
      <c r="B74" s="34" t="s">
        <v>126</v>
      </c>
      <c r="C74" s="43" t="s">
        <v>178</v>
      </c>
      <c r="D74" s="41"/>
      <c r="E74" s="31"/>
      <c r="F74" s="32" t="s">
        <v>14</v>
      </c>
      <c r="G74" s="33">
        <v>2350</v>
      </c>
      <c r="H74" t="s">
        <v>177</v>
      </c>
    </row>
    <row r="75" spans="2:8" ht="14.25">
      <c r="B75" s="78" t="s">
        <v>156</v>
      </c>
      <c r="C75" s="80" t="s">
        <v>23</v>
      </c>
      <c r="D75" s="80"/>
      <c r="E75" s="81"/>
      <c r="F75" s="82" t="s">
        <v>13</v>
      </c>
      <c r="G75" s="83">
        <v>1350</v>
      </c>
      <c r="H75" s="4" t="s">
        <v>179</v>
      </c>
    </row>
    <row r="76" ht="14.25">
      <c r="G76">
        <f>SUM(G66:G75)</f>
        <v>13830</v>
      </c>
    </row>
  </sheetData>
  <sheetProtection/>
  <hyperlinks>
    <hyperlink ref="H10" r:id="rId1" display="Клякс@  taw Oddry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2010-08-24T17:12:54Z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