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<sst xmlns="http://schemas.openxmlformats.org/spreadsheetml/2006/main" count="316" uniqueCount="176">
  <si>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</si>
  <si>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</si>
  <si>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</si>
  <si>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</si>
  <si>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</si>
  <si>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</si>
  <si>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</si>
  <si>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</si>
  <si>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</si>
  <si>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</si>
  <si>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</si>
  <si>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</si>
  <si>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</si>
  <si>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</si>
  <si>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</si>
  <si>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</si>
  <si>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</si>
  <si>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</si>
  <si>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</si>
  <si>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</si>
  <si>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</si>
  <si>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</si>
  <si>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</si>
  <si>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</si>
  <si>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</si>
  <si>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</si>
  <si>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</si>
  <si>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</si>
  <si>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</si>
  <si>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</si>
  <si>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</si>
  <si>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</si>
  <si>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</si>
  <si>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</si>
  <si>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</si>
  <si>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</si>
  <si>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</si>
  <si>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</si>
  <si>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</si>
  <si>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</si>
  <si>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</si>
  <si>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</si>
  <si>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</si>
  <si>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</si>
  <si>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</si>
  <si>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</si>
  <si>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</si>
  <si>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S13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</si>
  <si>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</si>
  <si>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</si>
  <si>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</si>
  <si>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</si>
  <si>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</si>
  <si>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</si>
  <si>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</si>
  <si>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</si>
  <si>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</si>
  <si>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</si>
  <si>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</si>
  <si>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</si>
  <si>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</si>
  <si>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</si>
  <si>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</si>
  <si>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</si>
  <si>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</si>
  <si>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</si>
  <si>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</si>
  <si>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</si>
  <si>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</si>
  <si>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</si>
  <si>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</si>
  <si>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</si>
  <si>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</si>
  <si>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</si>
  <si>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</si>
  <si>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</si>
  <si>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</si>
  <si>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</si>
  <si>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</si>
  <si>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</si>
  <si>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</si>
  <si>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</si>
  <si>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</si>
  <si>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</si>
  <si>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</si>
  <si>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</si>
  <si>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</si>
  <si>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</si>
  <si>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</si>
  <si>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</si>
  <si>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</si>
  <si>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</si>
  <si>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</si>
  <si>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</si>
  <si>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</si>
  <si>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</si>
  <si>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</si>
  <si>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</si>
  <si>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</si>
  <si>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</si>
  <si>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</si>
  <si>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</si>
  <si>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</si>
  <si>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</si>
  <si>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</si>
  <si>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</si>
  <si>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</si>
  <si>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</si>
  <si>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</si>
  <si>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</si>
  <si>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</si>
  <si>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</si>
  <si>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</si>
  <si>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</si>
  <si>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</si>
  <si>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</si>
  <si>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>H 226-1</t>
  </si>
  <si>
    <t xml:space="preserve"> 001(004)</t>
  </si>
  <si>
    <t>Крuстaл</t>
  </si>
  <si>
    <t>H 225-1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</si>
  <si>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</si>
  <si>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</si>
  <si>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</si>
  <si>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</si>
  <si>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</si>
  <si>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</si>
  <si>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</si>
  <si>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</si>
  <si>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</si>
  <si>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</si>
  <si>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</si>
  <si>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</si>
  <si>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</si>
  <si>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</si>
  <si>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</si>
  <si>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</si>
  <si>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</si>
  <si>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</si>
  <si>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</si>
  <si>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</si>
  <si>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</si>
  <si>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</si>
  <si>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</si>
  <si>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</si>
  <si>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</si>
  <si>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</si>
  <si>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</si>
  <si>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(А-09)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</si>
  <si>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</si>
  <si>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</si>
  <si>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</si>
  <si>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</si>
  <si>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</si>
  <si>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</si>
  <si>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</si>
  <si>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</si>
  <si>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</si>
  <si>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</si>
  <si>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 xml:space="preserve">0744 </t>
  </si>
  <si>
    <t xml:space="preserve"> 0761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</si>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</sst>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20" fillId="0" borderId="16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0" fontId="20" fillId="0" borderId="16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85" zoomScaleNormal="85" zoomScalePageLayoutView="0" workbookViewId="0" topLeftCell="A1">
      <pane ySplit="1" topLeftCell="A3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51</v>
      </c>
      <c r="B2" s="22"/>
      <c r="C2" s="17"/>
      <c r="D2" s="27"/>
      <c r="E2" s="5"/>
      <c r="F2" s="5"/>
      <c r="G2" s="10"/>
      <c r="H2" s="5"/>
      <c r="I2" s="6"/>
      <c r="K2" s="75">
        <f>E5+E9+E15+E19+E23+E35+E39+E44+E48+E52+E58+E62+E67+E71+E75+E79+E83+E87+E91+E95+E99+E103+E107+E111+E115+E119+E124+E128+E132+E136+E140+E144+E149+E153+E157+E161+E165+E169+E176+E180+E184+E188</f>
        <v>60340</v>
      </c>
    </row>
    <row r="3" spans="1:9" s="4" customFormat="1" ht="15" thickTop="1">
      <c r="A3" s="12"/>
      <c r="B3" s="23" t="s">
        <v>37</v>
      </c>
      <c r="C3" s="18" t="s">
        <v>52</v>
      </c>
      <c r="D3" s="28" t="s">
        <v>53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54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55</v>
      </c>
      <c r="C7" s="18" t="s">
        <v>12</v>
      </c>
      <c r="D7" s="28" t="s">
        <v>56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75</v>
      </c>
      <c r="E11" s="13">
        <v>950</v>
      </c>
      <c r="F11" s="14"/>
      <c r="G11" s="15"/>
      <c r="H11" s="16"/>
      <c r="I11" s="14"/>
    </row>
    <row r="12" spans="1:9" s="74" customFormat="1" ht="14.25">
      <c r="A12" s="68">
        <v>950</v>
      </c>
      <c r="B12" s="69" t="s">
        <v>32</v>
      </c>
      <c r="C12" s="70">
        <v>52</v>
      </c>
      <c r="D12" s="71" t="s">
        <v>19</v>
      </c>
      <c r="E12" s="72"/>
      <c r="F12" s="73"/>
      <c r="G12" s="73"/>
      <c r="H12" s="72"/>
      <c r="I12" s="73"/>
    </row>
    <row r="13" spans="1:9" s="74" customFormat="1" ht="14.25">
      <c r="A13" s="68">
        <v>950</v>
      </c>
      <c r="B13" s="69" t="s">
        <v>27</v>
      </c>
      <c r="C13" s="70">
        <v>52</v>
      </c>
      <c r="D13" s="71" t="s">
        <v>49</v>
      </c>
      <c r="E13" s="72"/>
      <c r="F13" s="73"/>
      <c r="G13" s="73"/>
      <c r="H13" s="72"/>
      <c r="I13" s="73"/>
    </row>
    <row r="14" spans="1:9" s="74" customFormat="1" ht="14.25">
      <c r="A14" s="68">
        <v>1750</v>
      </c>
      <c r="B14" s="69" t="s">
        <v>74</v>
      </c>
      <c r="C14" s="70">
        <v>52</v>
      </c>
      <c r="D14" s="71" t="s">
        <v>19</v>
      </c>
      <c r="E14" s="72">
        <v>0</v>
      </c>
      <c r="F14" s="73"/>
      <c r="G14" s="73"/>
      <c r="H14" s="72"/>
      <c r="I14" s="73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57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28</v>
      </c>
      <c r="C17" s="18" t="s">
        <v>58</v>
      </c>
      <c r="D17" s="28" t="s">
        <v>59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60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61</v>
      </c>
      <c r="C21" s="18" t="s">
        <v>41</v>
      </c>
      <c r="D21" s="28" t="s">
        <v>62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36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63</v>
      </c>
      <c r="C25" s="18" t="s">
        <v>41</v>
      </c>
      <c r="D25" s="28" t="s">
        <v>19</v>
      </c>
      <c r="E25" s="13">
        <v>950</v>
      </c>
      <c r="F25" s="14"/>
      <c r="G25" s="15"/>
      <c r="H25" s="16"/>
      <c r="I25" s="14"/>
    </row>
    <row r="26" spans="1:9" s="74" customFormat="1" ht="14.25">
      <c r="A26" s="68">
        <v>1350</v>
      </c>
      <c r="B26" s="69" t="s">
        <v>64</v>
      </c>
      <c r="C26" s="70" t="s">
        <v>41</v>
      </c>
      <c r="D26" s="71" t="s">
        <v>19</v>
      </c>
      <c r="E26" s="72"/>
      <c r="F26" s="73"/>
      <c r="G26" s="73"/>
      <c r="H26" s="72"/>
      <c r="I26" s="73"/>
    </row>
    <row r="27" spans="1:9" s="74" customFormat="1" ht="14.25">
      <c r="A27" s="68">
        <v>1350</v>
      </c>
      <c r="B27" s="69" t="s">
        <v>21</v>
      </c>
      <c r="C27" s="70" t="s">
        <v>41</v>
      </c>
      <c r="D27" s="71" t="s">
        <v>19</v>
      </c>
      <c r="E27" s="72"/>
      <c r="F27" s="73"/>
      <c r="G27" s="73"/>
      <c r="H27" s="72"/>
      <c r="I27" s="73"/>
    </row>
    <row r="28" spans="1:9" s="74" customFormat="1" ht="14.25">
      <c r="A28" s="68">
        <v>1250</v>
      </c>
      <c r="B28" s="69" t="s">
        <v>65</v>
      </c>
      <c r="C28" s="70" t="s">
        <v>41</v>
      </c>
      <c r="D28" s="71" t="s">
        <v>19</v>
      </c>
      <c r="E28" s="72"/>
      <c r="F28" s="73"/>
      <c r="G28" s="73"/>
      <c r="H28" s="72"/>
      <c r="I28" s="73"/>
    </row>
    <row r="29" spans="1:9" s="4" customFormat="1" ht="14.25">
      <c r="A29" s="12"/>
      <c r="B29" s="23" t="s">
        <v>39</v>
      </c>
      <c r="C29" s="18" t="s">
        <v>12</v>
      </c>
      <c r="D29" s="28" t="s">
        <v>19</v>
      </c>
      <c r="E29" s="13">
        <v>550</v>
      </c>
      <c r="F29" s="14"/>
      <c r="G29" s="15"/>
      <c r="H29" s="16"/>
      <c r="I29" s="14"/>
    </row>
    <row r="30" spans="1:9" s="74" customFormat="1" ht="14.25">
      <c r="A30" s="68">
        <v>550</v>
      </c>
      <c r="B30" s="69" t="s">
        <v>39</v>
      </c>
      <c r="C30" s="70" t="s">
        <v>14</v>
      </c>
      <c r="D30" s="71" t="s">
        <v>19</v>
      </c>
      <c r="E30" s="72"/>
      <c r="F30" s="73"/>
      <c r="G30" s="73"/>
      <c r="H30" s="72"/>
      <c r="I30" s="73"/>
    </row>
    <row r="31" spans="1:9" ht="14.25">
      <c r="A31" s="12"/>
      <c r="B31" s="23" t="s">
        <v>15</v>
      </c>
      <c r="C31" s="18" t="s">
        <v>12</v>
      </c>
      <c r="D31" s="28" t="s">
        <v>19</v>
      </c>
      <c r="E31" s="13">
        <v>340</v>
      </c>
      <c r="F31" s="14"/>
      <c r="G31" s="15"/>
      <c r="H31" s="16"/>
      <c r="I31" s="14"/>
    </row>
    <row r="32" spans="1:9" s="74" customFormat="1" ht="14.25">
      <c r="A32" s="68">
        <v>340</v>
      </c>
      <c r="B32" s="69" t="s">
        <v>15</v>
      </c>
      <c r="C32" s="70" t="s">
        <v>14</v>
      </c>
      <c r="D32" s="71" t="s">
        <v>19</v>
      </c>
      <c r="E32" s="72"/>
      <c r="F32" s="73"/>
      <c r="G32" s="73"/>
      <c r="H32" s="72"/>
      <c r="I32" s="73"/>
    </row>
    <row r="33" spans="1:9" s="4" customFormat="1" ht="14.25">
      <c r="A33" s="12"/>
      <c r="B33" s="23" t="s">
        <v>16</v>
      </c>
      <c r="C33" s="18" t="s">
        <v>41</v>
      </c>
      <c r="D33" s="28" t="s">
        <v>19</v>
      </c>
      <c r="E33" s="13">
        <v>390</v>
      </c>
      <c r="F33" s="14"/>
      <c r="G33" s="15"/>
      <c r="H33" s="16"/>
      <c r="I33" s="14"/>
    </row>
    <row r="34" spans="1:9" s="74" customFormat="1" ht="14.25">
      <c r="A34" s="68">
        <v>390</v>
      </c>
      <c r="B34" s="69" t="s">
        <v>16</v>
      </c>
      <c r="C34" s="70" t="s">
        <v>22</v>
      </c>
      <c r="D34" s="71" t="s">
        <v>19</v>
      </c>
      <c r="E34" s="72"/>
      <c r="F34" s="73"/>
      <c r="G34" s="73"/>
      <c r="H34" s="72"/>
      <c r="I34" s="73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30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66</v>
      </c>
      <c r="C37" s="18">
        <v>50</v>
      </c>
      <c r="D37" s="28" t="s">
        <v>67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150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68</v>
      </c>
      <c r="C41" s="18">
        <v>52</v>
      </c>
      <c r="D41" s="28" t="s">
        <v>69</v>
      </c>
      <c r="E41" s="13">
        <v>2550</v>
      </c>
      <c r="F41" s="14"/>
      <c r="G41" s="15"/>
      <c r="H41" s="16"/>
      <c r="I41" s="14"/>
    </row>
    <row r="42" spans="1:9" s="74" customFormat="1" ht="14.25">
      <c r="A42" s="68">
        <v>2200</v>
      </c>
      <c r="B42" s="69" t="s">
        <v>70</v>
      </c>
      <c r="C42" s="70">
        <v>52</v>
      </c>
      <c r="D42" s="71" t="s">
        <v>71</v>
      </c>
      <c r="E42" s="72"/>
      <c r="F42" s="73"/>
      <c r="G42" s="73"/>
      <c r="H42" s="72"/>
      <c r="I42" s="73"/>
    </row>
    <row r="43" spans="1:9" ht="14.25">
      <c r="A43" s="12"/>
      <c r="B43" s="23" t="s">
        <v>72</v>
      </c>
      <c r="C43" s="18">
        <v>52</v>
      </c>
      <c r="D43" s="28" t="s">
        <v>73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79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24</v>
      </c>
      <c r="C46" s="18">
        <v>52</v>
      </c>
      <c r="D46" s="28" t="s">
        <v>76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77</v>
      </c>
      <c r="C47" s="18" t="s">
        <v>22</v>
      </c>
      <c r="D47" s="28" t="s">
        <v>78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80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37</v>
      </c>
      <c r="C50" s="18" t="s">
        <v>35</v>
      </c>
      <c r="D50" s="28" t="s">
        <v>50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81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38</v>
      </c>
      <c r="C54" s="18" t="s">
        <v>22</v>
      </c>
      <c r="D54" s="28" t="s">
        <v>23</v>
      </c>
      <c r="E54" s="13">
        <v>950</v>
      </c>
      <c r="F54" s="14"/>
      <c r="G54" s="15"/>
      <c r="H54" s="16"/>
      <c r="I54" s="14"/>
    </row>
    <row r="55" spans="1:9" ht="14.25">
      <c r="A55" s="12"/>
      <c r="B55" s="23" t="s">
        <v>16</v>
      </c>
      <c r="C55" s="18" t="s">
        <v>22</v>
      </c>
      <c r="D55" s="28" t="s">
        <v>46</v>
      </c>
      <c r="E55" s="13">
        <v>390</v>
      </c>
      <c r="F55" s="14"/>
      <c r="G55" s="15"/>
      <c r="H55" s="16"/>
      <c r="I55" s="14"/>
    </row>
    <row r="56" spans="1:9" s="74" customFormat="1" ht="14.25">
      <c r="A56" s="68">
        <v>450</v>
      </c>
      <c r="B56" s="69" t="s">
        <v>11</v>
      </c>
      <c r="C56" s="70" t="s">
        <v>22</v>
      </c>
      <c r="D56" s="71" t="s">
        <v>133</v>
      </c>
      <c r="E56" s="72"/>
      <c r="F56" s="73"/>
      <c r="G56" s="73"/>
      <c r="H56" s="72"/>
      <c r="I56" s="73"/>
    </row>
    <row r="57" spans="1:9" s="74" customFormat="1" ht="14.25">
      <c r="A57" s="68">
        <v>450</v>
      </c>
      <c r="B57" s="69" t="s">
        <v>11</v>
      </c>
      <c r="C57" s="70" t="s">
        <v>13</v>
      </c>
      <c r="D57" s="71" t="s">
        <v>133</v>
      </c>
      <c r="E57" s="72"/>
      <c r="F57" s="73"/>
      <c r="G57" s="73"/>
      <c r="H57" s="72"/>
      <c r="I57" s="73"/>
    </row>
    <row r="58" spans="1:9" ht="14.25">
      <c r="A58" s="7"/>
      <c r="B58" s="24" t="s">
        <v>7</v>
      </c>
      <c r="C58" s="19"/>
      <c r="D58" s="29"/>
      <c r="E58" s="1">
        <f>SUM(E54:E55)</f>
        <v>1340</v>
      </c>
      <c r="F58" s="9">
        <f>E58*1.15</f>
        <v>1540.9999999999998</v>
      </c>
      <c r="G58" s="11"/>
      <c r="H58" s="8"/>
      <c r="I58" s="8">
        <f>H58-F58-G58</f>
        <v>-1540.9999999999998</v>
      </c>
    </row>
    <row r="59" spans="1:9" ht="15" thickBot="1">
      <c r="A59" s="5" t="s">
        <v>82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37</v>
      </c>
      <c r="C60" s="18" t="s">
        <v>34</v>
      </c>
      <c r="D60" s="28" t="s">
        <v>83</v>
      </c>
      <c r="E60" s="13">
        <v>650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650</v>
      </c>
      <c r="F62" s="9">
        <f>E62*1.15</f>
        <v>747.4999999999999</v>
      </c>
      <c r="G62" s="11"/>
      <c r="H62" s="8"/>
      <c r="I62" s="8">
        <f>H62-F62-G62</f>
        <v>-747.4999999999999</v>
      </c>
    </row>
    <row r="63" spans="1:9" ht="15" thickBot="1">
      <c r="A63" s="5" t="s">
        <v>20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12"/>
      <c r="B64" s="23" t="s">
        <v>84</v>
      </c>
      <c r="C64" s="18">
        <v>56</v>
      </c>
      <c r="D64" s="28" t="s">
        <v>85</v>
      </c>
      <c r="E64" s="13">
        <v>2600</v>
      </c>
      <c r="F64" s="14"/>
      <c r="G64" s="15"/>
      <c r="H64" s="16"/>
      <c r="I64" s="14"/>
    </row>
    <row r="65" spans="1:9" ht="14.25">
      <c r="A65" s="12"/>
      <c r="B65" s="23" t="s">
        <v>65</v>
      </c>
      <c r="C65" s="18" t="s">
        <v>41</v>
      </c>
      <c r="D65" s="28" t="s">
        <v>103</v>
      </c>
      <c r="E65" s="13">
        <v>1250</v>
      </c>
      <c r="F65" s="14"/>
      <c r="G65" s="15"/>
      <c r="H65" s="16"/>
      <c r="I65" s="14"/>
    </row>
    <row r="66" spans="1:9" s="4" customFormat="1" ht="14.25">
      <c r="A66" s="12"/>
      <c r="B66" s="23" t="s">
        <v>99</v>
      </c>
      <c r="C66" s="18">
        <v>56</v>
      </c>
      <c r="D66" s="28" t="s">
        <v>130</v>
      </c>
      <c r="E66" s="13">
        <v>950</v>
      </c>
      <c r="F66" s="14"/>
      <c r="G66" s="15"/>
      <c r="H66" s="16"/>
      <c r="I66" s="14"/>
    </row>
    <row r="67" spans="1:9" ht="14.25">
      <c r="A67" s="7"/>
      <c r="B67" s="24" t="s">
        <v>7</v>
      </c>
      <c r="C67" s="19"/>
      <c r="D67" s="29"/>
      <c r="E67" s="1">
        <f>SUM(E64:E66)</f>
        <v>4800</v>
      </c>
      <c r="F67" s="9">
        <f>E67*1.15</f>
        <v>5520</v>
      </c>
      <c r="G67" s="11"/>
      <c r="H67" s="8"/>
      <c r="I67" s="8">
        <f>H67-F67-G67</f>
        <v>-5520</v>
      </c>
    </row>
    <row r="68" spans="1:9" ht="15" thickBot="1">
      <c r="A68" s="5" t="s">
        <v>86</v>
      </c>
      <c r="B68" s="22"/>
      <c r="C68" s="17"/>
      <c r="D68" s="27"/>
      <c r="E68" s="5"/>
      <c r="F68" s="5"/>
      <c r="G68" s="10"/>
      <c r="H68" s="5"/>
      <c r="I68" s="6"/>
    </row>
    <row r="69" spans="1:9" ht="15" thickTop="1">
      <c r="A69" s="12"/>
      <c r="B69" s="23" t="s">
        <v>61</v>
      </c>
      <c r="C69" s="18">
        <v>50</v>
      </c>
      <c r="D69" s="28" t="s">
        <v>87</v>
      </c>
      <c r="E69" s="13">
        <v>550</v>
      </c>
      <c r="F69" s="14"/>
      <c r="G69" s="15"/>
      <c r="H69" s="16"/>
      <c r="I69" s="14"/>
    </row>
    <row r="70" spans="1:9" ht="14.25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7"/>
      <c r="B71" s="24" t="s">
        <v>7</v>
      </c>
      <c r="C71" s="19"/>
      <c r="D71" s="29"/>
      <c r="E71" s="1">
        <f>SUM(E69:E70)</f>
        <v>550</v>
      </c>
      <c r="F71" s="9">
        <f>E71*1.15</f>
        <v>632.5</v>
      </c>
      <c r="G71" s="11"/>
      <c r="H71" s="8"/>
      <c r="I71" s="8">
        <f>H71-F71-G71</f>
        <v>-632.5</v>
      </c>
    </row>
    <row r="72" spans="1:9" ht="15" thickBot="1">
      <c r="A72" s="5" t="s">
        <v>88</v>
      </c>
      <c r="B72" s="22"/>
      <c r="C72" s="17"/>
      <c r="D72" s="27"/>
      <c r="E72" s="5"/>
      <c r="F72" s="5"/>
      <c r="G72" s="10"/>
      <c r="H72" s="5"/>
      <c r="I72" s="6"/>
    </row>
    <row r="73" spans="1:9" ht="15" thickTop="1">
      <c r="A73" s="12"/>
      <c r="B73" s="23" t="s">
        <v>89</v>
      </c>
      <c r="C73" s="18" t="s">
        <v>42</v>
      </c>
      <c r="D73" s="28" t="s">
        <v>43</v>
      </c>
      <c r="E73" s="13">
        <v>950</v>
      </c>
      <c r="F73" s="14"/>
      <c r="G73" s="15"/>
      <c r="H73" s="16"/>
      <c r="I73" s="14"/>
    </row>
    <row r="74" spans="1:9" ht="14.25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7"/>
      <c r="B75" s="24" t="s">
        <v>7</v>
      </c>
      <c r="C75" s="19"/>
      <c r="D75" s="29"/>
      <c r="E75" s="1">
        <f>SUM(E73:E74)</f>
        <v>950</v>
      </c>
      <c r="F75" s="9">
        <f>E75*1.15</f>
        <v>1092.5</v>
      </c>
      <c r="G75" s="11"/>
      <c r="H75" s="8"/>
      <c r="I75" s="8">
        <f>H75-F75-G75</f>
        <v>-1092.5</v>
      </c>
    </row>
    <row r="76" spans="1:9" ht="15" thickBot="1">
      <c r="A76" s="5" t="s">
        <v>90</v>
      </c>
      <c r="B76" s="22"/>
      <c r="C76" s="17"/>
      <c r="D76" s="27"/>
      <c r="E76" s="5"/>
      <c r="F76" s="5"/>
      <c r="G76" s="10"/>
      <c r="H76" s="5"/>
      <c r="I76" s="6"/>
    </row>
    <row r="77" spans="1:9" ht="15" thickTop="1">
      <c r="A77" s="12"/>
      <c r="B77" s="23" t="s">
        <v>91</v>
      </c>
      <c r="C77" s="18">
        <v>48</v>
      </c>
      <c r="D77" s="28" t="s">
        <v>92</v>
      </c>
      <c r="E77" s="13">
        <v>1650</v>
      </c>
      <c r="F77" s="14"/>
      <c r="G77" s="15"/>
      <c r="H77" s="16"/>
      <c r="I77" s="14"/>
    </row>
    <row r="78" spans="1:9" ht="14.25">
      <c r="A78" s="12"/>
      <c r="B78" s="23"/>
      <c r="C78" s="18"/>
      <c r="D78" s="28"/>
      <c r="E78" s="13">
        <v>0</v>
      </c>
      <c r="F78" s="14"/>
      <c r="G78" s="15"/>
      <c r="H78" s="16"/>
      <c r="I78" s="14"/>
    </row>
    <row r="79" spans="1:9" ht="14.25">
      <c r="A79" s="7"/>
      <c r="B79" s="24" t="s">
        <v>7</v>
      </c>
      <c r="C79" s="19"/>
      <c r="D79" s="29"/>
      <c r="E79" s="1">
        <f>SUM(E77:E78)</f>
        <v>1650</v>
      </c>
      <c r="F79" s="9">
        <f>E79*1.15</f>
        <v>1897.4999999999998</v>
      </c>
      <c r="G79" s="11"/>
      <c r="H79" s="8"/>
      <c r="I79" s="8">
        <f>H79-F79-G79</f>
        <v>-1897.4999999999998</v>
      </c>
    </row>
    <row r="80" spans="1:9" ht="15" thickBot="1">
      <c r="A80" s="5" t="s">
        <v>93</v>
      </c>
      <c r="B80" s="22"/>
      <c r="C80" s="17"/>
      <c r="D80" s="27"/>
      <c r="E80" s="5"/>
      <c r="F80" s="5"/>
      <c r="G80" s="10"/>
      <c r="H80" s="5"/>
      <c r="I80" s="6"/>
    </row>
    <row r="81" spans="1:9" ht="15" thickTop="1">
      <c r="A81" s="12"/>
      <c r="B81" s="23" t="s">
        <v>94</v>
      </c>
      <c r="C81" s="18">
        <v>52</v>
      </c>
      <c r="D81" s="28" t="s">
        <v>95</v>
      </c>
      <c r="E81" s="13">
        <v>2950</v>
      </c>
      <c r="F81" s="14"/>
      <c r="G81" s="15"/>
      <c r="H81" s="16"/>
      <c r="I81" s="14"/>
    </row>
    <row r="82" spans="1:9" ht="14.25">
      <c r="A82" s="12"/>
      <c r="B82" s="23"/>
      <c r="C82" s="18"/>
      <c r="D82" s="28"/>
      <c r="E82" s="13">
        <v>0</v>
      </c>
      <c r="F82" s="14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SUM(E81:E82)</f>
        <v>2950</v>
      </c>
      <c r="F83" s="9">
        <f>E83*1.15</f>
        <v>3392.4999999999995</v>
      </c>
      <c r="G83" s="11"/>
      <c r="H83" s="8"/>
      <c r="I83" s="8">
        <f>H83-F83-G83</f>
        <v>-3392.4999999999995</v>
      </c>
    </row>
    <row r="84" spans="1:9" ht="15" thickBot="1">
      <c r="A84" s="5" t="s">
        <v>96</v>
      </c>
      <c r="B84" s="22"/>
      <c r="C84" s="17"/>
      <c r="D84" s="27"/>
      <c r="E84" s="5"/>
      <c r="F84" s="5"/>
      <c r="G84" s="10"/>
      <c r="H84" s="5"/>
      <c r="I84" s="6"/>
    </row>
    <row r="85" spans="1:9" ht="15" thickTop="1">
      <c r="A85" s="12"/>
      <c r="B85" s="23" t="s">
        <v>21</v>
      </c>
      <c r="C85" s="18" t="s">
        <v>41</v>
      </c>
      <c r="D85" s="28" t="s">
        <v>97</v>
      </c>
      <c r="E85" s="13">
        <v>1350</v>
      </c>
      <c r="F85" s="14"/>
      <c r="G85" s="15"/>
      <c r="H85" s="16"/>
      <c r="I85" s="14"/>
    </row>
    <row r="86" spans="1:9" s="74" customFormat="1" ht="14.25">
      <c r="A86" s="68">
        <v>1350</v>
      </c>
      <c r="B86" s="69" t="s">
        <v>64</v>
      </c>
      <c r="C86" s="70" t="s">
        <v>41</v>
      </c>
      <c r="D86" s="71" t="s">
        <v>98</v>
      </c>
      <c r="E86" s="72">
        <v>0</v>
      </c>
      <c r="F86" s="73"/>
      <c r="G86" s="73"/>
      <c r="H86" s="72"/>
      <c r="I86" s="73"/>
    </row>
    <row r="87" spans="1:9" ht="14.25">
      <c r="A87" s="7"/>
      <c r="B87" s="24" t="s">
        <v>7</v>
      </c>
      <c r="C87" s="19"/>
      <c r="D87" s="29"/>
      <c r="E87" s="1">
        <f>SUM(E85:E86)</f>
        <v>1350</v>
      </c>
      <c r="F87" s="9">
        <f>E87*1.15</f>
        <v>1552.4999999999998</v>
      </c>
      <c r="G87" s="11"/>
      <c r="H87" s="8"/>
      <c r="I87" s="8">
        <f>H87-F87-G87</f>
        <v>-1552.4999999999998</v>
      </c>
    </row>
    <row r="88" spans="1:9" ht="15" thickBot="1">
      <c r="A88" s="5" t="s">
        <v>40</v>
      </c>
      <c r="B88" s="22"/>
      <c r="C88" s="17"/>
      <c r="D88" s="27"/>
      <c r="E88" s="5"/>
      <c r="F88" s="5"/>
      <c r="G88" s="10"/>
      <c r="H88" s="5"/>
      <c r="I88" s="6"/>
    </row>
    <row r="89" spans="1:9" ht="15" thickTop="1">
      <c r="A89" s="12"/>
      <c r="B89" s="23" t="s">
        <v>99</v>
      </c>
      <c r="C89" s="18">
        <v>56</v>
      </c>
      <c r="D89" s="28" t="s">
        <v>100</v>
      </c>
      <c r="E89" s="13">
        <v>950</v>
      </c>
      <c r="F89" s="14"/>
      <c r="G89" s="15"/>
      <c r="H89" s="16"/>
      <c r="I89" s="14"/>
    </row>
    <row r="90" spans="1:9" s="74" customFormat="1" ht="14.25">
      <c r="A90" s="68">
        <v>950</v>
      </c>
      <c r="B90" s="69" t="s">
        <v>101</v>
      </c>
      <c r="C90" s="70">
        <v>56</v>
      </c>
      <c r="D90" s="71" t="s">
        <v>102</v>
      </c>
      <c r="E90" s="72">
        <v>0</v>
      </c>
      <c r="F90" s="73"/>
      <c r="G90" s="73"/>
      <c r="H90" s="72"/>
      <c r="I90" s="73"/>
    </row>
    <row r="91" spans="1:9" ht="14.25">
      <c r="A91" s="7"/>
      <c r="B91" s="24" t="s">
        <v>7</v>
      </c>
      <c r="C91" s="19"/>
      <c r="D91" s="29"/>
      <c r="E91" s="1">
        <f>SUM(E89:E90)</f>
        <v>950</v>
      </c>
      <c r="F91" s="9">
        <f>E91*1.15</f>
        <v>1092.5</v>
      </c>
      <c r="G91" s="11"/>
      <c r="H91" s="8"/>
      <c r="I91" s="8">
        <f>H91-F91-G91</f>
        <v>-1092.5</v>
      </c>
    </row>
    <row r="92" spans="1:9" ht="15" thickBot="1">
      <c r="A92" s="5" t="s">
        <v>104</v>
      </c>
      <c r="B92" s="22"/>
      <c r="C92" s="17"/>
      <c r="D92" s="27"/>
      <c r="E92" s="5"/>
      <c r="F92" s="5"/>
      <c r="G92" s="10"/>
      <c r="H92" s="5"/>
      <c r="I92" s="6"/>
    </row>
    <row r="93" spans="1:9" ht="15" thickTop="1">
      <c r="A93" s="12"/>
      <c r="B93" s="23" t="s">
        <v>105</v>
      </c>
      <c r="C93" s="18">
        <v>52</v>
      </c>
      <c r="D93" s="28" t="s">
        <v>106</v>
      </c>
      <c r="E93" s="13">
        <v>950</v>
      </c>
      <c r="F93" s="14"/>
      <c r="G93" s="15"/>
      <c r="H93" s="16"/>
      <c r="I93" s="14"/>
    </row>
    <row r="94" spans="1:9" ht="14.25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7"/>
      <c r="B95" s="24" t="s">
        <v>7</v>
      </c>
      <c r="C95" s="19"/>
      <c r="D95" s="29"/>
      <c r="E95" s="1">
        <f>SUM(E93:E94)</f>
        <v>950</v>
      </c>
      <c r="F95" s="9">
        <f>E95*1.15</f>
        <v>1092.5</v>
      </c>
      <c r="G95" s="11"/>
      <c r="H95" s="8"/>
      <c r="I95" s="8">
        <f>H95-F95-G95</f>
        <v>-1092.5</v>
      </c>
    </row>
    <row r="96" spans="1:9" ht="15" thickBot="1">
      <c r="A96" s="5" t="s">
        <v>107</v>
      </c>
      <c r="B96" s="22"/>
      <c r="C96" s="17"/>
      <c r="D96" s="27"/>
      <c r="E96" s="5"/>
      <c r="F96" s="5"/>
      <c r="G96" s="10"/>
      <c r="H96" s="5"/>
      <c r="I96" s="6"/>
    </row>
    <row r="97" spans="1:9" ht="15" thickTop="1">
      <c r="A97" s="12"/>
      <c r="B97" s="23" t="s">
        <v>108</v>
      </c>
      <c r="C97" s="18">
        <v>46</v>
      </c>
      <c r="D97" s="28" t="s">
        <v>109</v>
      </c>
      <c r="E97" s="13">
        <v>1150</v>
      </c>
      <c r="F97" s="14"/>
      <c r="G97" s="15"/>
      <c r="H97" s="16"/>
      <c r="I97" s="14"/>
    </row>
    <row r="98" spans="1:9" ht="14.25">
      <c r="A98" s="12"/>
      <c r="B98" s="23" t="s">
        <v>110</v>
      </c>
      <c r="C98" s="18" t="s">
        <v>18</v>
      </c>
      <c r="D98" s="28" t="s">
        <v>111</v>
      </c>
      <c r="E98" s="13">
        <v>1250</v>
      </c>
      <c r="F98" s="14"/>
      <c r="G98" s="15"/>
      <c r="H98" s="16"/>
      <c r="I98" s="14"/>
    </row>
    <row r="99" spans="1:9" ht="14.25">
      <c r="A99" s="7"/>
      <c r="B99" s="24" t="s">
        <v>7</v>
      </c>
      <c r="C99" s="19"/>
      <c r="D99" s="29"/>
      <c r="E99" s="1">
        <f>SUM(E97:E98)</f>
        <v>2400</v>
      </c>
      <c r="F99" s="9">
        <f>E99*1.15</f>
        <v>2760</v>
      </c>
      <c r="G99" s="11"/>
      <c r="H99" s="8"/>
      <c r="I99" s="8">
        <f>H99-F99-G99</f>
        <v>-2760</v>
      </c>
    </row>
    <row r="100" spans="1:9" ht="15" thickBot="1">
      <c r="A100" s="5" t="s">
        <v>112</v>
      </c>
      <c r="B100" s="22"/>
      <c r="C100" s="17"/>
      <c r="D100" s="27"/>
      <c r="E100" s="5"/>
      <c r="F100" s="5"/>
      <c r="G100" s="10"/>
      <c r="H100" s="5"/>
      <c r="I100" s="6"/>
    </row>
    <row r="101" spans="1:9" ht="15" thickTop="1">
      <c r="A101" s="12"/>
      <c r="B101" s="23" t="s">
        <v>113</v>
      </c>
      <c r="C101" s="18">
        <v>42</v>
      </c>
      <c r="D101" s="28" t="s">
        <v>114</v>
      </c>
      <c r="E101" s="13">
        <v>1750</v>
      </c>
      <c r="F101" s="14"/>
      <c r="G101" s="15"/>
      <c r="H101" s="16"/>
      <c r="I101" s="14"/>
    </row>
    <row r="102" spans="1:9" ht="14.25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7"/>
      <c r="B103" s="24" t="s">
        <v>7</v>
      </c>
      <c r="C103" s="19"/>
      <c r="D103" s="29"/>
      <c r="E103" s="1">
        <f>SUM(E101:E102)</f>
        <v>1750</v>
      </c>
      <c r="F103" s="9">
        <f>E103*1.15</f>
        <v>2012.4999999999998</v>
      </c>
      <c r="G103" s="11"/>
      <c r="H103" s="8"/>
      <c r="I103" s="8">
        <f>H103-F103-G103</f>
        <v>-2012.4999999999998</v>
      </c>
    </row>
    <row r="104" spans="1:9" ht="15" thickBot="1">
      <c r="A104" s="5" t="s">
        <v>115</v>
      </c>
      <c r="B104" s="22"/>
      <c r="C104" s="17"/>
      <c r="D104" s="27"/>
      <c r="E104" s="5"/>
      <c r="F104" s="5"/>
      <c r="G104" s="10"/>
      <c r="H104" s="5"/>
      <c r="I104" s="6"/>
    </row>
    <row r="105" spans="1:9" ht="15" thickTop="1">
      <c r="A105" s="12"/>
      <c r="B105" s="23" t="s">
        <v>116</v>
      </c>
      <c r="C105" s="18">
        <v>56</v>
      </c>
      <c r="D105" s="28" t="s">
        <v>117</v>
      </c>
      <c r="E105" s="13">
        <v>1550</v>
      </c>
      <c r="F105" s="14"/>
      <c r="G105" s="15"/>
      <c r="H105" s="16"/>
      <c r="I105" s="14"/>
    </row>
    <row r="106" spans="1:9" ht="14.25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7"/>
      <c r="B107" s="24" t="s">
        <v>7</v>
      </c>
      <c r="C107" s="19"/>
      <c r="D107" s="29"/>
      <c r="E107" s="1">
        <f>SUM(E105:E106)</f>
        <v>1550</v>
      </c>
      <c r="F107" s="9">
        <f>E107*1.15</f>
        <v>1782.4999999999998</v>
      </c>
      <c r="G107" s="11"/>
      <c r="H107" s="8"/>
      <c r="I107" s="8">
        <f>H107-F107-G107</f>
        <v>-1782.4999999999998</v>
      </c>
    </row>
    <row r="108" spans="1:9" ht="15" thickBot="1">
      <c r="A108" s="5" t="s">
        <v>118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119</v>
      </c>
      <c r="C109" s="18">
        <v>50</v>
      </c>
      <c r="D109" s="28" t="s">
        <v>71</v>
      </c>
      <c r="E109" s="13">
        <v>2200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2200</v>
      </c>
      <c r="F111" s="9">
        <f>E111*1.15</f>
        <v>2530</v>
      </c>
      <c r="G111" s="11"/>
      <c r="H111" s="8"/>
      <c r="I111" s="8">
        <f>H111-F111-G111</f>
        <v>-2530</v>
      </c>
    </row>
    <row r="112" spans="1:9" ht="15" thickBot="1">
      <c r="A112" s="5" t="s">
        <v>120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121</v>
      </c>
      <c r="C113" s="18" t="s">
        <v>14</v>
      </c>
      <c r="D113" s="28" t="s">
        <v>122</v>
      </c>
      <c r="E113" s="13">
        <v>2550</v>
      </c>
      <c r="F113" s="14"/>
      <c r="G113" s="15"/>
      <c r="H113" s="16"/>
      <c r="I113" s="14"/>
    </row>
    <row r="114" spans="1:9" s="74" customFormat="1" ht="14.25">
      <c r="A114" s="68">
        <v>2550</v>
      </c>
      <c r="B114" s="69" t="s">
        <v>121</v>
      </c>
      <c r="C114" s="70" t="s">
        <v>17</v>
      </c>
      <c r="D114" s="71" t="s">
        <v>122</v>
      </c>
      <c r="E114" s="72">
        <v>0</v>
      </c>
      <c r="F114" s="73"/>
      <c r="G114" s="73"/>
      <c r="H114" s="72"/>
      <c r="I114" s="73"/>
    </row>
    <row r="115" spans="1:9" ht="14.25">
      <c r="A115" s="7"/>
      <c r="B115" s="24" t="s">
        <v>7</v>
      </c>
      <c r="C115" s="19"/>
      <c r="D115" s="29"/>
      <c r="E115" s="1">
        <f>SUM(E113:E114)</f>
        <v>2550</v>
      </c>
      <c r="F115" s="9">
        <f>E115*1.15</f>
        <v>2932.5</v>
      </c>
      <c r="G115" s="11"/>
      <c r="H115" s="8"/>
      <c r="I115" s="8">
        <f>H115-F115-G115</f>
        <v>-2932.5</v>
      </c>
    </row>
    <row r="116" spans="1:9" ht="15" thickBot="1">
      <c r="A116" s="5" t="s">
        <v>123</v>
      </c>
      <c r="B116" s="22"/>
      <c r="C116" s="17"/>
      <c r="D116" s="27"/>
      <c r="E116" s="5"/>
      <c r="F116" s="5"/>
      <c r="G116" s="10"/>
      <c r="H116" s="5"/>
      <c r="I116" s="6"/>
    </row>
    <row r="117" spans="1:9" ht="15" thickTop="1">
      <c r="A117" s="12"/>
      <c r="B117" s="23" t="s">
        <v>108</v>
      </c>
      <c r="C117" s="18" t="s">
        <v>12</v>
      </c>
      <c r="D117" s="28" t="s">
        <v>124</v>
      </c>
      <c r="E117" s="13">
        <v>1150</v>
      </c>
      <c r="F117" s="14"/>
      <c r="G117" s="15"/>
      <c r="H117" s="16"/>
      <c r="I117" s="14"/>
    </row>
    <row r="118" spans="1:9" s="74" customFormat="1" ht="14.25">
      <c r="A118" s="68">
        <v>1150</v>
      </c>
      <c r="B118" s="69" t="s">
        <v>131</v>
      </c>
      <c r="C118" s="70" t="s">
        <v>12</v>
      </c>
      <c r="D118" s="71" t="s">
        <v>132</v>
      </c>
      <c r="E118" s="72">
        <v>0</v>
      </c>
      <c r="F118" s="73"/>
      <c r="G118" s="73"/>
      <c r="H118" s="72"/>
      <c r="I118" s="73"/>
    </row>
    <row r="119" spans="1:9" ht="14.25">
      <c r="A119" s="7"/>
      <c r="B119" s="24" t="s">
        <v>7</v>
      </c>
      <c r="C119" s="19"/>
      <c r="D119" s="29"/>
      <c r="E119" s="1">
        <f>SUM(E117:E118)</f>
        <v>1150</v>
      </c>
      <c r="F119" s="9">
        <f>E119*1.15</f>
        <v>1322.5</v>
      </c>
      <c r="G119" s="11"/>
      <c r="H119" s="8"/>
      <c r="I119" s="8">
        <f>H119-F119-G119</f>
        <v>-1322.5</v>
      </c>
    </row>
    <row r="120" spans="1:9" ht="15" thickBot="1">
      <c r="A120" s="5" t="s">
        <v>125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108</v>
      </c>
      <c r="C121" s="18" t="s">
        <v>29</v>
      </c>
      <c r="D121" s="28" t="s">
        <v>126</v>
      </c>
      <c r="E121" s="13">
        <v>1150</v>
      </c>
      <c r="F121" s="14"/>
      <c r="G121" s="15"/>
      <c r="H121" s="16"/>
      <c r="I121" s="14"/>
    </row>
    <row r="122" spans="1:9" ht="14.25">
      <c r="A122" s="12"/>
      <c r="B122" s="23" t="s">
        <v>127</v>
      </c>
      <c r="C122" s="18" t="s">
        <v>29</v>
      </c>
      <c r="D122" s="28" t="s">
        <v>128</v>
      </c>
      <c r="E122" s="13">
        <v>2150</v>
      </c>
      <c r="F122" s="14"/>
      <c r="G122" s="15"/>
      <c r="H122" s="16"/>
      <c r="I122" s="14"/>
    </row>
    <row r="123" spans="1:9" s="74" customFormat="1" ht="14.25">
      <c r="A123" s="68">
        <v>2350</v>
      </c>
      <c r="B123" s="69" t="s">
        <v>129</v>
      </c>
      <c r="C123" s="70" t="s">
        <v>29</v>
      </c>
      <c r="D123" s="71" t="s">
        <v>128</v>
      </c>
      <c r="E123" s="72"/>
      <c r="F123" s="73"/>
      <c r="G123" s="73"/>
      <c r="H123" s="72"/>
      <c r="I123" s="73"/>
    </row>
    <row r="124" spans="1:9" ht="14.25">
      <c r="A124" s="7"/>
      <c r="B124" s="24" t="s">
        <v>7</v>
      </c>
      <c r="C124" s="19"/>
      <c r="D124" s="29"/>
      <c r="E124" s="1">
        <f>SUM(E121:E122)</f>
        <v>3300</v>
      </c>
      <c r="F124" s="9">
        <f>E124*1.15</f>
        <v>3794.9999999999995</v>
      </c>
      <c r="G124" s="11"/>
      <c r="H124" s="8"/>
      <c r="I124" s="8">
        <f>H124-F124-G124</f>
        <v>-3794.9999999999995</v>
      </c>
    </row>
    <row r="125" spans="1:9" ht="15" thickBot="1">
      <c r="A125" s="5" t="s">
        <v>134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16</v>
      </c>
      <c r="C126" s="18" t="s">
        <v>22</v>
      </c>
      <c r="D126" s="28" t="s">
        <v>46</v>
      </c>
      <c r="E126" s="13">
        <v>390</v>
      </c>
      <c r="F126" s="14"/>
      <c r="G126" s="15"/>
      <c r="H126" s="16"/>
      <c r="I126" s="14"/>
    </row>
    <row r="127" spans="1:9" ht="14.25">
      <c r="A127" s="12"/>
      <c r="B127" s="23"/>
      <c r="C127" s="18"/>
      <c r="D127" s="28"/>
      <c r="E127" s="13"/>
      <c r="F127" s="14"/>
      <c r="G127" s="15"/>
      <c r="H127" s="16"/>
      <c r="I127" s="14"/>
    </row>
    <row r="128" spans="1:9" ht="14.25">
      <c r="A128" s="7"/>
      <c r="B128" s="24" t="s">
        <v>7</v>
      </c>
      <c r="C128" s="19"/>
      <c r="D128" s="29"/>
      <c r="E128" s="1">
        <f>SUM(E126:E127)</f>
        <v>390</v>
      </c>
      <c r="F128" s="9">
        <f>E128*1.15</f>
        <v>448.49999999999994</v>
      </c>
      <c r="G128" s="11"/>
      <c r="H128" s="8"/>
      <c r="I128" s="8">
        <f>H128-F128-G128</f>
        <v>-448.49999999999994</v>
      </c>
    </row>
    <row r="129" spans="1:9" ht="15" thickBot="1">
      <c r="A129" s="5" t="s">
        <v>135</v>
      </c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 t="s">
        <v>26</v>
      </c>
      <c r="C130" s="18" t="s">
        <v>52</v>
      </c>
      <c r="D130" s="28" t="s">
        <v>45</v>
      </c>
      <c r="E130" s="13">
        <v>1350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/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1350</v>
      </c>
      <c r="F132" s="9">
        <f>E132*1.15</f>
        <v>1552.4999999999998</v>
      </c>
      <c r="G132" s="11"/>
      <c r="H132" s="8"/>
      <c r="I132" s="8">
        <f>H132-F132-G132</f>
        <v>-1552.4999999999998</v>
      </c>
    </row>
    <row r="133" spans="1:9" ht="15" thickBot="1">
      <c r="A133" s="5" t="s">
        <v>136</v>
      </c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 t="s">
        <v>137</v>
      </c>
      <c r="C134" s="18">
        <v>58</v>
      </c>
      <c r="D134" s="28" t="s">
        <v>71</v>
      </c>
      <c r="E134" s="13">
        <v>2200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/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2200</v>
      </c>
      <c r="F136" s="9">
        <f>E136*1.15</f>
        <v>2530</v>
      </c>
      <c r="G136" s="11"/>
      <c r="H136" s="8"/>
      <c r="I136" s="8">
        <f>H136-F136-G136</f>
        <v>-2530</v>
      </c>
    </row>
    <row r="137" spans="1:9" ht="15" thickBot="1">
      <c r="A137" s="5" t="s">
        <v>138</v>
      </c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 t="s">
        <v>37</v>
      </c>
      <c r="C138" s="18" t="s">
        <v>35</v>
      </c>
      <c r="D138" s="28" t="s">
        <v>50</v>
      </c>
      <c r="E138" s="13">
        <v>650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/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650</v>
      </c>
      <c r="F140" s="9">
        <f>E140*1.15</f>
        <v>747.4999999999999</v>
      </c>
      <c r="G140" s="11"/>
      <c r="H140" s="8"/>
      <c r="I140" s="8">
        <f>H140-F140-G140</f>
        <v>-747.4999999999999</v>
      </c>
    </row>
    <row r="141" spans="1:9" ht="15" thickBot="1">
      <c r="A141" s="5" t="s">
        <v>148</v>
      </c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 t="s">
        <v>11</v>
      </c>
      <c r="C142" s="18" t="s">
        <v>41</v>
      </c>
      <c r="D142" s="28" t="s">
        <v>149</v>
      </c>
      <c r="E142" s="13">
        <v>450</v>
      </c>
      <c r="F142" s="14"/>
      <c r="G142" s="15"/>
      <c r="H142" s="16"/>
      <c r="I142" s="14"/>
    </row>
    <row r="143" spans="1:9" ht="14.25">
      <c r="A143" s="12"/>
      <c r="B143" s="23"/>
      <c r="C143" s="18"/>
      <c r="D143" s="28"/>
      <c r="E143" s="13"/>
      <c r="F143" s="14"/>
      <c r="G143" s="15"/>
      <c r="H143" s="16"/>
      <c r="I143" s="14"/>
    </row>
    <row r="144" spans="1:9" ht="14.25">
      <c r="A144" s="7"/>
      <c r="B144" s="24" t="s">
        <v>7</v>
      </c>
      <c r="C144" s="19"/>
      <c r="D144" s="29"/>
      <c r="E144" s="1">
        <f>SUM(E142:E143)</f>
        <v>450</v>
      </c>
      <c r="F144" s="9">
        <f>E144*1.15</f>
        <v>517.5</v>
      </c>
      <c r="G144" s="11"/>
      <c r="H144" s="8"/>
      <c r="I144" s="8">
        <f>H144-F144-G144</f>
        <v>-517.5</v>
      </c>
    </row>
    <row r="145" spans="1:9" ht="15" thickBot="1">
      <c r="A145" s="5" t="s">
        <v>151</v>
      </c>
      <c r="B145" s="22"/>
      <c r="C145" s="17"/>
      <c r="D145" s="27"/>
      <c r="E145" s="5"/>
      <c r="F145" s="5"/>
      <c r="G145" s="10"/>
      <c r="H145" s="5"/>
      <c r="I145" s="6"/>
    </row>
    <row r="146" spans="1:9" ht="15" thickTop="1">
      <c r="A146" s="12"/>
      <c r="B146" s="23" t="s">
        <v>153</v>
      </c>
      <c r="C146" s="18">
        <v>48</v>
      </c>
      <c r="D146" s="28" t="s">
        <v>152</v>
      </c>
      <c r="E146" s="13">
        <v>950</v>
      </c>
      <c r="F146" s="14"/>
      <c r="G146" s="15"/>
      <c r="H146" s="16"/>
      <c r="I146" s="14"/>
    </row>
    <row r="147" spans="1:9" s="74" customFormat="1" ht="14.25">
      <c r="A147" s="68">
        <v>950</v>
      </c>
      <c r="B147" s="69" t="s">
        <v>154</v>
      </c>
      <c r="C147" s="70">
        <v>48</v>
      </c>
      <c r="D147" s="71" t="s">
        <v>155</v>
      </c>
      <c r="E147" s="72"/>
      <c r="F147" s="73"/>
      <c r="G147" s="73"/>
      <c r="H147" s="72"/>
      <c r="I147" s="73"/>
    </row>
    <row r="148" spans="1:9" s="74" customFormat="1" ht="14.25">
      <c r="A148" s="68">
        <v>950</v>
      </c>
      <c r="B148" s="69" t="s">
        <v>156</v>
      </c>
      <c r="C148" s="70">
        <v>48</v>
      </c>
      <c r="D148" s="71" t="s">
        <v>155</v>
      </c>
      <c r="E148" s="72"/>
      <c r="F148" s="73"/>
      <c r="G148" s="73"/>
      <c r="H148" s="72"/>
      <c r="I148" s="73"/>
    </row>
    <row r="149" spans="1:9" ht="14.25">
      <c r="A149" s="7"/>
      <c r="B149" s="24" t="s">
        <v>7</v>
      </c>
      <c r="C149" s="19"/>
      <c r="D149" s="29"/>
      <c r="E149" s="1">
        <f>SUM(E146:E148)</f>
        <v>950</v>
      </c>
      <c r="F149" s="9">
        <f>E149*1.15</f>
        <v>1092.5</v>
      </c>
      <c r="G149" s="11"/>
      <c r="H149" s="8"/>
      <c r="I149" s="8">
        <f>H149-F149-G149</f>
        <v>-1092.5</v>
      </c>
    </row>
    <row r="150" spans="1:9" ht="15" thickBot="1">
      <c r="A150" s="5" t="s">
        <v>157</v>
      </c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 t="s">
        <v>15</v>
      </c>
      <c r="C151" s="18" t="s">
        <v>12</v>
      </c>
      <c r="D151" s="28" t="s">
        <v>44</v>
      </c>
      <c r="E151" s="13">
        <v>340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/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340</v>
      </c>
      <c r="F153" s="9">
        <f>E153*1.15</f>
        <v>390.99999999999994</v>
      </c>
      <c r="G153" s="11"/>
      <c r="H153" s="8"/>
      <c r="I153" s="8">
        <f>H153-F153-G153</f>
        <v>-390.99999999999994</v>
      </c>
    </row>
    <row r="154" spans="1:9" ht="15" thickBot="1">
      <c r="A154" s="5" t="s">
        <v>107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158</v>
      </c>
      <c r="C155" s="18">
        <v>46</v>
      </c>
      <c r="D155" s="28" t="s">
        <v>109</v>
      </c>
      <c r="E155" s="13">
        <v>1150</v>
      </c>
      <c r="F155" s="14"/>
      <c r="G155" s="15"/>
      <c r="H155" s="16"/>
      <c r="I155" s="14"/>
    </row>
    <row r="156" spans="1:9" ht="14.25">
      <c r="A156" s="12"/>
      <c r="B156" s="23" t="s">
        <v>159</v>
      </c>
      <c r="C156" s="18" t="s">
        <v>18</v>
      </c>
      <c r="D156" s="28" t="s">
        <v>111</v>
      </c>
      <c r="E156" s="13">
        <v>1250</v>
      </c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2400</v>
      </c>
      <c r="F157" s="9">
        <f>E157*1.15</f>
        <v>2760</v>
      </c>
      <c r="G157" s="11"/>
      <c r="H157" s="8"/>
      <c r="I157" s="8">
        <f>H157-F157-G157</f>
        <v>-2760</v>
      </c>
    </row>
    <row r="158" spans="1:9" ht="15" thickBot="1">
      <c r="A158" s="5" t="s">
        <v>160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12"/>
      <c r="B159" s="23" t="s">
        <v>26</v>
      </c>
      <c r="C159" s="18" t="s">
        <v>18</v>
      </c>
      <c r="D159" s="28" t="s">
        <v>161</v>
      </c>
      <c r="E159" s="13">
        <v>1350</v>
      </c>
      <c r="F159" s="14"/>
      <c r="G159" s="15"/>
      <c r="H159" s="16"/>
      <c r="I159" s="14"/>
    </row>
    <row r="160" spans="1:9" ht="14.25">
      <c r="A160" s="12"/>
      <c r="B160" s="23" t="s">
        <v>162</v>
      </c>
      <c r="C160" s="18" t="s">
        <v>13</v>
      </c>
      <c r="D160" s="28" t="s">
        <v>23</v>
      </c>
      <c r="E160" s="13">
        <v>1350</v>
      </c>
      <c r="F160" s="14"/>
      <c r="G160" s="15"/>
      <c r="H160" s="16"/>
      <c r="I160" s="14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/>
      <c r="H161" s="8"/>
      <c r="I161" s="8">
        <f>H161-F161-G161</f>
        <v>-3104.9999999999995</v>
      </c>
    </row>
    <row r="162" spans="1:9" ht="15" thickBot="1">
      <c r="A162" s="5" t="s">
        <v>163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12"/>
      <c r="B163" s="23" t="s">
        <v>11</v>
      </c>
      <c r="C163" s="18" t="s">
        <v>14</v>
      </c>
      <c r="D163" s="28" t="s">
        <v>164</v>
      </c>
      <c r="E163" s="13">
        <v>450</v>
      </c>
      <c r="F163" s="14"/>
      <c r="G163" s="15"/>
      <c r="H163" s="16"/>
      <c r="I163" s="14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/>
      <c r="H165" s="8"/>
      <c r="I165" s="8">
        <f>H165-F165-G165</f>
        <v>-517.5</v>
      </c>
    </row>
    <row r="166" spans="1:9" ht="15" thickBot="1">
      <c r="A166" s="5" t="s">
        <v>165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12"/>
      <c r="B167" s="23" t="s">
        <v>166</v>
      </c>
      <c r="C167" s="18" t="s">
        <v>18</v>
      </c>
      <c r="D167" s="28" t="s">
        <v>167</v>
      </c>
      <c r="E167" s="13">
        <v>1350</v>
      </c>
      <c r="F167" s="14"/>
      <c r="G167" s="15"/>
      <c r="H167" s="16"/>
      <c r="I167" s="14"/>
    </row>
    <row r="168" spans="1:9" s="74" customFormat="1" ht="14.25">
      <c r="A168" s="68">
        <v>950</v>
      </c>
      <c r="B168" s="69" t="s">
        <v>168</v>
      </c>
      <c r="C168" s="70" t="s">
        <v>18</v>
      </c>
      <c r="D168" s="71" t="s">
        <v>169</v>
      </c>
      <c r="E168" s="72"/>
      <c r="F168" s="73"/>
      <c r="G168" s="73"/>
      <c r="H168" s="72"/>
      <c r="I168" s="73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/>
      <c r="H169" s="8"/>
      <c r="I169" s="8">
        <f>H169-F169-G169</f>
        <v>-1552.4999999999998</v>
      </c>
    </row>
    <row r="170" spans="1:9" ht="15" thickBot="1">
      <c r="A170" s="5" t="s">
        <v>170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12"/>
      <c r="B171" s="23" t="s">
        <v>171</v>
      </c>
      <c r="C171" s="18" t="s">
        <v>34</v>
      </c>
      <c r="D171" s="28" t="s">
        <v>172</v>
      </c>
      <c r="E171" s="13">
        <v>550</v>
      </c>
      <c r="F171" s="14"/>
      <c r="G171" s="15"/>
      <c r="H171" s="16"/>
      <c r="I171" s="14"/>
    </row>
    <row r="172" spans="1:9" s="4" customFormat="1" ht="14.25">
      <c r="A172" s="12"/>
      <c r="B172" s="23" t="s">
        <v>173</v>
      </c>
      <c r="C172" s="18" t="s">
        <v>14</v>
      </c>
      <c r="D172" s="28" t="s">
        <v>174</v>
      </c>
      <c r="E172" s="13">
        <v>950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340</v>
      </c>
      <c r="F173" s="14"/>
      <c r="G173" s="15"/>
      <c r="H173" s="16"/>
      <c r="I173" s="14"/>
    </row>
    <row r="174" spans="1:9" s="4" customFormat="1" ht="14.25">
      <c r="A174" s="12"/>
      <c r="B174" s="23" t="s">
        <v>28</v>
      </c>
      <c r="C174" s="18" t="s">
        <v>29</v>
      </c>
      <c r="D174" s="28" t="s">
        <v>175</v>
      </c>
      <c r="E174" s="13">
        <v>950</v>
      </c>
      <c r="F174" s="14"/>
      <c r="G174" s="15"/>
      <c r="H174" s="16"/>
      <c r="I174" s="14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2790</v>
      </c>
      <c r="F176" s="9">
        <f>E176*1.15</f>
        <v>3208.4999999999995</v>
      </c>
      <c r="G176" s="11"/>
      <c r="H176" s="8"/>
      <c r="I176" s="8">
        <f>H176-F176-G176</f>
        <v>-3208.4999999999995</v>
      </c>
    </row>
    <row r="177" spans="1:9" ht="15" thickBot="1">
      <c r="A177" s="5"/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12"/>
      <c r="B178" s="23"/>
      <c r="C178" s="18"/>
      <c r="D178" s="28"/>
      <c r="E178" s="13"/>
      <c r="F178" s="14"/>
      <c r="G178" s="15"/>
      <c r="H178" s="16"/>
      <c r="I178" s="14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0</v>
      </c>
      <c r="F180" s="9">
        <f>E180*1.15</f>
        <v>0</v>
      </c>
      <c r="G180" s="11"/>
      <c r="H180" s="8"/>
      <c r="I180" s="8">
        <f>H180-F180-G180</f>
        <v>0</v>
      </c>
    </row>
    <row r="181" spans="1:9" ht="15" thickBot="1">
      <c r="A181" s="5"/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/>
      <c r="C182" s="18"/>
      <c r="D182" s="28"/>
      <c r="E182" s="13"/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/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0</v>
      </c>
      <c r="F184" s="9">
        <f>E184*1.15</f>
        <v>0</v>
      </c>
      <c r="G184" s="11"/>
      <c r="H184" s="8"/>
      <c r="I184" s="8">
        <f>H184-F184-G184</f>
        <v>0</v>
      </c>
    </row>
    <row r="185" spans="1:9" ht="15" thickBot="1">
      <c r="A185" s="5"/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/>
      <c r="C186" s="18"/>
      <c r="D186" s="28"/>
      <c r="E186" s="13"/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/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0</v>
      </c>
      <c r="F188" s="9">
        <f>E188*1.15</f>
        <v>0</v>
      </c>
      <c r="G188" s="11"/>
      <c r="H188" s="8"/>
      <c r="I188" s="8">
        <f>H188-F188-G188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8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12.00390625" style="43" customWidth="1"/>
    <col min="3" max="3" width="22.28125" style="43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76" t="s">
        <v>139</v>
      </c>
      <c r="C1" s="77" t="s">
        <v>140</v>
      </c>
      <c r="D1" s="78" t="s">
        <v>141</v>
      </c>
      <c r="E1" s="78" t="s">
        <v>142</v>
      </c>
      <c r="F1" s="78" t="s">
        <v>143</v>
      </c>
      <c r="G1" s="79" t="s">
        <v>144</v>
      </c>
      <c r="H1" s="4"/>
    </row>
    <row r="2" spans="2:8" s="4" customFormat="1" ht="14.25">
      <c r="B2" s="37" t="s">
        <v>37</v>
      </c>
      <c r="C2" s="45" t="s">
        <v>50</v>
      </c>
      <c r="D2" s="38" t="s">
        <v>145</v>
      </c>
      <c r="E2" s="39"/>
      <c r="F2" s="40" t="s">
        <v>18</v>
      </c>
      <c r="G2" s="41">
        <v>650</v>
      </c>
      <c r="H2" s="4" t="s">
        <v>51</v>
      </c>
    </row>
    <row r="3" spans="2:8" s="4" customFormat="1" ht="14.25">
      <c r="B3" s="37" t="s">
        <v>55</v>
      </c>
      <c r="C3" s="45" t="s">
        <v>46</v>
      </c>
      <c r="D3" s="38"/>
      <c r="E3" s="39"/>
      <c r="F3" s="40" t="s">
        <v>12</v>
      </c>
      <c r="G3" s="41">
        <v>550</v>
      </c>
      <c r="H3" s="4" t="s">
        <v>54</v>
      </c>
    </row>
    <row r="4" spans="2:8" s="4" customFormat="1" ht="14.25">
      <c r="B4" s="37" t="s">
        <v>33</v>
      </c>
      <c r="C4" s="45" t="s">
        <v>47</v>
      </c>
      <c r="D4" s="38" t="s">
        <v>49</v>
      </c>
      <c r="E4" s="39"/>
      <c r="F4" s="40">
        <v>52</v>
      </c>
      <c r="G4" s="41">
        <v>950</v>
      </c>
      <c r="H4" s="4" t="s">
        <v>31</v>
      </c>
    </row>
    <row r="5" spans="2:8" s="4" customFormat="1" ht="14.25">
      <c r="B5" s="37" t="s">
        <v>28</v>
      </c>
      <c r="C5" s="45" t="s">
        <v>25</v>
      </c>
      <c r="D5" s="38" t="s">
        <v>146</v>
      </c>
      <c r="E5" s="39"/>
      <c r="F5" s="80" t="s">
        <v>29</v>
      </c>
      <c r="G5" s="41">
        <v>950</v>
      </c>
      <c r="H5" s="4" t="s">
        <v>57</v>
      </c>
    </row>
    <row r="6" spans="2:8" s="4" customFormat="1" ht="14.25">
      <c r="B6" s="37" t="s">
        <v>61</v>
      </c>
      <c r="C6" s="45" t="s">
        <v>48</v>
      </c>
      <c r="D6" s="38" t="s">
        <v>147</v>
      </c>
      <c r="E6" s="39"/>
      <c r="F6" s="40" t="s">
        <v>41</v>
      </c>
      <c r="G6" s="81">
        <v>550</v>
      </c>
      <c r="H6" s="4" t="s">
        <v>60</v>
      </c>
    </row>
    <row r="7" spans="2:8" s="4" customFormat="1" ht="15" thickBot="1">
      <c r="B7" s="48"/>
      <c r="C7" s="54"/>
      <c r="D7" s="55"/>
      <c r="E7" s="56"/>
      <c r="F7" s="57"/>
      <c r="G7" s="58"/>
      <c r="H7" s="12"/>
    </row>
    <row r="8" spans="2:8" ht="14.25">
      <c r="B8" s="36"/>
      <c r="C8" s="46"/>
      <c r="D8" s="32"/>
      <c r="E8" s="33"/>
      <c r="F8" s="34"/>
      <c r="G8" s="35"/>
      <c r="H8" s="4"/>
    </row>
    <row r="9" spans="2:7" s="4" customFormat="1" ht="14.25">
      <c r="B9" s="36"/>
      <c r="C9" s="45"/>
      <c r="D9" s="32"/>
      <c r="E9" s="33"/>
      <c r="F9" s="34"/>
      <c r="G9" s="35"/>
    </row>
    <row r="10" spans="2:7" s="4" customFormat="1" ht="14.25">
      <c r="B10" s="36"/>
      <c r="C10" s="45"/>
      <c r="D10" s="32"/>
      <c r="E10" s="33"/>
      <c r="F10" s="34"/>
      <c r="G10" s="35"/>
    </row>
    <row r="11" spans="2:7" s="4" customFormat="1" ht="14.25">
      <c r="B11" s="36"/>
      <c r="C11" s="45"/>
      <c r="D11" s="32"/>
      <c r="E11" s="33"/>
      <c r="F11" s="34"/>
      <c r="G11" s="35"/>
    </row>
    <row r="12" spans="2:8" ht="14.25">
      <c r="B12" s="36"/>
      <c r="C12" s="44"/>
      <c r="D12" s="32"/>
      <c r="E12" s="33"/>
      <c r="F12" s="34"/>
      <c r="G12" s="35"/>
      <c r="H12" s="42"/>
    </row>
    <row r="13" spans="2:7" s="4" customFormat="1" ht="14.25">
      <c r="B13" s="36"/>
      <c r="C13" s="44"/>
      <c r="D13" s="32"/>
      <c r="E13" s="33"/>
      <c r="F13" s="34"/>
      <c r="G13" s="35"/>
    </row>
    <row r="14" spans="2:7" s="4" customFormat="1" ht="14.25">
      <c r="B14" s="36"/>
      <c r="C14" s="44"/>
      <c r="D14" s="32"/>
      <c r="E14" s="33"/>
      <c r="F14" s="34"/>
      <c r="G14" s="35"/>
    </row>
    <row r="15" spans="2:7" s="4" customFormat="1" ht="14.25">
      <c r="B15" s="36"/>
      <c r="C15" s="44"/>
      <c r="D15" s="32"/>
      <c r="E15" s="33"/>
      <c r="F15" s="34"/>
      <c r="G15" s="35"/>
    </row>
    <row r="16" spans="2:7" s="4" customFormat="1" ht="14.25">
      <c r="B16" s="36"/>
      <c r="C16" s="44"/>
      <c r="D16" s="32"/>
      <c r="E16" s="33"/>
      <c r="F16" s="34"/>
      <c r="G16" s="35"/>
    </row>
    <row r="17" spans="2:7" s="4" customFormat="1" ht="14.25">
      <c r="B17" s="36"/>
      <c r="C17" s="44"/>
      <c r="D17" s="32"/>
      <c r="E17" s="33"/>
      <c r="F17" s="34"/>
      <c r="G17" s="35"/>
    </row>
    <row r="18" spans="2:7" s="4" customFormat="1" ht="14.25">
      <c r="B18" s="36"/>
      <c r="C18" s="44"/>
      <c r="D18" s="32"/>
      <c r="E18" s="33"/>
      <c r="F18" s="34"/>
      <c r="G18" s="35"/>
    </row>
    <row r="19" spans="2:7" s="4" customFormat="1" ht="14.25">
      <c r="B19" s="36"/>
      <c r="C19" s="44"/>
      <c r="D19" s="32"/>
      <c r="E19" s="33"/>
      <c r="F19" s="34"/>
      <c r="G19" s="35"/>
    </row>
    <row r="20" spans="2:7" ht="14.25">
      <c r="B20" s="36"/>
      <c r="C20" s="44"/>
      <c r="D20" s="32"/>
      <c r="E20" s="33"/>
      <c r="F20" s="34"/>
      <c r="G20" s="35"/>
    </row>
    <row r="21" spans="2:7" s="4" customFormat="1" ht="14.25">
      <c r="B21" s="36"/>
      <c r="C21" s="44"/>
      <c r="D21" s="32"/>
      <c r="E21" s="33"/>
      <c r="F21" s="34"/>
      <c r="G21" s="35"/>
    </row>
    <row r="22" spans="2:7" ht="14.25">
      <c r="B22" s="36"/>
      <c r="C22" s="44"/>
      <c r="D22" s="32"/>
      <c r="E22" s="33"/>
      <c r="F22" s="34"/>
      <c r="G22" s="35"/>
    </row>
    <row r="23" spans="2:7" s="4" customFormat="1" ht="14.25">
      <c r="B23" s="31"/>
      <c r="C23" s="44"/>
      <c r="D23" s="32"/>
      <c r="E23" s="33"/>
      <c r="F23" s="34"/>
      <c r="G23" s="35"/>
    </row>
    <row r="24" spans="2:8" ht="14.25">
      <c r="B24" s="48"/>
      <c r="C24" s="54"/>
      <c r="D24" s="55"/>
      <c r="E24" s="56"/>
      <c r="F24" s="57"/>
      <c r="G24" s="58"/>
      <c r="H24" s="4"/>
    </row>
    <row r="25" spans="2:7" ht="14.25">
      <c r="B25" s="65"/>
      <c r="C25" s="54"/>
      <c r="D25" s="55"/>
      <c r="E25" s="56"/>
      <c r="F25" s="57"/>
      <c r="G25" s="58"/>
    </row>
    <row r="26" spans="2:7" s="4" customFormat="1" ht="14.25">
      <c r="B26" s="65"/>
      <c r="C26" s="54"/>
      <c r="D26" s="55"/>
      <c r="E26" s="56"/>
      <c r="F26" s="57"/>
      <c r="G26" s="58"/>
    </row>
    <row r="27" spans="2:7" ht="14.25">
      <c r="B27" s="36"/>
      <c r="C27" s="44"/>
      <c r="D27" s="32"/>
      <c r="E27" s="33"/>
      <c r="F27" s="34"/>
      <c r="G27" s="35"/>
    </row>
    <row r="28" spans="2:7" s="4" customFormat="1" ht="14.25">
      <c r="B28" s="36"/>
      <c r="C28" s="44"/>
      <c r="D28" s="32"/>
      <c r="E28" s="33"/>
      <c r="F28" s="34"/>
      <c r="G28" s="35"/>
    </row>
    <row r="29" spans="2:8" ht="14.25">
      <c r="B29" s="65"/>
      <c r="C29" s="54"/>
      <c r="D29" s="55"/>
      <c r="E29" s="56"/>
      <c r="F29" s="57"/>
      <c r="G29" s="58"/>
      <c r="H29" s="4"/>
    </row>
    <row r="30" spans="2:7" ht="14.25">
      <c r="B30" s="65"/>
      <c r="C30" s="54"/>
      <c r="D30" s="55"/>
      <c r="E30" s="56"/>
      <c r="F30" s="57"/>
      <c r="G30" s="58"/>
    </row>
    <row r="31" spans="2:7" s="4" customFormat="1" ht="14.25">
      <c r="B31" s="48"/>
      <c r="C31" s="54"/>
      <c r="D31" s="55"/>
      <c r="E31" s="56"/>
      <c r="F31" s="57"/>
      <c r="G31" s="58"/>
    </row>
    <row r="32" spans="2:7" s="4" customFormat="1" ht="14.25">
      <c r="B32" s="48"/>
      <c r="C32" s="54"/>
      <c r="D32" s="55"/>
      <c r="E32" s="56"/>
      <c r="F32" s="57"/>
      <c r="G32" s="58"/>
    </row>
    <row r="33" spans="2:7" ht="14.25">
      <c r="B33" s="48"/>
      <c r="C33" s="54"/>
      <c r="D33" s="55"/>
      <c r="E33" s="56"/>
      <c r="F33" s="57"/>
      <c r="G33" s="58"/>
    </row>
    <row r="34" spans="2:7" ht="14.25">
      <c r="B34" s="48"/>
      <c r="C34" s="54"/>
      <c r="D34" s="55"/>
      <c r="E34" s="56"/>
      <c r="F34" s="57"/>
      <c r="G34" s="58"/>
    </row>
    <row r="35" spans="2:7" ht="14.25">
      <c r="B35" s="48"/>
      <c r="C35" s="54"/>
      <c r="D35" s="55"/>
      <c r="E35" s="56"/>
      <c r="F35" s="57"/>
      <c r="G35" s="58"/>
    </row>
    <row r="36" spans="2:7" s="4" customFormat="1" ht="14.25">
      <c r="B36" s="48"/>
      <c r="C36" s="54"/>
      <c r="D36" s="55"/>
      <c r="E36" s="56"/>
      <c r="F36" s="57"/>
      <c r="G36" s="58"/>
    </row>
    <row r="37" spans="2:7" s="4" customFormat="1" ht="14.25">
      <c r="B37" s="48"/>
      <c r="C37" s="54"/>
      <c r="D37" s="55"/>
      <c r="E37" s="56"/>
      <c r="F37" s="57"/>
      <c r="G37" s="58"/>
    </row>
    <row r="38" spans="2:7" ht="14.25">
      <c r="B38" s="48"/>
      <c r="C38" s="54"/>
      <c r="D38" s="55"/>
      <c r="E38" s="56"/>
      <c r="F38" s="57"/>
      <c r="G38" s="58"/>
    </row>
    <row r="39" spans="2:8" ht="14.25">
      <c r="B39" s="48"/>
      <c r="C39" s="54"/>
      <c r="D39" s="55"/>
      <c r="E39" s="56"/>
      <c r="F39" s="57"/>
      <c r="G39" s="58"/>
      <c r="H39" s="4"/>
    </row>
    <row r="40" spans="2:7" s="4" customFormat="1" ht="14.25">
      <c r="B40" s="48"/>
      <c r="C40" s="54"/>
      <c r="D40" s="55"/>
      <c r="E40" s="56"/>
      <c r="F40" s="57"/>
      <c r="G40" s="58"/>
    </row>
    <row r="41" spans="2:8" ht="14.25">
      <c r="B41" s="48"/>
      <c r="C41" s="54"/>
      <c r="D41" s="55"/>
      <c r="E41" s="56"/>
      <c r="F41" s="57"/>
      <c r="G41" s="58"/>
      <c r="H41" s="4"/>
    </row>
    <row r="42" spans="2:7" s="4" customFormat="1" ht="14.25">
      <c r="B42" s="65"/>
      <c r="C42" s="54"/>
      <c r="D42" s="55"/>
      <c r="E42" s="56"/>
      <c r="F42" s="57"/>
      <c r="G42" s="58"/>
    </row>
    <row r="43" spans="2:7" s="4" customFormat="1" ht="14.25">
      <c r="B43" s="48"/>
      <c r="C43" s="54"/>
      <c r="D43" s="55"/>
      <c r="E43" s="56"/>
      <c r="F43" s="57"/>
      <c r="G43" s="58"/>
    </row>
    <row r="44" spans="2:7" ht="14.25">
      <c r="B44" s="48"/>
      <c r="C44" s="66"/>
      <c r="D44" s="56"/>
      <c r="E44" s="56"/>
      <c r="F44" s="56"/>
      <c r="G44" s="58"/>
    </row>
    <row r="45" spans="2:7" ht="14.25">
      <c r="B45" s="48"/>
      <c r="C45" s="66"/>
      <c r="D45" s="56"/>
      <c r="E45" s="56"/>
      <c r="F45" s="56"/>
      <c r="G45" s="58"/>
    </row>
    <row r="46" spans="2:7" ht="14.25">
      <c r="B46" s="48"/>
      <c r="C46" s="54"/>
      <c r="D46" s="55"/>
      <c r="E46" s="56"/>
      <c r="F46" s="57"/>
      <c r="G46" s="58"/>
    </row>
    <row r="47" spans="2:7" s="4" customFormat="1" ht="14.25">
      <c r="B47" s="48"/>
      <c r="C47" s="54"/>
      <c r="D47" s="55"/>
      <c r="E47" s="56"/>
      <c r="F47" s="57"/>
      <c r="G47" s="58"/>
    </row>
    <row r="48" spans="2:7" ht="14.25">
      <c r="B48" s="48"/>
      <c r="C48" s="54"/>
      <c r="D48" s="55"/>
      <c r="E48" s="56"/>
      <c r="F48" s="57"/>
      <c r="G48" s="58"/>
    </row>
    <row r="49" spans="2:8" ht="14.25">
      <c r="B49" s="48"/>
      <c r="C49" s="54"/>
      <c r="D49" s="55"/>
      <c r="E49" s="56"/>
      <c r="F49" s="57"/>
      <c r="G49" s="58"/>
      <c r="H49" s="4"/>
    </row>
    <row r="50" spans="2:7" ht="14.25">
      <c r="B50" s="48"/>
      <c r="C50" s="54"/>
      <c r="D50" s="55"/>
      <c r="E50" s="56"/>
      <c r="F50" s="57"/>
      <c r="G50" s="58"/>
    </row>
    <row r="51" spans="2:7" s="4" customFormat="1" ht="14.25">
      <c r="B51" s="48"/>
      <c r="C51" s="54"/>
      <c r="D51" s="55"/>
      <c r="E51" s="56"/>
      <c r="F51" s="57"/>
      <c r="G51" s="58"/>
    </row>
    <row r="52" spans="2:7" ht="14.25">
      <c r="B52" s="48"/>
      <c r="C52" s="54"/>
      <c r="D52" s="55"/>
      <c r="E52" s="56"/>
      <c r="F52" s="57"/>
      <c r="G52" s="58"/>
    </row>
    <row r="53" spans="2:7" s="4" customFormat="1" ht="14.25">
      <c r="B53" s="48"/>
      <c r="C53" s="54"/>
      <c r="D53" s="55"/>
      <c r="E53" s="56"/>
      <c r="F53" s="57"/>
      <c r="G53" s="58"/>
    </row>
    <row r="54" spans="2:7" s="4" customFormat="1" ht="14.25">
      <c r="B54" s="65"/>
      <c r="C54" s="54"/>
      <c r="D54" s="55"/>
      <c r="E54" s="56"/>
      <c r="F54" s="57"/>
      <c r="G54" s="58"/>
    </row>
    <row r="55" spans="2:7" s="4" customFormat="1" ht="14.25">
      <c r="B55" s="48"/>
      <c r="C55" s="54"/>
      <c r="D55" s="55"/>
      <c r="E55" s="56"/>
      <c r="F55" s="57"/>
      <c r="G55" s="58"/>
    </row>
    <row r="56" spans="2:7" ht="14.25">
      <c r="B56" s="48"/>
      <c r="C56" s="54"/>
      <c r="D56" s="55"/>
      <c r="E56" s="56"/>
      <c r="F56" s="57"/>
      <c r="G56" s="58"/>
    </row>
    <row r="57" spans="2:7" s="4" customFormat="1" ht="15" thickBot="1">
      <c r="B57" s="65"/>
      <c r="C57" s="49"/>
      <c r="D57" s="50"/>
      <c r="E57" s="51"/>
      <c r="F57" s="52"/>
      <c r="G57" s="53"/>
    </row>
    <row r="58" spans="2:7" ht="15" thickBot="1">
      <c r="B58" s="48"/>
      <c r="C58" s="49"/>
      <c r="D58" s="50"/>
      <c r="E58" s="51"/>
      <c r="F58" s="52"/>
      <c r="G58" s="53"/>
    </row>
    <row r="59" spans="2:7" ht="14.25">
      <c r="B59" s="48"/>
      <c r="C59" s="54"/>
      <c r="D59" s="55"/>
      <c r="E59" s="56"/>
      <c r="F59" s="57"/>
      <c r="G59" s="58"/>
    </row>
    <row r="60" spans="2:7" ht="14.25">
      <c r="B60" s="59"/>
      <c r="C60" s="60"/>
      <c r="D60" s="61"/>
      <c r="E60" s="62"/>
      <c r="F60" s="63"/>
      <c r="G60" s="64"/>
    </row>
    <row r="61" spans="2:7" ht="14.25">
      <c r="B61" s="59"/>
      <c r="C61" s="60"/>
      <c r="D61" s="61"/>
      <c r="E61" s="62"/>
      <c r="F61" s="63"/>
      <c r="G61" s="64"/>
    </row>
    <row r="62" spans="2:7" ht="14.25">
      <c r="B62" s="59"/>
      <c r="C62" s="60"/>
      <c r="D62" s="61"/>
      <c r="E62" s="62"/>
      <c r="F62" s="63"/>
      <c r="G62" s="64"/>
    </row>
    <row r="63" spans="2:7" ht="14.25">
      <c r="B63" s="59"/>
      <c r="C63" s="60"/>
      <c r="D63" s="61"/>
      <c r="E63" s="62"/>
      <c r="F63" s="63"/>
      <c r="G63" s="64"/>
    </row>
    <row r="64" spans="2:7" ht="14.25">
      <c r="B64" s="59"/>
      <c r="C64" s="60"/>
      <c r="D64" s="61"/>
      <c r="E64" s="62"/>
      <c r="F64" s="63"/>
      <c r="G64" s="47"/>
    </row>
    <row r="65" spans="2:7" ht="14.25">
      <c r="B65" s="48"/>
      <c r="C65" s="54"/>
      <c r="D65" s="55"/>
      <c r="E65" s="56"/>
      <c r="F65" s="57"/>
      <c r="G65" s="58"/>
    </row>
    <row r="66" spans="2:7" ht="14.25">
      <c r="B66" s="48"/>
      <c r="C66" s="60"/>
      <c r="D66" s="55"/>
      <c r="E66" s="56"/>
      <c r="F66" s="57"/>
      <c r="G66" s="58"/>
    </row>
    <row r="67" spans="2:7" ht="14.25">
      <c r="B67" s="48"/>
      <c r="C67" s="60"/>
      <c r="D67" s="55"/>
      <c r="E67" s="56"/>
      <c r="F67" s="57"/>
      <c r="G67" s="58"/>
    </row>
    <row r="68" spans="2:7" ht="14.25">
      <c r="B68" s="48"/>
      <c r="C68" s="60"/>
      <c r="D68" s="55"/>
      <c r="E68" s="56"/>
      <c r="F68" s="57"/>
      <c r="G68" s="58"/>
    </row>
    <row r="69" spans="2:7" ht="14.25">
      <c r="B69" s="48"/>
      <c r="C69" s="54"/>
      <c r="D69" s="55"/>
      <c r="E69" s="56"/>
      <c r="F69" s="57"/>
      <c r="G69" s="58"/>
    </row>
    <row r="70" spans="2:7" ht="14.25">
      <c r="B70" s="48"/>
      <c r="C70" s="54"/>
      <c r="D70" s="55"/>
      <c r="E70" s="56"/>
      <c r="F70" s="57"/>
      <c r="G70" s="58"/>
    </row>
    <row r="71" spans="2:7" ht="14.25">
      <c r="B71" s="48"/>
      <c r="C71" s="54"/>
      <c r="D71" s="55"/>
      <c r="E71" s="56"/>
      <c r="F71" s="57"/>
      <c r="G71" s="58"/>
    </row>
    <row r="72" spans="2:7" ht="14.25">
      <c r="B72" s="48"/>
      <c r="C72" s="54"/>
      <c r="D72" s="55"/>
      <c r="E72" s="56"/>
      <c r="F72" s="57"/>
      <c r="G72" s="58"/>
    </row>
    <row r="73" spans="2:7" ht="14.25">
      <c r="B73" s="48"/>
      <c r="C73" s="54"/>
      <c r="D73" s="55"/>
      <c r="E73" s="56"/>
      <c r="F73" s="57"/>
      <c r="G73" s="58"/>
    </row>
    <row r="74" spans="2:7" ht="14.25">
      <c r="B74" s="48"/>
      <c r="C74" s="54"/>
      <c r="D74" s="55"/>
      <c r="E74" s="56"/>
      <c r="F74" s="57"/>
      <c r="G74" s="58"/>
    </row>
    <row r="75" spans="2:7" ht="14.25">
      <c r="B75" s="48"/>
      <c r="C75" s="54"/>
      <c r="D75" s="55"/>
      <c r="E75" s="56"/>
      <c r="F75" s="57"/>
      <c r="G75" s="58"/>
    </row>
    <row r="76" spans="2:7" ht="14.25">
      <c r="B76" s="48"/>
      <c r="C76" s="54"/>
      <c r="D76" s="55"/>
      <c r="E76" s="56"/>
      <c r="F76" s="57"/>
      <c r="G76" s="58"/>
    </row>
    <row r="77" spans="2:7" ht="14.25">
      <c r="B77" s="48"/>
      <c r="C77" s="54"/>
      <c r="D77" s="55"/>
      <c r="E77" s="56"/>
      <c r="F77" s="57"/>
      <c r="G77" s="58"/>
    </row>
    <row r="78" spans="2:7" ht="14.25">
      <c r="B78" s="48"/>
      <c r="C78" s="54"/>
      <c r="D78" s="55"/>
      <c r="E78" s="56"/>
      <c r="F78" s="57"/>
      <c r="G78" s="58"/>
    </row>
    <row r="79" spans="2:7" ht="14.25">
      <c r="B79" s="48"/>
      <c r="C79" s="54"/>
      <c r="D79" s="55"/>
      <c r="E79" s="56"/>
      <c r="F79" s="57"/>
      <c r="G79" s="58"/>
    </row>
    <row r="80" spans="2:7" ht="14.25">
      <c r="B80" s="65"/>
      <c r="C80" s="54"/>
      <c r="D80" s="55"/>
      <c r="E80" s="56"/>
      <c r="F80" s="57"/>
      <c r="G80" s="58"/>
    </row>
    <row r="81" spans="2:7" ht="14.25">
      <c r="B81" s="48"/>
      <c r="C81" s="54"/>
      <c r="D81" s="55"/>
      <c r="E81" s="56"/>
      <c r="F81" s="57"/>
      <c r="G81" s="58"/>
    </row>
    <row r="82" spans="2:7" ht="14.25">
      <c r="B82" s="65"/>
      <c r="C82" s="54"/>
      <c r="D82" s="55"/>
      <c r="E82" s="56"/>
      <c r="F82" s="57"/>
      <c r="G82" s="58"/>
    </row>
    <row r="83" spans="2:7" ht="14.25">
      <c r="B83" s="65"/>
      <c r="C83" s="54"/>
      <c r="D83" s="55"/>
      <c r="E83" s="56"/>
      <c r="F83" s="57"/>
      <c r="G83" s="58"/>
    </row>
    <row r="84" spans="2:7" ht="14.25">
      <c r="B84" s="48"/>
      <c r="C84" s="54"/>
      <c r="D84" s="55"/>
      <c r="E84" s="56"/>
      <c r="F84" s="57"/>
      <c r="G84" s="58"/>
    </row>
    <row r="85" spans="2:7" ht="14.25">
      <c r="B85" s="48"/>
      <c r="C85" s="54"/>
      <c r="D85" s="55"/>
      <c r="E85" s="56"/>
      <c r="F85" s="57"/>
      <c r="G85" s="58"/>
    </row>
    <row r="86" spans="2:7" ht="14.25">
      <c r="B86" s="65"/>
      <c r="C86" s="54"/>
      <c r="D86" s="55"/>
      <c r="E86" s="56"/>
      <c r="F86" s="57"/>
      <c r="G86" s="58"/>
    </row>
    <row r="87" spans="2:7" ht="14.25">
      <c r="B87" s="65"/>
      <c r="C87" s="54"/>
      <c r="D87" s="55"/>
      <c r="E87" s="56"/>
      <c r="F87" s="57"/>
      <c r="G87" s="58"/>
    </row>
    <row r="88" spans="2:7" ht="14.25">
      <c r="B88" s="48"/>
      <c r="C88" s="54"/>
      <c r="D88" s="55"/>
      <c r="E88" s="56"/>
      <c r="F88" s="57"/>
      <c r="G88" s="58"/>
    </row>
    <row r="89" spans="2:7" ht="14.25">
      <c r="B89" s="48"/>
      <c r="C89" s="54"/>
      <c r="D89" s="55"/>
      <c r="E89" s="56"/>
      <c r="F89" s="57"/>
      <c r="G89" s="58"/>
    </row>
    <row r="90" spans="2:7" ht="14.25">
      <c r="B90" s="48"/>
      <c r="C90" s="54"/>
      <c r="D90" s="55"/>
      <c r="E90" s="56"/>
      <c r="F90" s="57"/>
      <c r="G90" s="58"/>
    </row>
    <row r="91" spans="2:7" ht="14.25">
      <c r="B91" s="48"/>
      <c r="C91" s="54"/>
      <c r="D91" s="55"/>
      <c r="E91" s="56"/>
      <c r="F91" s="57"/>
      <c r="G91" s="58"/>
    </row>
    <row r="92" spans="2:7" ht="14.25">
      <c r="B92" s="48"/>
      <c r="C92" s="54"/>
      <c r="D92" s="55"/>
      <c r="E92" s="56"/>
      <c r="F92" s="57"/>
      <c r="G92" s="58"/>
    </row>
    <row r="93" spans="2:7" ht="14.25">
      <c r="B93" s="48"/>
      <c r="C93" s="54"/>
      <c r="D93" s="55"/>
      <c r="E93" s="56"/>
      <c r="F93" s="57"/>
      <c r="G93" s="58"/>
    </row>
    <row r="94" spans="2:7" ht="14.25">
      <c r="B94" s="48"/>
      <c r="C94" s="54"/>
      <c r="D94" s="55"/>
      <c r="E94" s="56"/>
      <c r="F94" s="57"/>
      <c r="G94" s="58"/>
    </row>
    <row r="95" spans="2:7" ht="14.25">
      <c r="B95" s="48"/>
      <c r="C95" s="54"/>
      <c r="D95" s="55"/>
      <c r="E95" s="56"/>
      <c r="F95" s="57"/>
      <c r="G95" s="58"/>
    </row>
    <row r="96" spans="2:7" ht="14.25">
      <c r="B96" s="48"/>
      <c r="C96" s="54"/>
      <c r="D96" s="55"/>
      <c r="E96" s="56"/>
      <c r="F96" s="57"/>
      <c r="G96" s="58"/>
    </row>
    <row r="97" spans="2:7" ht="14.25">
      <c r="B97" s="48"/>
      <c r="C97" s="54"/>
      <c r="D97" s="55"/>
      <c r="E97" s="56"/>
      <c r="F97" s="57"/>
      <c r="G97" s="58"/>
    </row>
    <row r="98" spans="2:7" ht="14.25">
      <c r="B98" s="48"/>
      <c r="C98" s="54"/>
      <c r="D98" s="55"/>
      <c r="E98" s="56"/>
      <c r="F98" s="57"/>
      <c r="G98" s="58"/>
    </row>
    <row r="99" spans="2:7" ht="14.25">
      <c r="B99" s="65"/>
      <c r="C99" s="54"/>
      <c r="D99" s="55"/>
      <c r="E99" s="56"/>
      <c r="F99" s="57"/>
      <c r="G99" s="58"/>
    </row>
    <row r="100" spans="2:7" ht="14.25">
      <c r="B100" s="48"/>
      <c r="C100" s="54"/>
      <c r="D100" s="55"/>
      <c r="E100" s="56"/>
      <c r="F100" s="57"/>
      <c r="G100" s="58"/>
    </row>
    <row r="101" spans="2:7" ht="14.25">
      <c r="B101" s="48"/>
      <c r="C101" s="66"/>
      <c r="D101" s="56"/>
      <c r="E101" s="56"/>
      <c r="F101" s="56"/>
      <c r="G101" s="58"/>
    </row>
    <row r="102" spans="2:7" ht="14.25">
      <c r="B102" s="48"/>
      <c r="C102" s="66"/>
      <c r="D102" s="56"/>
      <c r="E102" s="56"/>
      <c r="F102" s="56"/>
      <c r="G102" s="58"/>
    </row>
    <row r="103" spans="2:7" ht="14.25">
      <c r="B103" s="48"/>
      <c r="C103" s="54"/>
      <c r="D103" s="55"/>
      <c r="E103" s="56"/>
      <c r="F103" s="57"/>
      <c r="G103" s="58"/>
    </row>
    <row r="104" spans="2:7" ht="14.25">
      <c r="B104" s="48"/>
      <c r="C104" s="54"/>
      <c r="D104" s="55"/>
      <c r="E104" s="56"/>
      <c r="F104" s="57"/>
      <c r="G104" s="58"/>
    </row>
    <row r="105" spans="2:7" ht="14.25">
      <c r="B105" s="48"/>
      <c r="C105" s="54"/>
      <c r="D105" s="55"/>
      <c r="E105" s="56"/>
      <c r="F105" s="57"/>
      <c r="G105" s="58"/>
    </row>
    <row r="106" spans="2:7" ht="14.25">
      <c r="B106" s="48"/>
      <c r="C106" s="54"/>
      <c r="D106" s="55"/>
      <c r="E106" s="56"/>
      <c r="F106" s="57"/>
      <c r="G106" s="58"/>
    </row>
    <row r="107" spans="2:7" ht="14.25">
      <c r="B107" s="48"/>
      <c r="C107" s="54"/>
      <c r="D107" s="55"/>
      <c r="E107" s="56"/>
      <c r="F107" s="57"/>
      <c r="G107" s="58"/>
    </row>
    <row r="108" spans="2:7" ht="14.25">
      <c r="B108" s="48"/>
      <c r="C108" s="54"/>
      <c r="D108" s="55"/>
      <c r="E108" s="56"/>
      <c r="F108" s="57"/>
      <c r="G108" s="58"/>
    </row>
    <row r="109" spans="2:7" ht="14.25">
      <c r="B109" s="48"/>
      <c r="C109" s="54"/>
      <c r="D109" s="55"/>
      <c r="E109" s="56"/>
      <c r="F109" s="57"/>
      <c r="G109" s="58"/>
    </row>
    <row r="110" spans="2:7" ht="14.25">
      <c r="B110" s="48"/>
      <c r="C110" s="54"/>
      <c r="D110" s="55"/>
      <c r="E110" s="56"/>
      <c r="F110" s="57"/>
      <c r="G110" s="58"/>
    </row>
    <row r="111" spans="2:7" ht="14.25">
      <c r="B111" s="65"/>
      <c r="C111" s="54"/>
      <c r="D111" s="55"/>
      <c r="E111" s="56"/>
      <c r="F111" s="57"/>
      <c r="G111" s="58"/>
    </row>
    <row r="112" spans="2:7" ht="14.25">
      <c r="B112" s="48"/>
      <c r="C112" s="54"/>
      <c r="D112" s="55"/>
      <c r="E112" s="56"/>
      <c r="F112" s="57"/>
      <c r="G112" s="58"/>
    </row>
    <row r="113" spans="2:7" ht="14.25">
      <c r="B113" s="48"/>
      <c r="C113" s="54"/>
      <c r="D113" s="55"/>
      <c r="E113" s="56"/>
      <c r="F113" s="57"/>
      <c r="G113" s="58"/>
    </row>
    <row r="114" spans="2:7" ht="15" thickBot="1">
      <c r="B114" s="65"/>
      <c r="C114" s="49"/>
      <c r="D114" s="50"/>
      <c r="E114" s="51"/>
      <c r="F114" s="52"/>
      <c r="G114" s="53"/>
    </row>
    <row r="118" ht="14.25">
      <c r="E118" s="6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2010-08-21T18:34:38Z</dcterms:modified>
  <cp:category/>
  <cp:version/>
  <cp:contentType/>
  <cp:contentStatus/>
</cp:coreProperties>
</file>