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<sst xmlns="http://schemas.openxmlformats.org/spreadsheetml/2006/main" count="204" uniqueCount="94">
  <si>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</si>
  <si>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</si>
  <si>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</si>
  <si>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</si>
  <si>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</si>
  <si>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</si>
  <si>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</si>
  <si>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</si>
  <si>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54699 Мяч Винни Пух 230мм</t>
  </si>
  <si>
    <t>54524 Мяч Тачки 230мм</t>
  </si>
  <si>
    <t>ptichka_81</t>
  </si>
  <si>
    <t>Animal Bouncer - Зебра (1,6 kg)</t>
  </si>
  <si>
    <t>72004 Палатка в форме купола "Винни Пух"</t>
  </si>
  <si>
    <t>Юнна</t>
  </si>
  <si>
    <t>Laina</t>
  </si>
  <si>
    <t>Примечания</t>
  </si>
  <si>
    <t>Палатка в форме купола "Тачки"</t>
  </si>
  <si>
    <t>ольга дружок</t>
  </si>
  <si>
    <t>ТётяМотя</t>
  </si>
  <si>
    <t>День-Дань</t>
  </si>
  <si>
    <t>Перова Рита</t>
  </si>
  <si>
    <t>Мама ДИНИ</t>
  </si>
  <si>
    <t>Котя</t>
  </si>
  <si>
    <t>Kozlowa</t>
  </si>
  <si>
    <t>54700 Мяч Винни Пух 230мм</t>
  </si>
  <si>
    <t xml:space="preserve"> Lari[s]a</t>
  </si>
  <si>
    <t xml:space="preserve">65601 утка на колёсиках </t>
  </si>
  <si>
    <t>Лёсик</t>
  </si>
  <si>
    <t>50268 Насос ручной</t>
  </si>
  <si>
    <t>86022 Иглы для насосов ручных</t>
  </si>
  <si>
    <t>54290 Мяч Микки Маус 130 мм</t>
  </si>
  <si>
    <t>мама жужика</t>
  </si>
  <si>
    <t>65548 Игрушки для ванны механич</t>
  </si>
  <si>
    <t>K@terina</t>
  </si>
  <si>
    <t>72109 рюкзак винни и друзья</t>
  </si>
  <si>
    <t>Oxygene</t>
  </si>
  <si>
    <t>Палатка 73104 Принцессы</t>
  </si>
  <si>
    <t>72509 Рюкзак Машинки</t>
  </si>
  <si>
    <t>Волчок 52520</t>
  </si>
  <si>
    <t>Игрушки для ванны механич. 65548</t>
  </si>
  <si>
    <t xml:space="preserve">Утка на колесиках 65601 </t>
  </si>
  <si>
    <t>Jani</t>
  </si>
  <si>
    <t>Olga08</t>
  </si>
  <si>
    <t>Ирина_Ш</t>
  </si>
  <si>
    <t>Олесечка</t>
  </si>
  <si>
    <t>omega27</t>
  </si>
  <si>
    <t>73104 Палатка в форме купола "Принцессы"</t>
  </si>
  <si>
    <t>Swety</t>
  </si>
  <si>
    <t>72509 Рюкзак "Машинки</t>
  </si>
  <si>
    <t xml:space="preserve">59206 Зебра надувная </t>
  </si>
  <si>
    <t>ВарЮля</t>
  </si>
  <si>
    <t>Улыбка</t>
  </si>
  <si>
    <t xml:space="preserve">52520 Волчок </t>
  </si>
  <si>
    <t>Оливия.нск</t>
  </si>
  <si>
    <t>ksun_k</t>
  </si>
  <si>
    <t>Yu</t>
  </si>
  <si>
    <t>52106 Мяч флюминисцентный Винни-Пух 3-D (В-Т)</t>
  </si>
  <si>
    <t>f4005 Мяч-попрыгун Пони со шкуркой</t>
  </si>
  <si>
    <t>59076 Белый медведь</t>
  </si>
  <si>
    <t>Брызгающие игрушки Мини-зоопарк 37871 5 шт</t>
  </si>
  <si>
    <t>51000 Насос ножной</t>
  </si>
  <si>
    <t>miraa</t>
  </si>
  <si>
    <t>Лучок</t>
  </si>
  <si>
    <t>71008 Мат для пикника Микки-Маус</t>
  </si>
  <si>
    <t>72109 Рюкзак Винни и друзья</t>
  </si>
  <si>
    <t>54550 Мяч Винни Пух 130мм</t>
  </si>
  <si>
    <t>52106 Мяч флюминисцентный Винни-Пух 3-D (В)</t>
  </si>
  <si>
    <t>52107 Мяч флюминисцентный Винни-Пух 3-D (П)</t>
  </si>
  <si>
    <t>на замену можно Винни и др</t>
  </si>
  <si>
    <t>BellaMonica</t>
  </si>
  <si>
    <t>*Евгешка*</t>
  </si>
  <si>
    <t>52106 Мяч флюминисцентный Винни-Пух 3-D (П)</t>
  </si>
  <si>
    <t>LEONTINA</t>
  </si>
  <si>
    <t>Cler-C</t>
  </si>
  <si>
    <t>52106 Мяч флюминисцентный Винни-Пух 3-D мерцающий(В-Т)</t>
  </si>
  <si>
    <t>Анюткины глазки</t>
  </si>
  <si>
    <t>52106 Мяч флюминисцентный Винни-Пух 3-D мерцающий(В)</t>
  </si>
  <si>
    <t>Olala_nsk</t>
  </si>
  <si>
    <t>aNNa_Gr</t>
  </si>
  <si>
    <t>natvl</t>
  </si>
  <si>
    <t>Miracles</t>
  </si>
  <si>
    <t>Ната75</t>
  </si>
  <si>
    <t>Tilmuna</t>
  </si>
  <si>
    <t>lisalider</t>
  </si>
  <si>
    <t>Нанули</t>
  </si>
  <si>
    <t>уточнить какой мяч</t>
  </si>
  <si>
    <t>52106 Мяч флюминисцентный Винни-Пух 3-D мерцающий (В-Т)</t>
  </si>
  <si>
    <t>LADA-M</t>
  </si>
  <si>
    <t>52107 Мяч флюминисцентный Винни-Пух 3-D (В)</t>
  </si>
  <si>
    <t>52108 Мяч флюминисцентный Винни-Пух 3-D (Т)</t>
  </si>
  <si>
    <t>фиалка@&gt;-</t>
  </si>
  <si>
    <t>52106 Мяч флюминисцентный Винни-Пух 3-D мерцающий (П)</t>
  </si>
  <si>
    <t>забирает в ЦРП</t>
  </si>
  <si>
    <t>сдача в след СП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</si>
</sst>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#,##0.00&quot;р.&quot;"/>
    <numFmt numFmtId="166" formatCode="#,##0.000&quot;р.&quot;"/>
    <numFmt numFmtId="167" formatCode="#,##0.0&quot;р.&quot;"/>
    <numFmt numFmtId="168" formatCode="#,##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5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4" fontId="20" fillId="0" borderId="0" xfId="43" applyFont="1" applyFill="1" applyBorder="1" applyAlignment="1">
      <alignment/>
    </xf>
    <xf numFmtId="44" fontId="20" fillId="0" borderId="0" xfId="0" applyNumberFormat="1" applyFon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92;&#1080;&#1072;&#1083;&#1082;&#1072;@&gt;-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="85" zoomScaleNormal="85" zoomScalePageLayoutView="0" workbookViewId="0" topLeftCell="A1">
      <pane ySplit="1" topLeftCell="A14" activePane="bottomLeft" state="frozen"/>
      <selection pane="topLeft" activeCell="A1" sqref="A1"/>
      <selection pane="bottomLeft" activeCell="F37" sqref="F37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15</v>
      </c>
    </row>
    <row r="2" spans="1:8" ht="15.75" thickBot="1">
      <c r="A2" s="17" t="s">
        <v>10</v>
      </c>
      <c r="B2" s="5"/>
      <c r="C2" s="5"/>
      <c r="D2" s="5"/>
      <c r="E2" s="13"/>
      <c r="F2" s="5"/>
      <c r="G2" s="39"/>
      <c r="H2" s="16" t="s">
        <v>93</v>
      </c>
    </row>
    <row r="3" spans="1:8" ht="15.75" thickTop="1">
      <c r="A3" s="4"/>
      <c r="B3" s="16" t="s">
        <v>16</v>
      </c>
      <c r="C3" s="6">
        <v>664</v>
      </c>
      <c r="D3" s="7"/>
      <c r="E3" s="14">
        <v>40</v>
      </c>
      <c r="F3" s="8"/>
      <c r="G3" s="40"/>
      <c r="H3" s="4"/>
    </row>
    <row r="4" spans="3:7" s="31" customFormat="1" ht="15">
      <c r="C4" s="33"/>
      <c r="D4" s="34"/>
      <c r="E4" s="35"/>
      <c r="F4" s="36"/>
      <c r="G4" s="41"/>
    </row>
    <row r="5" spans="1:8" ht="15">
      <c r="A5" s="9"/>
      <c r="B5" s="10" t="s">
        <v>7</v>
      </c>
      <c r="C5" s="1">
        <f>SUM(C3:C4)</f>
        <v>664</v>
      </c>
      <c r="D5" s="12">
        <f>IF(C5&gt;=1500,C5*1.1,C5*1.15)</f>
        <v>763.5999999999999</v>
      </c>
      <c r="E5" s="15">
        <f>SUM(E3:E4)</f>
        <v>40</v>
      </c>
      <c r="F5" s="11">
        <v>800</v>
      </c>
      <c r="G5" s="42">
        <f>F5-D5-E5</f>
        <v>-3.599999999999909</v>
      </c>
      <c r="H5" s="4"/>
    </row>
    <row r="6" spans="1:7" ht="15.75" thickBot="1">
      <c r="A6" s="17" t="s">
        <v>13</v>
      </c>
      <c r="B6" s="17"/>
      <c r="C6" s="17"/>
      <c r="D6" s="17"/>
      <c r="E6" s="25"/>
      <c r="F6" s="17"/>
      <c r="G6" s="39"/>
    </row>
    <row r="7" spans="1:7" ht="15.75" thickTop="1">
      <c r="A7" s="16"/>
      <c r="B7" s="16" t="s">
        <v>9</v>
      </c>
      <c r="C7" s="18">
        <v>87.5</v>
      </c>
      <c r="D7" s="19"/>
      <c r="E7" s="26">
        <v>12</v>
      </c>
      <c r="F7" s="20"/>
      <c r="G7" s="40"/>
    </row>
    <row r="8" spans="1:7" ht="15">
      <c r="A8" s="31"/>
      <c r="B8" s="31"/>
      <c r="C8" s="33"/>
      <c r="D8" s="34"/>
      <c r="E8" s="35"/>
      <c r="F8" s="36"/>
      <c r="G8" s="41"/>
    </row>
    <row r="9" spans="1:7" ht="15">
      <c r="A9" s="21"/>
      <c r="B9" s="22" t="s">
        <v>7</v>
      </c>
      <c r="C9" s="1">
        <f>SUM(C7:C8)</f>
        <v>87.5</v>
      </c>
      <c r="D9" s="24">
        <f>IF(C9&gt;=1500,C9*1.1,C9*1.15)</f>
        <v>100.62499999999999</v>
      </c>
      <c r="E9" s="27">
        <f>SUM(E7:E8)</f>
        <v>12</v>
      </c>
      <c r="F9" s="23">
        <v>111</v>
      </c>
      <c r="G9" s="42">
        <f>F9-D9-E9</f>
        <v>-1.6249999999999858</v>
      </c>
    </row>
    <row r="10" spans="1:7" ht="15.75" thickBot="1">
      <c r="A10" s="17" t="s">
        <v>17</v>
      </c>
      <c r="B10" s="17"/>
      <c r="C10" s="17"/>
      <c r="D10" s="17"/>
      <c r="E10" s="25"/>
      <c r="F10" s="17"/>
      <c r="G10" s="39"/>
    </row>
    <row r="11" spans="1:7" ht="15.75" thickTop="1">
      <c r="A11" s="16"/>
      <c r="B11" s="16" t="s">
        <v>11</v>
      </c>
      <c r="C11" s="18">
        <v>436.5</v>
      </c>
      <c r="D11" s="19"/>
      <c r="E11" s="26">
        <v>60</v>
      </c>
      <c r="F11" s="20"/>
      <c r="G11" s="40"/>
    </row>
    <row r="12" spans="1:7" ht="15">
      <c r="A12" s="16"/>
      <c r="B12" s="16"/>
      <c r="C12" s="18"/>
      <c r="D12" s="19"/>
      <c r="E12" s="26"/>
      <c r="F12" s="20"/>
      <c r="G12" s="40"/>
    </row>
    <row r="13" spans="1:7" ht="15">
      <c r="A13" s="21"/>
      <c r="B13" s="22" t="s">
        <v>7</v>
      </c>
      <c r="C13" s="1">
        <f>SUM(C11:C12)</f>
        <v>436.5</v>
      </c>
      <c r="D13" s="24">
        <f>IF(C13&gt;=1500,C13*1.1,C13*1.15)</f>
        <v>501.97499999999997</v>
      </c>
      <c r="E13" s="27">
        <f>SUM(E11:E12)</f>
        <v>60</v>
      </c>
      <c r="F13" s="23">
        <v>500</v>
      </c>
      <c r="G13" s="42">
        <f>F13-D13-E13</f>
        <v>-61.974999999999966</v>
      </c>
    </row>
    <row r="14" spans="1:7" ht="15.75" thickBot="1">
      <c r="A14" s="17" t="s">
        <v>18</v>
      </c>
      <c r="B14" s="17"/>
      <c r="C14" s="17"/>
      <c r="D14" s="17"/>
      <c r="E14" s="25"/>
      <c r="F14" s="17"/>
      <c r="G14" s="39"/>
    </row>
    <row r="15" spans="1:7" ht="15.75" thickTop="1">
      <c r="A15" s="16"/>
      <c r="B15" s="16" t="s">
        <v>12</v>
      </c>
      <c r="C15" s="18">
        <v>664</v>
      </c>
      <c r="D15" s="19"/>
      <c r="E15" s="26">
        <v>40</v>
      </c>
      <c r="F15" s="20"/>
      <c r="G15" s="40"/>
    </row>
    <row r="16" spans="1:7" ht="15">
      <c r="A16" s="16"/>
      <c r="B16" s="16"/>
      <c r="C16" s="18"/>
      <c r="D16" s="19"/>
      <c r="E16" s="26"/>
      <c r="F16" s="20"/>
      <c r="G16" s="40"/>
    </row>
    <row r="17" spans="1:7" ht="15">
      <c r="A17" s="21"/>
      <c r="B17" s="22" t="s">
        <v>7</v>
      </c>
      <c r="C17" s="1">
        <f>SUM(C15:C16)</f>
        <v>664</v>
      </c>
      <c r="D17" s="24">
        <f>IF(C17&gt;=1500,C17*1.1,C17*1.15)</f>
        <v>763.5999999999999</v>
      </c>
      <c r="E17" s="27">
        <f>SUM(E15:E16)</f>
        <v>40</v>
      </c>
      <c r="F17" s="23">
        <v>750</v>
      </c>
      <c r="G17" s="42">
        <f>F17-D17-E17</f>
        <v>-53.59999999999991</v>
      </c>
    </row>
    <row r="18" spans="1:7" ht="15.75" thickBot="1">
      <c r="A18" s="17" t="s">
        <v>19</v>
      </c>
      <c r="B18" s="17"/>
      <c r="C18" s="17"/>
      <c r="D18" s="17"/>
      <c r="E18" s="25"/>
      <c r="F18" s="17"/>
      <c r="G18" s="39"/>
    </row>
    <row r="19" spans="1:7" ht="15.75" thickTop="1">
      <c r="A19" s="31"/>
      <c r="B19" s="16" t="s">
        <v>12</v>
      </c>
      <c r="C19" s="33">
        <v>664</v>
      </c>
      <c r="D19" s="34"/>
      <c r="E19" s="35">
        <v>40</v>
      </c>
      <c r="F19" s="36"/>
      <c r="G19" s="41"/>
    </row>
    <row r="20" spans="1:7" ht="15">
      <c r="A20" s="16"/>
      <c r="B20" s="16"/>
      <c r="C20" s="18"/>
      <c r="D20" s="19"/>
      <c r="E20" s="26"/>
      <c r="F20" s="20"/>
      <c r="G20" s="40"/>
    </row>
    <row r="21" spans="1:7" ht="15">
      <c r="A21" s="21"/>
      <c r="B21" s="22" t="s">
        <v>7</v>
      </c>
      <c r="C21" s="1">
        <f>SUM(C19:C20)</f>
        <v>664</v>
      </c>
      <c r="D21" s="24">
        <f>IF(C21&gt;=1500,C21*1.1,C21*1.15)</f>
        <v>763.5999999999999</v>
      </c>
      <c r="E21" s="27">
        <f>SUM(E19:E20)</f>
        <v>40</v>
      </c>
      <c r="F21" s="23">
        <v>750</v>
      </c>
      <c r="G21" s="42">
        <f>F21-D21-E21</f>
        <v>-53.59999999999991</v>
      </c>
    </row>
    <row r="22" spans="1:7" ht="15.75" thickBot="1">
      <c r="A22" s="17" t="s">
        <v>14</v>
      </c>
      <c r="B22" s="17"/>
      <c r="C22" s="17"/>
      <c r="D22" s="17"/>
      <c r="E22" s="25"/>
      <c r="F22" s="17"/>
      <c r="G22" s="39"/>
    </row>
    <row r="23" spans="1:7" ht="15.75" thickTop="1">
      <c r="A23" s="16"/>
      <c r="B23" s="16" t="s">
        <v>8</v>
      </c>
      <c r="C23" s="18">
        <v>87.5</v>
      </c>
      <c r="D23" s="19"/>
      <c r="E23" s="26">
        <v>12</v>
      </c>
      <c r="F23" s="20"/>
      <c r="G23" s="40"/>
    </row>
    <row r="24" spans="1:8" ht="15">
      <c r="A24" s="16"/>
      <c r="B24" s="16"/>
      <c r="C24" s="18"/>
      <c r="D24" s="19"/>
      <c r="E24" s="26"/>
      <c r="F24" s="20"/>
      <c r="G24" s="40"/>
      <c r="H24" s="16"/>
    </row>
    <row r="25" spans="1:7" ht="15">
      <c r="A25" s="21"/>
      <c r="B25" s="22" t="s">
        <v>7</v>
      </c>
      <c r="C25" s="1">
        <f>SUM(C23:C24)</f>
        <v>87.5</v>
      </c>
      <c r="D25" s="24">
        <f>IF(C25&gt;=1500,C25*1.1,C25*1.15)</f>
        <v>100.62499999999999</v>
      </c>
      <c r="E25" s="27">
        <f>SUM(E23:E24)</f>
        <v>12</v>
      </c>
      <c r="F25" s="23">
        <v>101</v>
      </c>
      <c r="G25" s="42">
        <f>F25-D25-E25</f>
        <v>-11.624999999999986</v>
      </c>
    </row>
    <row r="26" spans="1:7" ht="15.75" thickBot="1">
      <c r="A26" s="17" t="s">
        <v>20</v>
      </c>
      <c r="B26" s="17"/>
      <c r="C26" s="17"/>
      <c r="D26" s="17"/>
      <c r="E26" s="25"/>
      <c r="F26" s="17"/>
      <c r="G26" s="39"/>
    </row>
    <row r="27" spans="1:7" s="16" customFormat="1" ht="15.75" thickTop="1">
      <c r="A27" s="30"/>
      <c r="B27" s="16" t="s">
        <v>28</v>
      </c>
      <c r="C27" s="32">
        <v>29.25</v>
      </c>
      <c r="D27" s="30"/>
      <c r="E27" s="37">
        <v>10</v>
      </c>
      <c r="F27" s="30"/>
      <c r="G27" s="43"/>
    </row>
    <row r="28" spans="1:7" s="16" customFormat="1" ht="15">
      <c r="A28" s="30"/>
      <c r="B28" s="16" t="s">
        <v>29</v>
      </c>
      <c r="C28" s="32">
        <v>34</v>
      </c>
      <c r="D28" s="30"/>
      <c r="E28" s="37">
        <v>5</v>
      </c>
      <c r="F28" s="30"/>
      <c r="G28" s="43"/>
    </row>
    <row r="29" spans="1:7" ht="15">
      <c r="A29" s="16"/>
      <c r="B29" s="29" t="s">
        <v>11</v>
      </c>
      <c r="C29" s="18">
        <v>436.5</v>
      </c>
      <c r="D29" s="19"/>
      <c r="E29" s="26">
        <v>60</v>
      </c>
      <c r="F29" s="20"/>
      <c r="G29" s="40"/>
    </row>
    <row r="30" spans="2:7" s="16" customFormat="1" ht="15">
      <c r="B30" s="29" t="s">
        <v>11</v>
      </c>
      <c r="C30" s="18">
        <v>436.5</v>
      </c>
      <c r="D30" s="19"/>
      <c r="E30" s="26">
        <v>60</v>
      </c>
      <c r="F30" s="20"/>
      <c r="G30" s="40"/>
    </row>
    <row r="31" spans="1:7" ht="15">
      <c r="A31" s="16"/>
      <c r="B31" s="16" t="s">
        <v>9</v>
      </c>
      <c r="C31" s="18">
        <v>87.5</v>
      </c>
      <c r="D31" s="19"/>
      <c r="E31" s="26">
        <v>12</v>
      </c>
      <c r="F31" s="20"/>
      <c r="G31" s="40"/>
    </row>
    <row r="32" spans="1:7" ht="15">
      <c r="A32" s="21"/>
      <c r="B32" s="22" t="s">
        <v>7</v>
      </c>
      <c r="C32" s="1">
        <f>SUM(C27:C31)</f>
        <v>1023.75</v>
      </c>
      <c r="D32" s="24">
        <f>IF(C32&gt;=1500,C32*1.1,C32*1.15)</f>
        <v>1177.3125</v>
      </c>
      <c r="E32" s="27">
        <f>SUM(E27:E31)</f>
        <v>147</v>
      </c>
      <c r="F32" s="23">
        <v>1200</v>
      </c>
      <c r="G32" s="42">
        <f>F32-D32-E32</f>
        <v>-124.3125</v>
      </c>
    </row>
    <row r="33" spans="1:7" ht="15.75" thickBot="1">
      <c r="A33" s="17" t="s">
        <v>21</v>
      </c>
      <c r="B33" s="17"/>
      <c r="C33" s="17"/>
      <c r="D33" s="17"/>
      <c r="E33" s="25"/>
      <c r="F33" s="17"/>
      <c r="G33" s="39"/>
    </row>
    <row r="34" spans="1:7" ht="15.75" thickTop="1">
      <c r="A34" s="31"/>
      <c r="B34" s="31" t="s">
        <v>16</v>
      </c>
      <c r="C34" s="33">
        <v>664</v>
      </c>
      <c r="D34" s="34"/>
      <c r="E34" s="35">
        <v>40</v>
      </c>
      <c r="F34" s="36"/>
      <c r="G34" s="41"/>
    </row>
    <row r="35" spans="1:7" ht="15">
      <c r="A35" s="16"/>
      <c r="B35" s="16"/>
      <c r="C35" s="18"/>
      <c r="D35" s="19"/>
      <c r="E35" s="26"/>
      <c r="F35" s="20"/>
      <c r="G35" s="40"/>
    </row>
    <row r="36" spans="1:7" ht="15">
      <c r="A36" s="21"/>
      <c r="B36" s="22" t="s">
        <v>7</v>
      </c>
      <c r="C36" s="1">
        <f>SUM(C34:C35)</f>
        <v>664</v>
      </c>
      <c r="D36" s="24">
        <f>IF(C36&gt;=1500,C36*1.1,C36*1.15)</f>
        <v>763.5999999999999</v>
      </c>
      <c r="E36" s="27">
        <f>SUM(E34:E35)</f>
        <v>40</v>
      </c>
      <c r="F36" s="23">
        <v>825</v>
      </c>
      <c r="G36" s="42">
        <f>F36-D36-E36</f>
        <v>21.40000000000009</v>
      </c>
    </row>
    <row r="37" spans="1:7" ht="15.75" thickBot="1">
      <c r="A37" s="17" t="s">
        <v>22</v>
      </c>
      <c r="B37" s="17"/>
      <c r="C37" s="17"/>
      <c r="D37" s="17"/>
      <c r="E37" s="25"/>
      <c r="F37" s="17"/>
      <c r="G37" s="39"/>
    </row>
    <row r="38" spans="1:7" ht="15.75" thickTop="1">
      <c r="A38" s="16"/>
      <c r="B38" s="16" t="s">
        <v>12</v>
      </c>
      <c r="C38" s="18">
        <v>664</v>
      </c>
      <c r="D38" s="19"/>
      <c r="E38" s="26">
        <v>40</v>
      </c>
      <c r="F38" s="20"/>
      <c r="G38" s="40"/>
    </row>
    <row r="39" spans="2:7" s="16" customFormat="1" ht="15">
      <c r="B39" s="16" t="s">
        <v>64</v>
      </c>
      <c r="C39" s="18">
        <v>131.25</v>
      </c>
      <c r="D39" s="19"/>
      <c r="E39" s="26">
        <v>20</v>
      </c>
      <c r="F39" s="20"/>
      <c r="G39" s="40"/>
    </row>
    <row r="40" spans="2:7" s="16" customFormat="1" ht="15">
      <c r="B40" s="16" t="s">
        <v>65</v>
      </c>
      <c r="C40" s="18">
        <v>63.5</v>
      </c>
      <c r="D40" s="19"/>
      <c r="E40" s="26">
        <v>12</v>
      </c>
      <c r="F40" s="20"/>
      <c r="G40" s="40"/>
    </row>
    <row r="41" spans="2:7" s="16" customFormat="1" ht="15">
      <c r="B41" s="16" t="s">
        <v>52</v>
      </c>
      <c r="C41" s="18">
        <v>70</v>
      </c>
      <c r="D41" s="19"/>
      <c r="E41" s="26">
        <v>15</v>
      </c>
      <c r="F41" s="20"/>
      <c r="G41" s="40"/>
    </row>
    <row r="42" spans="1:7" ht="15">
      <c r="A42" s="21"/>
      <c r="B42" s="22" t="s">
        <v>7</v>
      </c>
      <c r="C42" s="1">
        <f>SUM(C38:C41)</f>
        <v>928.75</v>
      </c>
      <c r="D42" s="24">
        <f>IF(C42&gt;=1500,C42*1.1,C42*1.15)</f>
        <v>1068.0625</v>
      </c>
      <c r="E42" s="27">
        <f>SUM(E38:E41)</f>
        <v>87</v>
      </c>
      <c r="F42" s="23">
        <v>1100</v>
      </c>
      <c r="G42" s="42">
        <f>F42-D42-E42</f>
        <v>-55.0625</v>
      </c>
    </row>
    <row r="43" spans="1:7" ht="15.75" thickBot="1">
      <c r="A43" s="17" t="s">
        <v>23</v>
      </c>
      <c r="B43" s="17"/>
      <c r="C43" s="17"/>
      <c r="D43" s="17"/>
      <c r="E43" s="25"/>
      <c r="F43" s="17"/>
      <c r="G43" s="39"/>
    </row>
    <row r="44" spans="1:7" ht="15.75" thickTop="1">
      <c r="A44" s="16"/>
      <c r="B44" s="16" t="s">
        <v>8</v>
      </c>
      <c r="C44" s="18">
        <v>87.5</v>
      </c>
      <c r="D44" s="19"/>
      <c r="E44" s="26">
        <v>12</v>
      </c>
      <c r="F44" s="20"/>
      <c r="G44" s="40"/>
    </row>
    <row r="45" spans="1:7" ht="15">
      <c r="A45" s="16"/>
      <c r="B45" s="16" t="s">
        <v>24</v>
      </c>
      <c r="C45" s="18">
        <v>87.5</v>
      </c>
      <c r="D45" s="19"/>
      <c r="E45" s="26">
        <v>12</v>
      </c>
      <c r="F45" s="20"/>
      <c r="G45" s="40"/>
    </row>
    <row r="46" spans="1:7" ht="15">
      <c r="A46" s="21"/>
      <c r="B46" s="22" t="s">
        <v>7</v>
      </c>
      <c r="C46" s="1">
        <f>SUM(C44:C45)</f>
        <v>175</v>
      </c>
      <c r="D46" s="24">
        <f>IF(C46&gt;=1500,C46*1.1,C46*1.15)</f>
        <v>201.24999999999997</v>
      </c>
      <c r="E46" s="27">
        <f>SUM(E44:E45)</f>
        <v>24</v>
      </c>
      <c r="F46" s="23">
        <v>250</v>
      </c>
      <c r="G46" s="42">
        <f>F46-D46-E46</f>
        <v>24.75000000000003</v>
      </c>
    </row>
    <row r="47" spans="1:7" ht="15.75" thickBot="1">
      <c r="A47" s="17" t="s">
        <v>25</v>
      </c>
      <c r="B47" s="17"/>
      <c r="C47" s="17"/>
      <c r="D47" s="17"/>
      <c r="E47" s="25"/>
      <c r="F47" s="17"/>
      <c r="G47" s="39"/>
    </row>
    <row r="48" spans="1:7" ht="15.75" thickTop="1">
      <c r="A48" s="16"/>
      <c r="B48" s="16" t="s">
        <v>26</v>
      </c>
      <c r="C48" s="18">
        <v>35</v>
      </c>
      <c r="D48" s="19"/>
      <c r="E48" s="26">
        <v>10</v>
      </c>
      <c r="F48" s="20"/>
      <c r="G48" s="40"/>
    </row>
    <row r="49" spans="2:7" s="16" customFormat="1" ht="15">
      <c r="B49" s="16" t="s">
        <v>32</v>
      </c>
      <c r="C49" s="18">
        <v>47</v>
      </c>
      <c r="D49" s="19"/>
      <c r="E49" s="26">
        <v>10</v>
      </c>
      <c r="F49" s="20"/>
      <c r="G49" s="40"/>
    </row>
    <row r="50" spans="2:7" s="16" customFormat="1" ht="15">
      <c r="B50" s="16" t="s">
        <v>52</v>
      </c>
      <c r="C50" s="18">
        <v>70</v>
      </c>
      <c r="D50" s="19"/>
      <c r="E50" s="26">
        <v>15</v>
      </c>
      <c r="F50" s="20"/>
      <c r="G50" s="40"/>
    </row>
    <row r="51" spans="1:7" ht="15">
      <c r="A51" s="16"/>
      <c r="B51" s="16" t="s">
        <v>8</v>
      </c>
      <c r="C51" s="18">
        <v>87.5</v>
      </c>
      <c r="D51" s="19"/>
      <c r="E51" s="26">
        <v>12</v>
      </c>
      <c r="F51" s="20"/>
      <c r="G51" s="40"/>
    </row>
    <row r="52" spans="1:7" ht="15">
      <c r="A52" s="21"/>
      <c r="B52" s="22" t="s">
        <v>7</v>
      </c>
      <c r="C52" s="1">
        <f>SUM(C48:C51)</f>
        <v>239.5</v>
      </c>
      <c r="D52" s="24">
        <f>IF(C52&gt;=1500,C52*1.1,C52*1.15)</f>
        <v>275.42499999999995</v>
      </c>
      <c r="E52" s="27">
        <f>SUM(E48:E51)</f>
        <v>47</v>
      </c>
      <c r="F52" s="23">
        <v>400</v>
      </c>
      <c r="G52" s="42">
        <f>F52-D52-E52</f>
        <v>77.57500000000005</v>
      </c>
    </row>
    <row r="53" spans="1:7" ht="15.75" thickBot="1">
      <c r="A53" s="17" t="s">
        <v>27</v>
      </c>
      <c r="B53" s="17"/>
      <c r="C53" s="17"/>
      <c r="D53" s="17"/>
      <c r="E53" s="25"/>
      <c r="F53" s="17"/>
      <c r="G53" s="39"/>
    </row>
    <row r="54" spans="1:7" ht="15.75" thickTop="1">
      <c r="A54" s="16"/>
      <c r="B54" s="16" t="s">
        <v>8</v>
      </c>
      <c r="C54" s="18">
        <v>87.5</v>
      </c>
      <c r="D54" s="19"/>
      <c r="E54" s="26">
        <v>12</v>
      </c>
      <c r="F54" s="20"/>
      <c r="G54" s="40"/>
    </row>
    <row r="55" spans="2:7" s="16" customFormat="1" ht="15">
      <c r="B55" s="16" t="s">
        <v>28</v>
      </c>
      <c r="C55" s="18">
        <v>29.25</v>
      </c>
      <c r="D55" s="19"/>
      <c r="E55" s="26">
        <v>10</v>
      </c>
      <c r="F55" s="20"/>
      <c r="G55" s="40"/>
    </row>
    <row r="56" spans="2:7" s="16" customFormat="1" ht="15">
      <c r="B56" s="16" t="s">
        <v>29</v>
      </c>
      <c r="C56" s="18">
        <v>34</v>
      </c>
      <c r="D56" s="19"/>
      <c r="E56" s="26">
        <v>5</v>
      </c>
      <c r="F56" s="20"/>
      <c r="G56" s="40"/>
    </row>
    <row r="57" spans="1:7" ht="15">
      <c r="A57" s="16"/>
      <c r="B57" s="16" t="s">
        <v>30</v>
      </c>
      <c r="C57" s="18">
        <v>63.5</v>
      </c>
      <c r="D57" s="19"/>
      <c r="E57" s="26">
        <v>12</v>
      </c>
      <c r="F57" s="20"/>
      <c r="G57" s="40"/>
    </row>
    <row r="58" spans="2:7" s="16" customFormat="1" ht="15">
      <c r="B58" s="16" t="s">
        <v>52</v>
      </c>
      <c r="C58" s="18">
        <v>70</v>
      </c>
      <c r="D58" s="19"/>
      <c r="E58" s="26">
        <v>15</v>
      </c>
      <c r="F58" s="20"/>
      <c r="G58" s="40"/>
    </row>
    <row r="59" spans="2:7" s="16" customFormat="1" ht="15">
      <c r="B59" s="16" t="s">
        <v>88</v>
      </c>
      <c r="C59" s="18">
        <v>112.5</v>
      </c>
      <c r="D59" s="19"/>
      <c r="E59" s="26">
        <v>10</v>
      </c>
      <c r="F59" s="20"/>
      <c r="G59" s="40"/>
    </row>
    <row r="60" spans="2:7" s="16" customFormat="1" ht="15">
      <c r="B60" s="16" t="s">
        <v>89</v>
      </c>
      <c r="C60" s="18">
        <v>112.5</v>
      </c>
      <c r="D60" s="19"/>
      <c r="E60" s="26">
        <v>10</v>
      </c>
      <c r="F60" s="20"/>
      <c r="G60" s="40"/>
    </row>
    <row r="61" spans="1:7" ht="15">
      <c r="A61" s="21"/>
      <c r="B61" s="22" t="s">
        <v>7</v>
      </c>
      <c r="C61" s="1">
        <f>SUM(C54:C60)</f>
        <v>509.25</v>
      </c>
      <c r="D61" s="24">
        <f>IF(C61&gt;=1500,C61*1.1,C61*1.15)</f>
        <v>585.6374999999999</v>
      </c>
      <c r="E61" s="27">
        <f>SUM(E54:E60)</f>
        <v>74</v>
      </c>
      <c r="F61" s="23">
        <v>980</v>
      </c>
      <c r="G61" s="42">
        <f>F61-D61-E61</f>
        <v>320.36250000000007</v>
      </c>
    </row>
    <row r="62" spans="1:7" ht="15.75" thickBot="1">
      <c r="A62" s="17" t="s">
        <v>31</v>
      </c>
      <c r="B62" s="17"/>
      <c r="C62" s="17"/>
      <c r="D62" s="17"/>
      <c r="E62" s="25"/>
      <c r="F62" s="17"/>
      <c r="G62" s="39"/>
    </row>
    <row r="63" spans="1:7" ht="15.75" thickTop="1">
      <c r="A63" s="16"/>
      <c r="B63" s="16" t="s">
        <v>11</v>
      </c>
      <c r="C63" s="18">
        <v>436.5</v>
      </c>
      <c r="D63" s="19"/>
      <c r="E63" s="26">
        <v>60</v>
      </c>
      <c r="F63" s="20"/>
      <c r="G63" s="40"/>
    </row>
    <row r="64" spans="1:7" ht="15">
      <c r="A64" s="16"/>
      <c r="B64" s="16" t="s">
        <v>28</v>
      </c>
      <c r="C64" s="18">
        <v>29.25</v>
      </c>
      <c r="D64" s="19"/>
      <c r="E64" s="26">
        <v>10</v>
      </c>
      <c r="F64" s="20"/>
      <c r="G64" s="40"/>
    </row>
    <row r="65" spans="1:7" ht="15">
      <c r="A65" s="16"/>
      <c r="B65" s="16" t="s">
        <v>29</v>
      </c>
      <c r="C65" s="18">
        <v>34</v>
      </c>
      <c r="D65" s="19"/>
      <c r="E65" s="26">
        <v>5</v>
      </c>
      <c r="F65" s="20"/>
      <c r="G65" s="40"/>
    </row>
    <row r="66" spans="1:7" ht="15">
      <c r="A66" s="21"/>
      <c r="B66" s="22" t="s">
        <v>7</v>
      </c>
      <c r="C66" s="1">
        <f>SUM(C63:C65)</f>
        <v>499.75</v>
      </c>
      <c r="D66" s="24">
        <f>IF(C66&gt;=1500,C66*1.1,C66*1.15)</f>
        <v>574.7125</v>
      </c>
      <c r="E66" s="27">
        <f>SUM(E63:E65)</f>
        <v>75</v>
      </c>
      <c r="F66" s="23">
        <v>600</v>
      </c>
      <c r="G66" s="42">
        <f>F66-D66-E66</f>
        <v>-49.71249999999998</v>
      </c>
    </row>
    <row r="67" spans="1:7" ht="15.75" thickBot="1">
      <c r="A67" s="28" t="s">
        <v>33</v>
      </c>
      <c r="B67" s="17"/>
      <c r="C67" s="17"/>
      <c r="D67" s="17"/>
      <c r="E67" s="25"/>
      <c r="F67" s="17"/>
      <c r="G67" s="39"/>
    </row>
    <row r="68" spans="1:7" ht="15.75" thickTop="1">
      <c r="A68" s="16"/>
      <c r="B68" s="16" t="s">
        <v>34</v>
      </c>
      <c r="C68" s="18">
        <v>131.25</v>
      </c>
      <c r="D68" s="19"/>
      <c r="E68" s="26">
        <v>20</v>
      </c>
      <c r="F68" s="20"/>
      <c r="G68" s="40"/>
    </row>
    <row r="69" spans="1:7" s="16" customFormat="1" ht="15">
      <c r="A69" s="31"/>
      <c r="B69" s="31" t="s">
        <v>63</v>
      </c>
      <c r="C69" s="33">
        <v>312</v>
      </c>
      <c r="D69" s="34"/>
      <c r="E69" s="35">
        <v>30</v>
      </c>
      <c r="F69" s="36"/>
      <c r="G69" s="41"/>
    </row>
    <row r="70" spans="1:7" s="16" customFormat="1" ht="15">
      <c r="A70" s="31"/>
      <c r="B70" s="31" t="s">
        <v>63</v>
      </c>
      <c r="C70" s="33">
        <v>312</v>
      </c>
      <c r="D70" s="34"/>
      <c r="E70" s="35">
        <v>30</v>
      </c>
      <c r="F70" s="36"/>
      <c r="G70" s="41"/>
    </row>
    <row r="71" spans="2:7" s="16" customFormat="1" ht="15">
      <c r="B71" s="16" t="s">
        <v>48</v>
      </c>
      <c r="C71" s="18">
        <v>131.25</v>
      </c>
      <c r="D71" s="19"/>
      <c r="E71" s="26">
        <v>20</v>
      </c>
      <c r="F71" s="20"/>
      <c r="G71" s="40"/>
    </row>
    <row r="72" spans="2:7" s="16" customFormat="1" ht="15">
      <c r="B72" s="16" t="s">
        <v>11</v>
      </c>
      <c r="C72" s="18">
        <v>436.5</v>
      </c>
      <c r="D72" s="19"/>
      <c r="E72" s="26">
        <v>60</v>
      </c>
      <c r="F72" s="20"/>
      <c r="G72" s="40"/>
    </row>
    <row r="73" spans="1:7" ht="15">
      <c r="A73" s="21"/>
      <c r="B73" s="22" t="s">
        <v>7</v>
      </c>
      <c r="C73" s="1">
        <f>SUM(C68:C72)</f>
        <v>1323</v>
      </c>
      <c r="D73" s="24">
        <f>IF(C73&gt;=1500,C73*1.1,C73*1.15)</f>
        <v>1521.4499999999998</v>
      </c>
      <c r="E73" s="27">
        <f>SUM(E68:E72)</f>
        <v>160</v>
      </c>
      <c r="F73" s="23">
        <v>1521.5</v>
      </c>
      <c r="G73" s="42">
        <f>F73-D73-E73</f>
        <v>-159.94999999999982</v>
      </c>
    </row>
    <row r="74" spans="1:7" ht="15.75" thickBot="1">
      <c r="A74" s="17" t="s">
        <v>35</v>
      </c>
      <c r="B74" s="17"/>
      <c r="C74" s="17"/>
      <c r="D74" s="17"/>
      <c r="E74" s="25"/>
      <c r="F74" s="17"/>
      <c r="G74" s="39"/>
    </row>
    <row r="75" spans="1:7" s="16" customFormat="1" ht="15.75" thickTop="1">
      <c r="A75" s="30"/>
      <c r="B75" s="16" t="s">
        <v>11</v>
      </c>
      <c r="C75" s="18">
        <v>436.5</v>
      </c>
      <c r="D75" s="30"/>
      <c r="E75" s="37">
        <v>60</v>
      </c>
      <c r="F75" s="30"/>
      <c r="G75" s="43"/>
    </row>
    <row r="76" spans="1:7" s="16" customFormat="1" ht="15">
      <c r="A76" s="30"/>
      <c r="B76" s="16" t="s">
        <v>60</v>
      </c>
      <c r="C76" s="18">
        <v>70</v>
      </c>
      <c r="D76" s="30"/>
      <c r="E76" s="37">
        <v>10</v>
      </c>
      <c r="F76" s="30"/>
      <c r="G76" s="43"/>
    </row>
    <row r="77" spans="1:7" s="16" customFormat="1" ht="15">
      <c r="A77" s="30"/>
      <c r="B77" s="16" t="s">
        <v>29</v>
      </c>
      <c r="C77" s="18">
        <v>34</v>
      </c>
      <c r="D77" s="30"/>
      <c r="E77" s="37">
        <v>5</v>
      </c>
      <c r="F77" s="30"/>
      <c r="G77" s="43"/>
    </row>
    <row r="78" spans="1:8" ht="15">
      <c r="A78" s="31"/>
      <c r="B78" s="16" t="s">
        <v>9</v>
      </c>
      <c r="C78" s="18">
        <v>87.5</v>
      </c>
      <c r="D78" s="34"/>
      <c r="E78" s="35">
        <v>12</v>
      </c>
      <c r="F78" s="36"/>
      <c r="G78" s="41"/>
      <c r="H78" s="16"/>
    </row>
    <row r="79" spans="1:7" s="16" customFormat="1" ht="15">
      <c r="A79" s="31"/>
      <c r="B79" s="16" t="s">
        <v>8</v>
      </c>
      <c r="C79" s="18">
        <v>87.5</v>
      </c>
      <c r="D79" s="34"/>
      <c r="E79" s="35">
        <v>12</v>
      </c>
      <c r="F79" s="36"/>
      <c r="G79" s="41"/>
    </row>
    <row r="80" spans="2:7" s="16" customFormat="1" ht="15">
      <c r="B80" s="16" t="s">
        <v>36</v>
      </c>
      <c r="C80" s="18">
        <v>664</v>
      </c>
      <c r="D80" s="19"/>
      <c r="E80" s="26">
        <v>40</v>
      </c>
      <c r="F80" s="20"/>
      <c r="G80" s="40"/>
    </row>
    <row r="81" spans="2:7" s="16" customFormat="1" ht="15">
      <c r="B81" s="29" t="s">
        <v>37</v>
      </c>
      <c r="C81" s="18">
        <v>131.25</v>
      </c>
      <c r="D81" s="19"/>
      <c r="E81" s="26">
        <v>20</v>
      </c>
      <c r="F81" s="20"/>
      <c r="G81" s="40"/>
    </row>
    <row r="82" spans="2:7" s="16" customFormat="1" ht="15">
      <c r="B82" s="16" t="s">
        <v>30</v>
      </c>
      <c r="C82" s="18">
        <v>63.5</v>
      </c>
      <c r="D82" s="34"/>
      <c r="E82" s="35">
        <v>12</v>
      </c>
      <c r="F82" s="36"/>
      <c r="G82" s="41"/>
    </row>
    <row r="83" spans="2:7" s="16" customFormat="1" ht="15">
      <c r="B83" s="31" t="s">
        <v>38</v>
      </c>
      <c r="C83" s="33">
        <v>70</v>
      </c>
      <c r="D83" s="34"/>
      <c r="E83" s="35">
        <v>15</v>
      </c>
      <c r="F83" s="36"/>
      <c r="G83" s="41"/>
    </row>
    <row r="84" spans="2:7" s="16" customFormat="1" ht="15">
      <c r="B84" s="16" t="s">
        <v>39</v>
      </c>
      <c r="C84" s="18">
        <v>47</v>
      </c>
      <c r="D84" s="19"/>
      <c r="E84" s="26">
        <v>10</v>
      </c>
      <c r="F84" s="20"/>
      <c r="G84" s="40"/>
    </row>
    <row r="85" spans="2:7" s="16" customFormat="1" ht="15">
      <c r="B85" s="31" t="s">
        <v>40</v>
      </c>
      <c r="C85" s="33">
        <v>35</v>
      </c>
      <c r="D85" s="34"/>
      <c r="E85" s="35">
        <v>10</v>
      </c>
      <c r="F85" s="36"/>
      <c r="G85" s="41"/>
    </row>
    <row r="86" spans="1:7" ht="15">
      <c r="A86" s="16"/>
      <c r="B86" s="16" t="s">
        <v>59</v>
      </c>
      <c r="C86" s="18">
        <v>40</v>
      </c>
      <c r="D86" s="19"/>
      <c r="E86" s="26">
        <v>5</v>
      </c>
      <c r="F86" s="20"/>
      <c r="G86" s="40"/>
    </row>
    <row r="87" spans="1:8" ht="15">
      <c r="A87" s="21"/>
      <c r="B87" s="22" t="s">
        <v>7</v>
      </c>
      <c r="C87" s="1">
        <f>SUM(C75:C86)</f>
        <v>1766.25</v>
      </c>
      <c r="D87" s="24">
        <f>IF(C87&gt;=1500,C87*1.1,C87*1.15)</f>
        <v>1942.8750000000002</v>
      </c>
      <c r="E87" s="38">
        <f>SUM(E75:E86)</f>
        <v>211</v>
      </c>
      <c r="F87" s="23">
        <v>1942.88</v>
      </c>
      <c r="G87" s="42">
        <f>F87-D87-E87</f>
        <v>-210.99500000000012</v>
      </c>
      <c r="H87" s="16"/>
    </row>
    <row r="88" spans="1:7" ht="15.75" thickBot="1">
      <c r="A88" s="17" t="s">
        <v>41</v>
      </c>
      <c r="B88" s="17"/>
      <c r="C88" s="17"/>
      <c r="D88" s="17"/>
      <c r="E88" s="25"/>
      <c r="F88" s="17"/>
      <c r="G88" s="39"/>
    </row>
    <row r="89" spans="1:8" ht="15.75" thickTop="1">
      <c r="A89" s="16"/>
      <c r="B89" s="31" t="s">
        <v>38</v>
      </c>
      <c r="C89" s="33">
        <v>70</v>
      </c>
      <c r="D89" s="34"/>
      <c r="E89" s="35">
        <v>15</v>
      </c>
      <c r="F89" s="36"/>
      <c r="G89" s="41"/>
      <c r="H89" s="16"/>
    </row>
    <row r="90" spans="2:7" s="16" customFormat="1" ht="15">
      <c r="B90" s="16" t="s">
        <v>12</v>
      </c>
      <c r="C90" s="18">
        <v>664</v>
      </c>
      <c r="D90" s="19"/>
      <c r="E90" s="26">
        <v>40</v>
      </c>
      <c r="F90" s="20"/>
      <c r="G90" s="40"/>
    </row>
    <row r="91" spans="2:7" s="16" customFormat="1" ht="15">
      <c r="B91" s="16" t="s">
        <v>8</v>
      </c>
      <c r="C91" s="18">
        <v>87.5</v>
      </c>
      <c r="D91" s="19"/>
      <c r="E91" s="26">
        <v>12</v>
      </c>
      <c r="F91" s="20"/>
      <c r="G91" s="40"/>
    </row>
    <row r="92" spans="2:7" s="16" customFormat="1" ht="15">
      <c r="B92" s="16" t="s">
        <v>8</v>
      </c>
      <c r="C92" s="18">
        <v>87.5</v>
      </c>
      <c r="D92" s="19"/>
      <c r="E92" s="26">
        <v>12</v>
      </c>
      <c r="F92" s="20"/>
      <c r="G92" s="40"/>
    </row>
    <row r="93" spans="2:7" s="16" customFormat="1" ht="15">
      <c r="B93" s="16" t="s">
        <v>66</v>
      </c>
      <c r="C93" s="18">
        <v>112.5</v>
      </c>
      <c r="D93" s="19"/>
      <c r="E93" s="26">
        <v>10</v>
      </c>
      <c r="F93" s="20"/>
      <c r="G93" s="40"/>
    </row>
    <row r="94" spans="2:7" s="16" customFormat="1" ht="15">
      <c r="B94" s="16" t="s">
        <v>67</v>
      </c>
      <c r="C94" s="18">
        <v>112.5</v>
      </c>
      <c r="D94" s="19"/>
      <c r="E94" s="26">
        <v>10</v>
      </c>
      <c r="F94" s="20"/>
      <c r="G94" s="40"/>
    </row>
    <row r="95" spans="1:7" ht="15">
      <c r="A95" s="21"/>
      <c r="B95" s="22" t="s">
        <v>7</v>
      </c>
      <c r="C95" s="1">
        <f>SUM(C89:C94)</f>
        <v>1134</v>
      </c>
      <c r="D95" s="24">
        <f>IF(C95&gt;=1500,C95*1.1,C95*1.15)</f>
        <v>1304.1</v>
      </c>
      <c r="E95" s="27">
        <f>SUM(E89:E94)</f>
        <v>99</v>
      </c>
      <c r="F95" s="23">
        <v>1310</v>
      </c>
      <c r="G95" s="42">
        <f>F95-D95-E95</f>
        <v>-93.09999999999991</v>
      </c>
    </row>
    <row r="96" spans="1:7" ht="15.75" thickBot="1">
      <c r="A96" s="17" t="s">
        <v>42</v>
      </c>
      <c r="B96" s="17"/>
      <c r="C96" s="17"/>
      <c r="D96" s="17"/>
      <c r="E96" s="25"/>
      <c r="F96" s="17"/>
      <c r="G96" s="39"/>
    </row>
    <row r="97" spans="1:7" ht="15.75" thickTop="1">
      <c r="A97" s="16"/>
      <c r="B97" s="16" t="s">
        <v>12</v>
      </c>
      <c r="C97" s="18">
        <v>664</v>
      </c>
      <c r="D97" s="19"/>
      <c r="E97" s="26">
        <v>40</v>
      </c>
      <c r="F97" s="20"/>
      <c r="G97" s="40"/>
    </row>
    <row r="98" spans="1:7" ht="15">
      <c r="A98" s="16"/>
      <c r="B98" s="16"/>
      <c r="C98" s="18"/>
      <c r="D98" s="19"/>
      <c r="E98" s="26"/>
      <c r="F98" s="20"/>
      <c r="G98" s="40"/>
    </row>
    <row r="99" spans="1:7" ht="15">
      <c r="A99" s="21"/>
      <c r="B99" s="22" t="s">
        <v>7</v>
      </c>
      <c r="C99" s="1">
        <f>SUM(C97:C98)</f>
        <v>664</v>
      </c>
      <c r="D99" s="24">
        <f>IF(C99&gt;=1500,C99*1.1,C99*1.15)</f>
        <v>763.5999999999999</v>
      </c>
      <c r="E99" s="27">
        <f>SUM(E97:E98)</f>
        <v>40</v>
      </c>
      <c r="F99" s="23">
        <v>764</v>
      </c>
      <c r="G99" s="42">
        <f>F99-D99-E99</f>
        <v>-39.59999999999991</v>
      </c>
    </row>
    <row r="100" spans="1:7" ht="15.75" thickBot="1">
      <c r="A100" s="17" t="s">
        <v>43</v>
      </c>
      <c r="B100" s="17"/>
      <c r="C100" s="17"/>
      <c r="D100" s="17"/>
      <c r="E100" s="25"/>
      <c r="F100" s="17"/>
      <c r="G100" s="39"/>
    </row>
    <row r="101" spans="1:7" ht="15.75" thickTop="1">
      <c r="A101" s="16"/>
      <c r="B101" s="16" t="s">
        <v>9</v>
      </c>
      <c r="C101" s="18">
        <v>87.5</v>
      </c>
      <c r="D101" s="19"/>
      <c r="E101" s="26">
        <v>12</v>
      </c>
      <c r="F101" s="20"/>
      <c r="G101" s="40"/>
    </row>
    <row r="102" spans="2:7" s="16" customFormat="1" ht="15">
      <c r="B102" s="16" t="s">
        <v>11</v>
      </c>
      <c r="C102" s="18">
        <v>436.5</v>
      </c>
      <c r="D102" s="19"/>
      <c r="E102" s="26">
        <v>60</v>
      </c>
      <c r="F102" s="20"/>
      <c r="G102" s="40"/>
    </row>
    <row r="103" spans="2:7" s="16" customFormat="1" ht="15">
      <c r="B103" s="16" t="s">
        <v>28</v>
      </c>
      <c r="C103" s="18">
        <v>29.25</v>
      </c>
      <c r="D103" s="19"/>
      <c r="E103" s="26">
        <v>10</v>
      </c>
      <c r="F103" s="20"/>
      <c r="G103" s="40"/>
    </row>
    <row r="104" spans="1:7" ht="15">
      <c r="A104" s="16"/>
      <c r="B104" s="16" t="s">
        <v>29</v>
      </c>
      <c r="C104" s="18">
        <v>34</v>
      </c>
      <c r="D104" s="19"/>
      <c r="E104" s="26">
        <v>5</v>
      </c>
      <c r="F104" s="20"/>
      <c r="G104" s="40"/>
    </row>
    <row r="105" spans="1:7" ht="15">
      <c r="A105" s="21"/>
      <c r="B105" s="22" t="s">
        <v>7</v>
      </c>
      <c r="C105" s="1">
        <f>SUM(C101:C104)</f>
        <v>587.25</v>
      </c>
      <c r="D105" s="24">
        <f>IF(C105&gt;=1500,C105*1.1,C105*1.15)</f>
        <v>675.3375</v>
      </c>
      <c r="E105" s="27">
        <f>SUM(E101:E104)</f>
        <v>87</v>
      </c>
      <c r="F105" s="23">
        <v>682.58</v>
      </c>
      <c r="G105" s="42">
        <f>F105-D105-E105</f>
        <v>-79.75749999999994</v>
      </c>
    </row>
    <row r="106" spans="1:7" ht="15.75" thickBot="1">
      <c r="A106" s="17" t="s">
        <v>44</v>
      </c>
      <c r="B106" s="17"/>
      <c r="C106" s="17"/>
      <c r="D106" s="17"/>
      <c r="E106" s="25"/>
      <c r="F106" s="17"/>
      <c r="G106" s="39"/>
    </row>
    <row r="107" spans="1:7" ht="15.75" thickTop="1">
      <c r="A107" s="16"/>
      <c r="B107" s="16" t="s">
        <v>46</v>
      </c>
      <c r="C107" s="18">
        <v>664</v>
      </c>
      <c r="D107" s="19"/>
      <c r="E107" s="26">
        <v>40</v>
      </c>
      <c r="F107" s="20"/>
      <c r="G107" s="40"/>
    </row>
    <row r="108" spans="1:7" ht="15">
      <c r="A108" s="16"/>
      <c r="B108" s="16"/>
      <c r="C108" s="18"/>
      <c r="D108" s="19"/>
      <c r="E108" s="26"/>
      <c r="F108" s="20"/>
      <c r="G108" s="40"/>
    </row>
    <row r="109" spans="1:7" ht="15">
      <c r="A109" s="21"/>
      <c r="B109" s="22" t="s">
        <v>7</v>
      </c>
      <c r="C109" s="1">
        <f>SUM(C107:C108)</f>
        <v>664</v>
      </c>
      <c r="D109" s="24">
        <f>IF(C109&gt;=1500,C109*1.1,C109*1.15)</f>
        <v>763.5999999999999</v>
      </c>
      <c r="E109" s="27">
        <f>SUM(E107:E108)</f>
        <v>40</v>
      </c>
      <c r="F109" s="23">
        <v>765</v>
      </c>
      <c r="G109" s="42">
        <f>F109-D109-E109</f>
        <v>-38.59999999999991</v>
      </c>
    </row>
    <row r="110" spans="1:7" ht="15.75" thickBot="1">
      <c r="A110" s="17" t="s">
        <v>45</v>
      </c>
      <c r="B110" s="17"/>
      <c r="C110" s="17"/>
      <c r="D110" s="17"/>
      <c r="E110" s="25"/>
      <c r="F110" s="17"/>
      <c r="G110" s="39"/>
    </row>
    <row r="111" spans="1:7" ht="15.75" thickTop="1">
      <c r="A111" s="16"/>
      <c r="B111" s="31" t="s">
        <v>38</v>
      </c>
      <c r="C111" s="33">
        <v>70</v>
      </c>
      <c r="D111" s="34"/>
      <c r="E111" s="35">
        <v>15</v>
      </c>
      <c r="F111" s="36"/>
      <c r="G111" s="41"/>
    </row>
    <row r="112" spans="1:7" ht="15">
      <c r="A112" s="16"/>
      <c r="B112" s="16" t="s">
        <v>8</v>
      </c>
      <c r="C112" s="18">
        <v>87.5</v>
      </c>
      <c r="D112" s="19"/>
      <c r="E112" s="26">
        <v>12</v>
      </c>
      <c r="F112" s="20"/>
      <c r="G112" s="40"/>
    </row>
    <row r="113" spans="1:7" ht="15">
      <c r="A113" s="16"/>
      <c r="B113" s="16" t="s">
        <v>30</v>
      </c>
      <c r="C113" s="18">
        <v>63.5</v>
      </c>
      <c r="D113" s="19"/>
      <c r="E113" s="26">
        <v>12</v>
      </c>
      <c r="F113" s="20"/>
      <c r="G113" s="40"/>
    </row>
    <row r="114" spans="1:7" ht="15">
      <c r="A114" s="21"/>
      <c r="B114" s="22" t="s">
        <v>7</v>
      </c>
      <c r="C114" s="1">
        <f>SUM(C111:C113)</f>
        <v>221</v>
      </c>
      <c r="D114" s="24">
        <f>IF(C114&gt;=1500,C114*1.1,C114*1.15)</f>
        <v>254.14999999999998</v>
      </c>
      <c r="E114" s="27">
        <f>SUM(E111:E113)</f>
        <v>39</v>
      </c>
      <c r="F114" s="23">
        <v>255</v>
      </c>
      <c r="G114" s="42">
        <f>F114-D114-E114</f>
        <v>-38.14999999999998</v>
      </c>
    </row>
    <row r="115" spans="1:7" ht="15.75" thickBot="1">
      <c r="A115" s="17" t="s">
        <v>47</v>
      </c>
      <c r="B115" s="17"/>
      <c r="C115" s="17"/>
      <c r="D115" s="17"/>
      <c r="E115" s="25"/>
      <c r="F115" s="17"/>
      <c r="G115" s="39"/>
    </row>
    <row r="116" spans="1:7" ht="15.75" thickTop="1">
      <c r="A116" s="16"/>
      <c r="B116" s="16" t="s">
        <v>46</v>
      </c>
      <c r="C116" s="18">
        <v>664</v>
      </c>
      <c r="D116" s="19"/>
      <c r="E116" s="26">
        <v>40</v>
      </c>
      <c r="F116" s="20"/>
      <c r="G116" s="40"/>
    </row>
    <row r="117" spans="1:7" ht="15">
      <c r="A117" s="16"/>
      <c r="B117" s="16" t="s">
        <v>46</v>
      </c>
      <c r="C117" s="18">
        <v>664</v>
      </c>
      <c r="D117" s="19"/>
      <c r="E117" s="26">
        <v>40</v>
      </c>
      <c r="F117" s="20"/>
      <c r="G117" s="40"/>
    </row>
    <row r="118" spans="2:8" s="16" customFormat="1" ht="15">
      <c r="B118" s="16" t="s">
        <v>46</v>
      </c>
      <c r="C118" s="18">
        <v>664</v>
      </c>
      <c r="D118" s="19"/>
      <c r="E118" s="26">
        <v>40</v>
      </c>
      <c r="F118" s="20"/>
      <c r="G118" s="40"/>
      <c r="H118" s="16" t="s">
        <v>68</v>
      </c>
    </row>
    <row r="119" spans="2:7" s="16" customFormat="1" ht="15">
      <c r="B119" s="31" t="s">
        <v>38</v>
      </c>
      <c r="C119" s="18">
        <v>70</v>
      </c>
      <c r="D119" s="19"/>
      <c r="E119" s="26">
        <v>15</v>
      </c>
      <c r="F119" s="20"/>
      <c r="G119" s="40"/>
    </row>
    <row r="120" spans="1:7" ht="15">
      <c r="A120" s="21"/>
      <c r="B120" s="22" t="s">
        <v>7</v>
      </c>
      <c r="C120" s="1">
        <f>SUM(C116:C119)</f>
        <v>2062</v>
      </c>
      <c r="D120" s="24">
        <f>IF(C120&gt;=1500,C120*1.1,C120*1.15)</f>
        <v>2268.2000000000003</v>
      </c>
      <c r="E120" s="27">
        <f>SUM(E116:E119)</f>
        <v>135</v>
      </c>
      <c r="F120" s="23">
        <v>2400</v>
      </c>
      <c r="G120" s="42">
        <f>F120-D120-E120</f>
        <v>-3.200000000000273</v>
      </c>
    </row>
    <row r="121" spans="1:7" ht="15.75" thickBot="1">
      <c r="A121" s="17" t="s">
        <v>50</v>
      </c>
      <c r="B121" s="17"/>
      <c r="C121" s="17"/>
      <c r="D121" s="17"/>
      <c r="E121" s="25"/>
      <c r="F121" s="17"/>
      <c r="G121" s="39"/>
    </row>
    <row r="122" spans="1:7" ht="15.75" thickTop="1">
      <c r="A122" s="31"/>
      <c r="B122" s="31" t="s">
        <v>58</v>
      </c>
      <c r="C122" s="33">
        <v>480</v>
      </c>
      <c r="D122" s="34"/>
      <c r="E122" s="35">
        <v>60</v>
      </c>
      <c r="F122" s="36"/>
      <c r="G122" s="41"/>
    </row>
    <row r="123" spans="2:7" s="16" customFormat="1" ht="15">
      <c r="B123" s="16" t="s">
        <v>57</v>
      </c>
      <c r="C123" s="18">
        <v>402.5</v>
      </c>
      <c r="D123" s="19"/>
      <c r="E123" s="26">
        <v>40</v>
      </c>
      <c r="F123" s="20"/>
      <c r="G123" s="40"/>
    </row>
    <row r="124" spans="2:7" s="16" customFormat="1" ht="15">
      <c r="B124" s="16" t="s">
        <v>57</v>
      </c>
      <c r="C124" s="18">
        <v>402.5</v>
      </c>
      <c r="D124" s="19"/>
      <c r="E124" s="26">
        <v>40</v>
      </c>
      <c r="F124" s="20"/>
      <c r="G124" s="40"/>
    </row>
    <row r="125" spans="2:7" s="16" customFormat="1" ht="15">
      <c r="B125" s="16" t="s">
        <v>29</v>
      </c>
      <c r="C125" s="18">
        <v>34</v>
      </c>
      <c r="D125" s="19"/>
      <c r="E125" s="26">
        <v>5</v>
      </c>
      <c r="F125" s="20"/>
      <c r="G125" s="40"/>
    </row>
    <row r="126" spans="2:7" s="16" customFormat="1" ht="15">
      <c r="B126" s="16" t="s">
        <v>28</v>
      </c>
      <c r="C126" s="18">
        <v>29.25</v>
      </c>
      <c r="D126" s="19"/>
      <c r="E126" s="26">
        <v>10</v>
      </c>
      <c r="F126" s="20"/>
      <c r="G126" s="40"/>
    </row>
    <row r="127" spans="2:7" s="16" customFormat="1" ht="15">
      <c r="B127" s="16" t="s">
        <v>49</v>
      </c>
      <c r="C127" s="18">
        <v>436.5</v>
      </c>
      <c r="D127" s="19"/>
      <c r="E127" s="26">
        <v>60</v>
      </c>
      <c r="F127" s="20"/>
      <c r="G127" s="40"/>
    </row>
    <row r="128" spans="1:8" ht="15">
      <c r="A128" s="21"/>
      <c r="B128" s="22" t="s">
        <v>7</v>
      </c>
      <c r="C128" s="1">
        <f>SUM(C122:C127)</f>
        <v>1784.75</v>
      </c>
      <c r="D128" s="24">
        <f>IF(C128&gt;=1500,C128*1.1,C128*1.15)</f>
        <v>1963.2250000000001</v>
      </c>
      <c r="E128" s="27">
        <f>SUM(E122:E127)</f>
        <v>215</v>
      </c>
      <c r="F128" s="23">
        <v>1892.08</v>
      </c>
      <c r="G128" s="42">
        <f>F128-D128-E128</f>
        <v>-286.1450000000002</v>
      </c>
      <c r="H128" s="16"/>
    </row>
    <row r="129" spans="1:7" ht="15.75" thickBot="1">
      <c r="A129" s="17" t="s">
        <v>51</v>
      </c>
      <c r="B129" s="17"/>
      <c r="C129" s="17"/>
      <c r="D129" s="17"/>
      <c r="E129" s="25"/>
      <c r="F129" s="17"/>
      <c r="G129" s="39"/>
    </row>
    <row r="130" spans="1:7" ht="15.75" thickTop="1">
      <c r="A130" s="16"/>
      <c r="B130" s="16" t="s">
        <v>46</v>
      </c>
      <c r="C130" s="18">
        <v>664</v>
      </c>
      <c r="D130" s="19"/>
      <c r="E130" s="26">
        <v>40</v>
      </c>
      <c r="F130" s="20"/>
      <c r="G130" s="40"/>
    </row>
    <row r="131" spans="1:7" ht="15">
      <c r="A131" s="16"/>
      <c r="B131" s="16"/>
      <c r="C131" s="18"/>
      <c r="D131" s="19"/>
      <c r="E131" s="26"/>
      <c r="F131" s="20"/>
      <c r="G131" s="40"/>
    </row>
    <row r="132" spans="1:7" ht="15">
      <c r="A132" s="21"/>
      <c r="B132" s="22" t="s">
        <v>7</v>
      </c>
      <c r="C132" s="1">
        <f>SUM(C130:C131)</f>
        <v>664</v>
      </c>
      <c r="D132" s="24">
        <f>IF(C132&gt;=1500,C132*1.1,C132*1.15)</f>
        <v>763.5999999999999</v>
      </c>
      <c r="E132" s="27">
        <f>SUM(E130:E131)</f>
        <v>40</v>
      </c>
      <c r="F132" s="23">
        <v>750</v>
      </c>
      <c r="G132" s="42">
        <f>F132-D132-E132</f>
        <v>-53.59999999999991</v>
      </c>
    </row>
    <row r="133" spans="1:7" ht="15.75" thickBot="1">
      <c r="A133" s="17" t="s">
        <v>53</v>
      </c>
      <c r="B133" s="17"/>
      <c r="C133" s="17"/>
      <c r="D133" s="17"/>
      <c r="E133" s="25"/>
      <c r="F133" s="17"/>
      <c r="G133" s="39"/>
    </row>
    <row r="134" spans="1:7" ht="15.75" thickTop="1">
      <c r="A134" s="16"/>
      <c r="B134" s="16" t="s">
        <v>12</v>
      </c>
      <c r="C134" s="18">
        <v>664</v>
      </c>
      <c r="D134" s="19"/>
      <c r="E134" s="26">
        <v>40</v>
      </c>
      <c r="F134" s="20"/>
      <c r="G134" s="40"/>
    </row>
    <row r="135" spans="1:7" ht="15">
      <c r="A135" s="16"/>
      <c r="B135" s="16"/>
      <c r="C135" s="18"/>
      <c r="D135" s="19"/>
      <c r="E135" s="26"/>
      <c r="F135" s="20"/>
      <c r="G135" s="40"/>
    </row>
    <row r="136" spans="1:7" ht="15">
      <c r="A136" s="21"/>
      <c r="B136" s="22" t="s">
        <v>7</v>
      </c>
      <c r="C136" s="1">
        <f>SUM(C134:C135)</f>
        <v>664</v>
      </c>
      <c r="D136" s="24">
        <f>IF(C136&gt;=1500,C136*1.1,C136*1.15)</f>
        <v>763.5999999999999</v>
      </c>
      <c r="E136" s="27">
        <f>SUM(E134:E135)</f>
        <v>40</v>
      </c>
      <c r="F136" s="23">
        <v>763.6</v>
      </c>
      <c r="G136" s="42">
        <f>F136-D136-E136</f>
        <v>-39.999999999999886</v>
      </c>
    </row>
    <row r="137" spans="1:7" ht="15.75" thickBot="1">
      <c r="A137" s="17" t="s">
        <v>55</v>
      </c>
      <c r="B137" s="17"/>
      <c r="C137" s="17"/>
      <c r="D137" s="17"/>
      <c r="E137" s="25"/>
      <c r="F137" s="17"/>
      <c r="G137" s="39"/>
    </row>
    <row r="138" spans="1:7" ht="15.75" thickTop="1">
      <c r="A138" s="16"/>
      <c r="B138" s="16" t="s">
        <v>56</v>
      </c>
      <c r="C138" s="18">
        <v>112.5</v>
      </c>
      <c r="D138" s="19"/>
      <c r="E138" s="26">
        <v>10</v>
      </c>
      <c r="F138" s="20"/>
      <c r="G138" s="40"/>
    </row>
    <row r="139" spans="1:7" ht="15">
      <c r="A139" s="16"/>
      <c r="B139" s="16"/>
      <c r="C139" s="18"/>
      <c r="D139" s="19"/>
      <c r="E139" s="26"/>
      <c r="F139" s="20"/>
      <c r="G139" s="40"/>
    </row>
    <row r="140" spans="1:7" ht="15">
      <c r="A140" s="21"/>
      <c r="B140" s="22" t="s">
        <v>7</v>
      </c>
      <c r="C140" s="1">
        <f>SUM(C138:C139)</f>
        <v>112.5</v>
      </c>
      <c r="D140" s="24">
        <f>IF(C140&gt;=1500,C140*1.1,C140*1.15)</f>
        <v>129.375</v>
      </c>
      <c r="E140" s="27">
        <f>SUM(E138:E139)</f>
        <v>10</v>
      </c>
      <c r="F140" s="23">
        <v>130</v>
      </c>
      <c r="G140" s="42">
        <f>F140-D140-E140</f>
        <v>-9.375</v>
      </c>
    </row>
    <row r="141" spans="1:7" ht="15.75" thickBot="1">
      <c r="A141" s="17" t="s">
        <v>54</v>
      </c>
      <c r="B141" s="17"/>
      <c r="C141" s="17"/>
      <c r="D141" s="17"/>
      <c r="E141" s="25"/>
      <c r="F141" s="17"/>
      <c r="G141" s="39"/>
    </row>
    <row r="142" spans="1:7" ht="15.75" thickTop="1">
      <c r="A142" s="16"/>
      <c r="B142" s="16" t="s">
        <v>12</v>
      </c>
      <c r="C142" s="18">
        <v>664</v>
      </c>
      <c r="D142" s="19"/>
      <c r="E142" s="26">
        <v>40</v>
      </c>
      <c r="F142" s="20"/>
      <c r="G142" s="40"/>
    </row>
    <row r="143" spans="1:7" ht="15">
      <c r="A143" s="16"/>
      <c r="B143" s="16"/>
      <c r="C143" s="18"/>
      <c r="D143" s="19"/>
      <c r="E143" s="26"/>
      <c r="F143" s="20"/>
      <c r="G143" s="40"/>
    </row>
    <row r="144" spans="1:7" ht="15">
      <c r="A144" s="21"/>
      <c r="B144" s="22" t="s">
        <v>7</v>
      </c>
      <c r="C144" s="1">
        <f>SUM(C142:C143)</f>
        <v>664</v>
      </c>
      <c r="D144" s="24">
        <f>IF(C144&gt;=1500,C144*1.1,C144*1.15)</f>
        <v>763.5999999999999</v>
      </c>
      <c r="E144" s="27">
        <f>SUM(E142:E143)</f>
        <v>40</v>
      </c>
      <c r="F144" s="23">
        <v>710</v>
      </c>
      <c r="G144" s="42">
        <f>F144-D144-E144</f>
        <v>-93.59999999999991</v>
      </c>
    </row>
    <row r="145" spans="1:7" ht="15.75" thickBot="1">
      <c r="A145" s="17" t="s">
        <v>61</v>
      </c>
      <c r="B145" s="17"/>
      <c r="C145" s="17"/>
      <c r="D145" s="17"/>
      <c r="E145" s="25"/>
      <c r="F145" s="17"/>
      <c r="G145" s="39"/>
    </row>
    <row r="146" spans="1:7" ht="15.75" thickTop="1">
      <c r="A146" s="16"/>
      <c r="B146" s="16" t="s">
        <v>9</v>
      </c>
      <c r="C146" s="18">
        <v>87.5</v>
      </c>
      <c r="D146" s="19"/>
      <c r="E146" s="26">
        <v>12</v>
      </c>
      <c r="F146" s="20"/>
      <c r="G146" s="40"/>
    </row>
    <row r="147" spans="1:7" ht="15">
      <c r="A147" s="16"/>
      <c r="B147" s="16" t="s">
        <v>8</v>
      </c>
      <c r="C147" s="18">
        <v>87.5</v>
      </c>
      <c r="D147" s="19"/>
      <c r="E147" s="26">
        <v>12</v>
      </c>
      <c r="F147" s="20"/>
      <c r="G147" s="40"/>
    </row>
    <row r="148" spans="2:7" s="16" customFormat="1" ht="15">
      <c r="B148" s="16" t="s">
        <v>12</v>
      </c>
      <c r="C148" s="18">
        <v>664</v>
      </c>
      <c r="D148" s="19"/>
      <c r="E148" s="26">
        <v>40</v>
      </c>
      <c r="F148" s="20"/>
      <c r="G148" s="40"/>
    </row>
    <row r="149" spans="2:7" s="16" customFormat="1" ht="15">
      <c r="B149" s="16" t="s">
        <v>30</v>
      </c>
      <c r="C149" s="18">
        <v>63.5</v>
      </c>
      <c r="D149" s="19"/>
      <c r="E149" s="26">
        <v>12</v>
      </c>
      <c r="F149" s="20"/>
      <c r="G149" s="40"/>
    </row>
    <row r="150" spans="1:7" ht="15">
      <c r="A150" s="21"/>
      <c r="B150" s="22" t="s">
        <v>7</v>
      </c>
      <c r="C150" s="1">
        <f>SUM(C146:C149)</f>
        <v>902.5</v>
      </c>
      <c r="D150" s="24">
        <f>IF(C150&gt;=1500,C150*1.1,C150*1.15)</f>
        <v>1037.875</v>
      </c>
      <c r="E150" s="27">
        <f>SUM(E146:E149)</f>
        <v>76</v>
      </c>
      <c r="F150" s="23">
        <v>1180</v>
      </c>
      <c r="G150" s="42">
        <f>F150-D150-E150</f>
        <v>66.125</v>
      </c>
    </row>
    <row r="151" spans="1:7" ht="15.75" thickBot="1">
      <c r="A151" s="17" t="s">
        <v>62</v>
      </c>
      <c r="B151" s="17"/>
      <c r="C151" s="17"/>
      <c r="D151" s="17"/>
      <c r="E151" s="25"/>
      <c r="F151" s="17"/>
      <c r="G151" s="39"/>
    </row>
    <row r="152" spans="1:7" ht="15.75" thickTop="1">
      <c r="A152" s="16"/>
      <c r="B152" s="16" t="s">
        <v>57</v>
      </c>
      <c r="C152" s="18">
        <v>402.5</v>
      </c>
      <c r="D152" s="19"/>
      <c r="E152" s="26">
        <v>40</v>
      </c>
      <c r="F152" s="20"/>
      <c r="G152" s="40"/>
    </row>
    <row r="153" spans="2:7" s="16" customFormat="1" ht="15">
      <c r="B153" s="16" t="s">
        <v>46</v>
      </c>
      <c r="C153" s="18">
        <v>664</v>
      </c>
      <c r="D153" s="19"/>
      <c r="E153" s="26">
        <v>40</v>
      </c>
      <c r="F153" s="20"/>
      <c r="G153" s="40"/>
    </row>
    <row r="154" spans="2:7" s="16" customFormat="1" ht="15">
      <c r="B154" s="16" t="s">
        <v>63</v>
      </c>
      <c r="C154" s="18">
        <v>312</v>
      </c>
      <c r="D154" s="19"/>
      <c r="E154" s="26">
        <v>30</v>
      </c>
      <c r="F154" s="20"/>
      <c r="G154" s="40"/>
    </row>
    <row r="155" spans="2:7" s="16" customFormat="1" ht="15">
      <c r="B155" s="16" t="s">
        <v>29</v>
      </c>
      <c r="C155" s="18">
        <v>34</v>
      </c>
      <c r="D155" s="19"/>
      <c r="E155" s="26">
        <v>5</v>
      </c>
      <c r="F155" s="20"/>
      <c r="G155" s="40"/>
    </row>
    <row r="156" spans="2:7" s="16" customFormat="1" ht="15">
      <c r="B156" s="16" t="s">
        <v>28</v>
      </c>
      <c r="C156" s="18">
        <v>29.25</v>
      </c>
      <c r="D156" s="19"/>
      <c r="E156" s="26">
        <v>10</v>
      </c>
      <c r="F156" s="20"/>
      <c r="G156" s="40"/>
    </row>
    <row r="157" spans="1:7" ht="15">
      <c r="A157" s="21"/>
      <c r="B157" s="22" t="s">
        <v>7</v>
      </c>
      <c r="C157" s="1">
        <f>SUM(C152:C156)</f>
        <v>1441.75</v>
      </c>
      <c r="D157" s="24">
        <f>IF(C157&gt;=1500,C157*1.1,C157*1.15)</f>
        <v>1658.0124999999998</v>
      </c>
      <c r="E157" s="27">
        <f>SUM(E152:E156)</f>
        <v>125</v>
      </c>
      <c r="F157" s="23">
        <v>1660</v>
      </c>
      <c r="G157" s="42">
        <f>F157-D157-E157</f>
        <v>-123.01249999999982</v>
      </c>
    </row>
    <row r="158" spans="1:7" ht="15.75" thickBot="1">
      <c r="A158" s="17" t="s">
        <v>69</v>
      </c>
      <c r="B158" s="17"/>
      <c r="C158" s="17"/>
      <c r="D158" s="17"/>
      <c r="E158" s="25"/>
      <c r="F158" s="17"/>
      <c r="G158" s="39"/>
    </row>
    <row r="159" spans="1:7" ht="15.75" thickTop="1">
      <c r="A159" s="31"/>
      <c r="B159" s="16" t="s">
        <v>46</v>
      </c>
      <c r="C159" s="33">
        <v>664</v>
      </c>
      <c r="D159" s="34"/>
      <c r="E159" s="35">
        <v>40</v>
      </c>
      <c r="F159" s="36"/>
      <c r="G159" s="41"/>
    </row>
    <row r="160" spans="1:7" ht="15">
      <c r="A160" s="16"/>
      <c r="B160" s="16"/>
      <c r="C160" s="18"/>
      <c r="D160" s="19"/>
      <c r="E160" s="26"/>
      <c r="F160" s="20"/>
      <c r="G160" s="40"/>
    </row>
    <row r="161" spans="1:7" ht="15">
      <c r="A161" s="21"/>
      <c r="B161" s="22" t="s">
        <v>7</v>
      </c>
      <c r="C161" s="1">
        <f>SUM(C159:C160)</f>
        <v>664</v>
      </c>
      <c r="D161" s="24">
        <f>IF(C161&gt;=1500,C161*1.1,C161*1.15)</f>
        <v>763.5999999999999</v>
      </c>
      <c r="E161" s="27">
        <f>SUM(E159:E160)</f>
        <v>40</v>
      </c>
      <c r="F161" s="23">
        <v>764</v>
      </c>
      <c r="G161" s="42">
        <f>F161-D161-E161</f>
        <v>-39.59999999999991</v>
      </c>
    </row>
    <row r="162" spans="1:7" ht="15.75" thickBot="1">
      <c r="A162" s="17" t="s">
        <v>70</v>
      </c>
      <c r="B162" s="17"/>
      <c r="C162" s="17"/>
      <c r="D162" s="17"/>
      <c r="E162" s="25"/>
      <c r="F162" s="17"/>
      <c r="G162" s="39"/>
    </row>
    <row r="163" spans="1:7" ht="15.75" thickTop="1">
      <c r="A163" s="31"/>
      <c r="B163" s="16" t="s">
        <v>71</v>
      </c>
      <c r="C163" s="33">
        <v>112.5</v>
      </c>
      <c r="D163" s="34"/>
      <c r="E163" s="35">
        <v>10</v>
      </c>
      <c r="F163" s="36"/>
      <c r="G163" s="41"/>
    </row>
    <row r="164" spans="1:7" ht="15">
      <c r="A164" s="16"/>
      <c r="B164" s="16"/>
      <c r="C164" s="18"/>
      <c r="D164" s="19"/>
      <c r="E164" s="26"/>
      <c r="F164" s="20"/>
      <c r="G164" s="40"/>
    </row>
    <row r="165" spans="1:7" ht="15">
      <c r="A165" s="21"/>
      <c r="B165" s="22" t="s">
        <v>7</v>
      </c>
      <c r="C165" s="1">
        <f>SUM(C163:C164)</f>
        <v>112.5</v>
      </c>
      <c r="D165" s="24">
        <f>IF(C165&gt;=1500,C165*1.1,C165*1.15)</f>
        <v>129.375</v>
      </c>
      <c r="E165" s="27">
        <f>SUM(E163:E164)</f>
        <v>10</v>
      </c>
      <c r="F165" s="23">
        <v>130</v>
      </c>
      <c r="G165" s="42">
        <f>F165-D165-E165</f>
        <v>-9.375</v>
      </c>
    </row>
    <row r="166" spans="1:7" ht="15.75" thickBot="1">
      <c r="A166" s="17" t="s">
        <v>72</v>
      </c>
      <c r="B166" s="17"/>
      <c r="C166" s="17"/>
      <c r="D166" s="17"/>
      <c r="E166" s="25"/>
      <c r="F166" s="17"/>
      <c r="G166" s="39"/>
    </row>
    <row r="167" spans="1:7" ht="15.75" thickTop="1">
      <c r="A167" s="31"/>
      <c r="B167" s="16" t="s">
        <v>57</v>
      </c>
      <c r="C167" s="18">
        <v>402.5</v>
      </c>
      <c r="D167" s="34"/>
      <c r="E167" s="35">
        <v>40</v>
      </c>
      <c r="F167" s="36"/>
      <c r="G167" s="41"/>
    </row>
    <row r="168" spans="1:7" ht="15">
      <c r="A168" s="16"/>
      <c r="B168" s="16"/>
      <c r="C168" s="18"/>
      <c r="D168" s="19"/>
      <c r="E168" s="26"/>
      <c r="F168" s="20"/>
      <c r="G168" s="40"/>
    </row>
    <row r="169" spans="1:7" ht="15">
      <c r="A169" s="21"/>
      <c r="B169" s="22" t="s">
        <v>7</v>
      </c>
      <c r="C169" s="1">
        <f>SUM(C167:C168)</f>
        <v>402.5</v>
      </c>
      <c r="D169" s="24">
        <f>IF(C169&gt;=1500,C169*1.1,C169*1.15)</f>
        <v>462.87499999999994</v>
      </c>
      <c r="E169" s="27">
        <f>SUM(E167:E168)</f>
        <v>40</v>
      </c>
      <c r="F169" s="23">
        <v>500</v>
      </c>
      <c r="G169" s="42">
        <f>F169-D169-E169</f>
        <v>-2.874999999999943</v>
      </c>
    </row>
    <row r="170" spans="1:7" ht="15.75" thickBot="1">
      <c r="A170" s="17" t="s">
        <v>73</v>
      </c>
      <c r="B170" s="17"/>
      <c r="C170" s="17"/>
      <c r="D170" s="17"/>
      <c r="E170" s="25"/>
      <c r="F170" s="17"/>
      <c r="G170" s="39"/>
    </row>
    <row r="171" spans="1:7" ht="15.75" thickTop="1">
      <c r="A171" s="31"/>
      <c r="B171" s="16" t="s">
        <v>30</v>
      </c>
      <c r="C171" s="18">
        <v>63.5</v>
      </c>
      <c r="D171" s="34"/>
      <c r="E171" s="35">
        <v>12</v>
      </c>
      <c r="F171" s="36"/>
      <c r="G171" s="41"/>
    </row>
    <row r="172" spans="1:7" ht="15">
      <c r="A172" s="16"/>
      <c r="B172" s="16" t="s">
        <v>74</v>
      </c>
      <c r="C172" s="18">
        <v>112.5</v>
      </c>
      <c r="D172" s="19"/>
      <c r="E172" s="26">
        <v>10</v>
      </c>
      <c r="F172" s="20"/>
      <c r="G172" s="40"/>
    </row>
    <row r="173" spans="1:7" ht="15">
      <c r="A173" s="21"/>
      <c r="B173" s="22" t="s">
        <v>7</v>
      </c>
      <c r="C173" s="1">
        <f>SUM(C171:C172)</f>
        <v>176</v>
      </c>
      <c r="D173" s="24">
        <f>IF(C173&gt;=1500,C173*1.1,C173*1.15)</f>
        <v>202.39999999999998</v>
      </c>
      <c r="E173" s="27">
        <f>SUM(E171:E172)</f>
        <v>22</v>
      </c>
      <c r="F173" s="23">
        <v>202.4</v>
      </c>
      <c r="G173" s="42">
        <f>F173-D173-E173</f>
        <v>-21.99999999999997</v>
      </c>
    </row>
    <row r="174" spans="1:7" ht="15.75" thickBot="1">
      <c r="A174" s="17" t="s">
        <v>75</v>
      </c>
      <c r="B174" s="17"/>
      <c r="C174" s="17"/>
      <c r="D174" s="17"/>
      <c r="E174" s="25"/>
      <c r="F174" s="17"/>
      <c r="G174" s="39"/>
    </row>
    <row r="175" spans="1:7" ht="15.75" thickTop="1">
      <c r="A175" s="31"/>
      <c r="B175" s="16" t="s">
        <v>76</v>
      </c>
      <c r="C175" s="18">
        <v>112.5</v>
      </c>
      <c r="D175" s="34"/>
      <c r="E175" s="35">
        <v>10</v>
      </c>
      <c r="F175" s="36"/>
      <c r="G175" s="41"/>
    </row>
    <row r="176" spans="1:7" ht="15">
      <c r="A176" s="16"/>
      <c r="B176" s="16" t="s">
        <v>58</v>
      </c>
      <c r="C176" s="18">
        <v>480</v>
      </c>
      <c r="D176" s="19"/>
      <c r="E176" s="26">
        <v>60</v>
      </c>
      <c r="F176" s="20"/>
      <c r="G176" s="40"/>
    </row>
    <row r="177" spans="2:7" s="16" customFormat="1" ht="15">
      <c r="B177" s="16" t="s">
        <v>12</v>
      </c>
      <c r="C177" s="18">
        <v>664</v>
      </c>
      <c r="D177" s="19"/>
      <c r="E177" s="26">
        <v>40</v>
      </c>
      <c r="F177" s="20"/>
      <c r="G177" s="40"/>
    </row>
    <row r="178" spans="1:7" ht="15">
      <c r="A178" s="21"/>
      <c r="B178" s="22" t="s">
        <v>7</v>
      </c>
      <c r="C178" s="1">
        <f>SUM(C175:C177)</f>
        <v>1256.5</v>
      </c>
      <c r="D178" s="24">
        <f>IF(C178&gt;=1500,C178*1.1,C178*1.15)</f>
        <v>1444.975</v>
      </c>
      <c r="E178" s="27">
        <f>SUM(E175:E177)</f>
        <v>110</v>
      </c>
      <c r="F178" s="23">
        <v>1450</v>
      </c>
      <c r="G178" s="42">
        <f>F178-D178-E178</f>
        <v>-104.97499999999991</v>
      </c>
    </row>
    <row r="179" spans="1:7" ht="15.75" thickBot="1">
      <c r="A179" s="17" t="s">
        <v>77</v>
      </c>
      <c r="B179" s="17"/>
      <c r="C179" s="17"/>
      <c r="D179" s="17"/>
      <c r="E179" s="25"/>
      <c r="F179" s="17"/>
      <c r="G179" s="39"/>
    </row>
    <row r="180" spans="1:7" ht="15.75" thickTop="1">
      <c r="A180" s="31"/>
      <c r="B180" s="16" t="s">
        <v>46</v>
      </c>
      <c r="C180" s="33">
        <v>664</v>
      </c>
      <c r="D180" s="34"/>
      <c r="E180" s="35">
        <v>40</v>
      </c>
      <c r="F180" s="36"/>
      <c r="G180" s="41"/>
    </row>
    <row r="181" spans="1:7" ht="15">
      <c r="A181" s="16"/>
      <c r="B181" s="16"/>
      <c r="C181" s="18"/>
      <c r="D181" s="19"/>
      <c r="E181" s="26"/>
      <c r="F181" s="20"/>
      <c r="G181" s="40"/>
    </row>
    <row r="182" spans="1:7" ht="15">
      <c r="A182" s="21"/>
      <c r="B182" s="22" t="s">
        <v>7</v>
      </c>
      <c r="C182" s="1">
        <f>SUM(C180:C181)</f>
        <v>664</v>
      </c>
      <c r="D182" s="24">
        <f>IF(C182&gt;=1500,C182*1.1,C182*1.15)</f>
        <v>763.5999999999999</v>
      </c>
      <c r="E182" s="27">
        <f>SUM(E180:E181)</f>
        <v>40</v>
      </c>
      <c r="F182" s="23">
        <v>764</v>
      </c>
      <c r="G182" s="42">
        <f>F182-D182-E182</f>
        <v>-39.59999999999991</v>
      </c>
    </row>
    <row r="183" spans="1:7" ht="15.75" thickBot="1">
      <c r="A183" s="17" t="s">
        <v>78</v>
      </c>
      <c r="B183" s="17"/>
      <c r="C183" s="17"/>
      <c r="D183" s="17"/>
      <c r="E183" s="25"/>
      <c r="F183" s="17"/>
      <c r="G183" s="39"/>
    </row>
    <row r="184" spans="1:7" ht="15.75" thickTop="1">
      <c r="A184" s="31"/>
      <c r="B184" s="16" t="s">
        <v>11</v>
      </c>
      <c r="C184" s="18">
        <v>436.5</v>
      </c>
      <c r="D184" s="34"/>
      <c r="E184" s="35">
        <v>60</v>
      </c>
      <c r="F184" s="36"/>
      <c r="G184" s="41"/>
    </row>
    <row r="185" spans="1:7" ht="15">
      <c r="A185" s="16"/>
      <c r="B185" s="16"/>
      <c r="C185" s="18"/>
      <c r="D185" s="19"/>
      <c r="E185" s="26"/>
      <c r="F185" s="20"/>
      <c r="G185" s="40"/>
    </row>
    <row r="186" spans="1:7" ht="15">
      <c r="A186" s="21"/>
      <c r="B186" s="22" t="s">
        <v>7</v>
      </c>
      <c r="C186" s="1">
        <f>SUM(C184:C185)</f>
        <v>436.5</v>
      </c>
      <c r="D186" s="24">
        <f>IF(C186&gt;=1500,C186*1.1,C186*1.15)</f>
        <v>501.97499999999997</v>
      </c>
      <c r="E186" s="27">
        <f>SUM(E184:E185)</f>
        <v>60</v>
      </c>
      <c r="F186" s="23">
        <v>502</v>
      </c>
      <c r="G186" s="42">
        <f>F186-D186-E186</f>
        <v>-59.974999999999966</v>
      </c>
    </row>
    <row r="187" spans="1:7" ht="15.75" thickBot="1">
      <c r="A187" s="17" t="s">
        <v>79</v>
      </c>
      <c r="B187" s="17"/>
      <c r="C187" s="17"/>
      <c r="D187" s="17"/>
      <c r="E187" s="25"/>
      <c r="F187" s="17"/>
      <c r="G187" s="39"/>
    </row>
    <row r="188" spans="1:7" ht="15.75" thickTop="1">
      <c r="A188" s="31"/>
      <c r="B188" s="16" t="s">
        <v>11</v>
      </c>
      <c r="C188" s="18">
        <v>436.5</v>
      </c>
      <c r="D188" s="34"/>
      <c r="E188" s="35">
        <v>60</v>
      </c>
      <c r="F188" s="36"/>
      <c r="G188" s="41"/>
    </row>
    <row r="189" spans="1:7" ht="15">
      <c r="A189" s="16"/>
      <c r="B189" s="16"/>
      <c r="C189" s="18"/>
      <c r="D189" s="19"/>
      <c r="E189" s="26"/>
      <c r="F189" s="20"/>
      <c r="G189" s="40"/>
    </row>
    <row r="190" spans="1:7" ht="15">
      <c r="A190" s="21"/>
      <c r="B190" s="22" t="s">
        <v>7</v>
      </c>
      <c r="C190" s="1">
        <f>SUM(C188:C189)</f>
        <v>436.5</v>
      </c>
      <c r="D190" s="24">
        <f>IF(C190&gt;=1500,C190*1.1,C190*1.15)</f>
        <v>501.97499999999997</v>
      </c>
      <c r="E190" s="27">
        <f>SUM(E188:E189)</f>
        <v>60</v>
      </c>
      <c r="F190" s="23">
        <v>510</v>
      </c>
      <c r="G190" s="42">
        <f>F190-D190-E190</f>
        <v>-51.974999999999966</v>
      </c>
    </row>
    <row r="191" spans="1:7" ht="15.75" thickBot="1">
      <c r="A191" s="17" t="s">
        <v>80</v>
      </c>
      <c r="B191" s="17"/>
      <c r="C191" s="17"/>
      <c r="D191" s="17"/>
      <c r="E191" s="25"/>
      <c r="F191" s="17"/>
      <c r="G191" s="39"/>
    </row>
    <row r="192" spans="1:7" ht="15.75" thickTop="1">
      <c r="A192" s="31"/>
      <c r="B192" s="29" t="s">
        <v>37</v>
      </c>
      <c r="C192" s="18">
        <v>131.25</v>
      </c>
      <c r="D192" s="34"/>
      <c r="E192" s="35">
        <v>20</v>
      </c>
      <c r="F192" s="36"/>
      <c r="G192" s="41"/>
    </row>
    <row r="193" spans="1:7" ht="15">
      <c r="A193" s="16"/>
      <c r="B193" s="16" t="s">
        <v>63</v>
      </c>
      <c r="C193" s="18">
        <v>312</v>
      </c>
      <c r="D193" s="19"/>
      <c r="E193" s="26">
        <v>30</v>
      </c>
      <c r="F193" s="20"/>
      <c r="G193" s="40"/>
    </row>
    <row r="194" spans="1:7" ht="15">
      <c r="A194" s="21"/>
      <c r="B194" s="22" t="s">
        <v>7</v>
      </c>
      <c r="C194" s="1">
        <f>SUM(C192:C193)</f>
        <v>443.25</v>
      </c>
      <c r="D194" s="24">
        <f>IF(C194&gt;=1500,C194*1.1,C194*1.15)</f>
        <v>509.73749999999995</v>
      </c>
      <c r="E194" s="27">
        <f>SUM(E192:E193)</f>
        <v>50</v>
      </c>
      <c r="F194" s="23">
        <v>510</v>
      </c>
      <c r="G194" s="42">
        <f>F194-D194-E194</f>
        <v>-49.737499999999955</v>
      </c>
    </row>
    <row r="195" spans="1:7" ht="15.75" thickBot="1">
      <c r="A195" s="17" t="s">
        <v>81</v>
      </c>
      <c r="B195" s="17"/>
      <c r="C195" s="17"/>
      <c r="D195" s="17"/>
      <c r="E195" s="25"/>
      <c r="F195" s="17"/>
      <c r="G195" s="39"/>
    </row>
    <row r="196" spans="1:7" ht="15.75" thickTop="1">
      <c r="A196" s="31"/>
      <c r="B196" s="16" t="s">
        <v>12</v>
      </c>
      <c r="C196" s="18">
        <v>664</v>
      </c>
      <c r="D196" s="34"/>
      <c r="E196" s="35">
        <v>40</v>
      </c>
      <c r="F196" s="36"/>
      <c r="G196" s="41"/>
    </row>
    <row r="197" spans="1:7" ht="15">
      <c r="A197" s="16"/>
      <c r="B197" s="16"/>
      <c r="C197" s="18"/>
      <c r="D197" s="19"/>
      <c r="E197" s="26"/>
      <c r="F197" s="20"/>
      <c r="G197" s="40"/>
    </row>
    <row r="198" spans="1:8" ht="15">
      <c r="A198" s="21"/>
      <c r="B198" s="22" t="s">
        <v>7</v>
      </c>
      <c r="C198" s="1">
        <f>SUM(C196:C197)</f>
        <v>664</v>
      </c>
      <c r="D198" s="24">
        <f>IF(C198&gt;=1500,C198*1.1,C198*1.15)</f>
        <v>763.5999999999999</v>
      </c>
      <c r="E198" s="27">
        <f>SUM(E196:E197)</f>
        <v>40</v>
      </c>
      <c r="F198" s="23">
        <v>764</v>
      </c>
      <c r="G198" s="42">
        <f>F198-D198-E198</f>
        <v>-39.59999999999991</v>
      </c>
      <c r="H198" s="16"/>
    </row>
    <row r="199" spans="1:7" ht="15.75" thickBot="1">
      <c r="A199" s="17" t="s">
        <v>82</v>
      </c>
      <c r="B199" s="17"/>
      <c r="C199" s="17"/>
      <c r="D199" s="17"/>
      <c r="E199" s="25"/>
      <c r="F199" s="17"/>
      <c r="G199" s="39"/>
    </row>
    <row r="200" spans="1:7" ht="15.75" thickTop="1">
      <c r="A200" s="31"/>
      <c r="B200" s="16" t="s">
        <v>76</v>
      </c>
      <c r="C200" s="18">
        <v>112.5</v>
      </c>
      <c r="D200" s="34"/>
      <c r="E200" s="35">
        <v>10</v>
      </c>
      <c r="F200" s="36"/>
      <c r="G200" s="41"/>
    </row>
    <row r="201" spans="1:7" ht="15">
      <c r="A201" s="16"/>
      <c r="B201" s="16"/>
      <c r="C201" s="18"/>
      <c r="D201" s="19"/>
      <c r="E201" s="26"/>
      <c r="F201" s="20"/>
      <c r="G201" s="40"/>
    </row>
    <row r="202" spans="1:7" ht="15">
      <c r="A202" s="21"/>
      <c r="B202" s="22" t="s">
        <v>7</v>
      </c>
      <c r="C202" s="1">
        <f>SUM(C200:C201)</f>
        <v>112.5</v>
      </c>
      <c r="D202" s="24">
        <f>IF(C202&gt;=1500,C202*1.1,C202*1.15)</f>
        <v>129.375</v>
      </c>
      <c r="E202" s="27">
        <f>SUM(E200:E201)</f>
        <v>10</v>
      </c>
      <c r="F202" s="23"/>
      <c r="G202" s="42">
        <f>F202-D202-E202</f>
        <v>-139.375</v>
      </c>
    </row>
    <row r="203" spans="1:7" ht="15.75" thickBot="1">
      <c r="A203" s="17" t="s">
        <v>83</v>
      </c>
      <c r="B203" s="17"/>
      <c r="C203" s="17"/>
      <c r="D203" s="17"/>
      <c r="E203" s="25"/>
      <c r="F203" s="17"/>
      <c r="G203" s="39"/>
    </row>
    <row r="204" spans="1:7" ht="15.75" thickTop="1">
      <c r="A204" s="31"/>
      <c r="B204" s="16" t="s">
        <v>46</v>
      </c>
      <c r="C204" s="18">
        <v>664</v>
      </c>
      <c r="D204" s="34"/>
      <c r="E204" s="35">
        <v>40</v>
      </c>
      <c r="F204" s="36"/>
      <c r="G204" s="41"/>
    </row>
    <row r="205" spans="1:7" ht="15">
      <c r="A205" s="16"/>
      <c r="B205" s="16"/>
      <c r="C205" s="18"/>
      <c r="D205" s="19"/>
      <c r="E205" s="26"/>
      <c r="F205" s="20"/>
      <c r="G205" s="40"/>
    </row>
    <row r="206" spans="1:7" ht="15">
      <c r="A206" s="21"/>
      <c r="B206" s="22" t="s">
        <v>7</v>
      </c>
      <c r="C206" s="1">
        <f>SUM(C204:C205)</f>
        <v>664</v>
      </c>
      <c r="D206" s="24">
        <f>IF(C206&gt;=1500,C206*1.1,C206*1.15)</f>
        <v>763.5999999999999</v>
      </c>
      <c r="E206" s="27">
        <f>SUM(E204:E205)</f>
        <v>40</v>
      </c>
      <c r="F206" s="23">
        <v>800</v>
      </c>
      <c r="G206" s="42">
        <f>F206-D206-E206</f>
        <v>-3.599999999999909</v>
      </c>
    </row>
    <row r="207" spans="1:7" ht="15.75" thickBot="1">
      <c r="A207" s="17" t="s">
        <v>84</v>
      </c>
      <c r="B207" s="17"/>
      <c r="C207" s="17"/>
      <c r="D207" s="17"/>
      <c r="E207" s="25"/>
      <c r="F207" s="17"/>
      <c r="G207" s="39"/>
    </row>
    <row r="208" spans="1:8" ht="15.75" thickTop="1">
      <c r="A208" s="31"/>
      <c r="B208" s="16" t="s">
        <v>86</v>
      </c>
      <c r="C208" s="18">
        <v>112.5</v>
      </c>
      <c r="D208" s="34"/>
      <c r="E208" s="35">
        <v>10</v>
      </c>
      <c r="F208" s="36"/>
      <c r="G208" s="41"/>
      <c r="H208" s="16" t="s">
        <v>85</v>
      </c>
    </row>
    <row r="209" spans="1:7" ht="15">
      <c r="A209" s="16"/>
      <c r="B209" s="16"/>
      <c r="C209" s="18"/>
      <c r="D209" s="19"/>
      <c r="E209" s="26"/>
      <c r="F209" s="20"/>
      <c r="G209" s="40"/>
    </row>
    <row r="210" spans="1:7" ht="15">
      <c r="A210" s="21"/>
      <c r="B210" s="22" t="s">
        <v>7</v>
      </c>
      <c r="C210" s="1">
        <f>SUM(C208:C209)</f>
        <v>112.5</v>
      </c>
      <c r="D210" s="24">
        <f>IF(C210&gt;=1500,C210*1.1,C210*1.15)</f>
        <v>129.375</v>
      </c>
      <c r="E210" s="27">
        <f>SUM(E208:E209)</f>
        <v>10</v>
      </c>
      <c r="F210" s="23"/>
      <c r="G210" s="42">
        <f>F210-D210-E210</f>
        <v>-139.375</v>
      </c>
    </row>
    <row r="211" spans="1:7" ht="15.75" thickBot="1">
      <c r="A211" s="17" t="s">
        <v>87</v>
      </c>
      <c r="B211" s="17"/>
      <c r="C211" s="17"/>
      <c r="D211" s="17"/>
      <c r="E211" s="25"/>
      <c r="F211" s="17"/>
      <c r="G211" s="39"/>
    </row>
    <row r="212" spans="1:7" ht="15.75" thickTop="1">
      <c r="A212" s="31"/>
      <c r="B212" s="16" t="s">
        <v>86</v>
      </c>
      <c r="C212" s="18">
        <v>112.5</v>
      </c>
      <c r="D212" s="34"/>
      <c r="E212" s="35">
        <v>10</v>
      </c>
      <c r="F212" s="36"/>
      <c r="G212" s="41"/>
    </row>
    <row r="213" spans="1:7" ht="15">
      <c r="A213" s="16"/>
      <c r="B213" s="16"/>
      <c r="C213" s="18"/>
      <c r="D213" s="19"/>
      <c r="E213" s="26"/>
      <c r="F213" s="20"/>
      <c r="G213" s="40"/>
    </row>
    <row r="214" spans="1:7" ht="15">
      <c r="A214" s="21"/>
      <c r="B214" s="22" t="s">
        <v>7</v>
      </c>
      <c r="C214" s="1">
        <f>SUM(C212:C213)</f>
        <v>112.5</v>
      </c>
      <c r="D214" s="24">
        <f>IF(C214&gt;=1500,C214*1.1,C214*1.15)</f>
        <v>129.375</v>
      </c>
      <c r="E214" s="27">
        <f>SUM(E212:E213)</f>
        <v>10</v>
      </c>
      <c r="F214" s="23">
        <v>130</v>
      </c>
      <c r="G214" s="42">
        <f>F214-D214-E214</f>
        <v>-9.375</v>
      </c>
    </row>
    <row r="215" spans="1:8" ht="15.75" thickBot="1">
      <c r="A215" s="28" t="s">
        <v>90</v>
      </c>
      <c r="B215" s="17"/>
      <c r="C215" s="17"/>
      <c r="D215" s="17"/>
      <c r="E215" s="25"/>
      <c r="F215" s="17"/>
      <c r="G215" s="39"/>
      <c r="H215" s="16" t="s">
        <v>92</v>
      </c>
    </row>
    <row r="216" spans="1:7" ht="15.75" thickTop="1">
      <c r="A216" s="31"/>
      <c r="B216" s="16" t="s">
        <v>91</v>
      </c>
      <c r="C216" s="18">
        <v>112.5</v>
      </c>
      <c r="D216" s="34"/>
      <c r="E216" s="35">
        <v>10</v>
      </c>
      <c r="F216" s="36"/>
      <c r="G216" s="41"/>
    </row>
    <row r="217" spans="1:7" ht="15">
      <c r="A217" s="16"/>
      <c r="B217" s="16"/>
      <c r="C217" s="18"/>
      <c r="D217" s="19"/>
      <c r="E217" s="26"/>
      <c r="F217" s="20"/>
      <c r="G217" s="40"/>
    </row>
    <row r="218" spans="1:7" ht="15">
      <c r="A218" s="21"/>
      <c r="B218" s="22" t="s">
        <v>7</v>
      </c>
      <c r="C218" s="1">
        <f>SUM(C216:C217)</f>
        <v>112.5</v>
      </c>
      <c r="D218" s="24">
        <f>IF(C218&gt;=1500,C218*1.1,C218*1.15)</f>
        <v>129.375</v>
      </c>
      <c r="E218" s="27">
        <f>SUM(E216:E217)</f>
        <v>10</v>
      </c>
      <c r="F218" s="23"/>
      <c r="G218" s="42">
        <f>F218-D218-E218</f>
        <v>-139.375</v>
      </c>
    </row>
  </sheetData>
  <sheetProtection/>
  <hyperlinks>
    <hyperlink ref="A67" r:id="rId1" display="K@terina"/>
    <hyperlink ref="A215" r:id="rId2" display="фиалка@&gt;-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dcterms:created xsi:type="dcterms:W3CDTF">2010-03-15T06:04:45Z</dcterms:created>
  <dcterms:modified xsi:type="dcterms:W3CDTF">2010-04-05T13:54:42Z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