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<sst xmlns="http://schemas.openxmlformats.org/spreadsheetml/2006/main" count="548" uniqueCount="134">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</sst>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19" borderId="0" xfId="0" applyFont="1" applyFill="1" applyAlignment="1">
      <alignment horizontal="right"/>
    </xf>
    <xf numFmtId="0" fontId="23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3" fillId="19" borderId="0" xfId="0" applyFont="1" applyFill="1" applyAlignment="1">
      <alignment horizontal="center" vertical="center"/>
    </xf>
    <xf numFmtId="164" fontId="23" fillId="19" borderId="0" xfId="0" applyNumberFormat="1" applyFont="1" applyFill="1" applyAlignment="1">
      <alignment/>
    </xf>
    <xf numFmtId="6" fontId="23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0" fontId="23" fillId="19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49" sqref="C24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1174</v>
      </c>
      <c r="G29" s="14">
        <f>F29*1.15</f>
        <v>1350.1</v>
      </c>
      <c r="H29" s="25">
        <f>SUM(H27:H28)</f>
        <v>0</v>
      </c>
      <c r="I29" s="25">
        <f>G29+H29</f>
        <v>1350.1</v>
      </c>
      <c r="J29" s="26"/>
      <c r="K29" s="25">
        <f>J29-G29-H29</f>
        <v>-1350.1</v>
      </c>
    </row>
    <row r="30" spans="1:11" ht="15" thickBot="1">
      <c r="A30" s="5" t="s">
        <v>61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41"/>
      <c r="B31" s="42" t="s">
        <v>13</v>
      </c>
      <c r="C31" s="43" t="s">
        <v>21</v>
      </c>
      <c r="D31" s="44" t="s">
        <v>16</v>
      </c>
      <c r="E31" s="44" t="s">
        <v>15</v>
      </c>
      <c r="F31" s="45">
        <v>948</v>
      </c>
      <c r="G31" s="46"/>
      <c r="H31" s="46"/>
      <c r="I31" s="46"/>
      <c r="J31" s="46"/>
      <c r="K31" s="46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948</v>
      </c>
      <c r="G33" s="14">
        <f>F33*1.15</f>
        <v>1090.1999999999998</v>
      </c>
      <c r="H33" s="25">
        <f>SUM(H31:H32)</f>
        <v>0</v>
      </c>
      <c r="I33" s="25">
        <f>G33+H33</f>
        <v>1090.1999999999998</v>
      </c>
      <c r="J33" s="26"/>
      <c r="K33" s="25">
        <f>J33-G33-H33</f>
        <v>-1090.1999999999998</v>
      </c>
    </row>
    <row r="34" spans="1:11" ht="15" thickBot="1">
      <c r="A34" s="5" t="s">
        <v>62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41" t="s">
        <v>63</v>
      </c>
      <c r="B35" s="42" t="s">
        <v>13</v>
      </c>
      <c r="C35" s="43" t="s">
        <v>35</v>
      </c>
      <c r="D35" s="44" t="s">
        <v>16</v>
      </c>
      <c r="E35" s="44" t="s">
        <v>23</v>
      </c>
      <c r="F35" s="45">
        <v>1096</v>
      </c>
      <c r="G35" s="46"/>
      <c r="H35" s="46"/>
      <c r="I35" s="46"/>
      <c r="J35" s="46"/>
      <c r="K35" s="46"/>
    </row>
    <row r="36" spans="1:11" ht="14.25">
      <c r="A36" s="31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1096</v>
      </c>
      <c r="G37" s="14">
        <f>F37*1.15</f>
        <v>1260.3999999999999</v>
      </c>
      <c r="H37" s="25">
        <f>SUM(H35:H36)</f>
        <v>0</v>
      </c>
      <c r="I37" s="25">
        <f>G37+H37</f>
        <v>1260.3999999999999</v>
      </c>
      <c r="J37" s="26">
        <v>1260</v>
      </c>
      <c r="K37" s="25">
        <f>J37-G37-H37</f>
        <v>-0.3999999999998636</v>
      </c>
    </row>
    <row r="38" spans="1:11" ht="15" thickBot="1">
      <c r="A38" s="5" t="s">
        <v>64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1"/>
      <c r="B39" s="42" t="s">
        <v>13</v>
      </c>
      <c r="C39" s="43" t="s">
        <v>65</v>
      </c>
      <c r="D39" s="44" t="s">
        <v>24</v>
      </c>
      <c r="E39" s="44" t="s">
        <v>15</v>
      </c>
      <c r="F39" s="45">
        <v>1103</v>
      </c>
      <c r="G39" s="46"/>
      <c r="H39" s="46"/>
      <c r="I39" s="46"/>
      <c r="J39" s="46"/>
      <c r="K39" s="46"/>
    </row>
    <row r="40" spans="1:11" ht="14.25">
      <c r="A40" s="31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1103</v>
      </c>
      <c r="G41" s="14">
        <f>F41*1.15</f>
        <v>1268.4499999999998</v>
      </c>
      <c r="H41" s="25">
        <f>SUM(H39:H40)</f>
        <v>0</v>
      </c>
      <c r="I41" s="25">
        <f>G41+H41</f>
        <v>1268.4499999999998</v>
      </c>
      <c r="J41" s="26"/>
      <c r="K41" s="25">
        <f>J41-G41-H41</f>
        <v>-1268.4499999999998</v>
      </c>
    </row>
    <row r="42" spans="1:11" ht="15" thickBot="1">
      <c r="A42" s="5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 t="s">
        <v>133</v>
      </c>
      <c r="B43" s="18" t="s">
        <v>13</v>
      </c>
      <c r="C43" s="19" t="s">
        <v>35</v>
      </c>
      <c r="D43" s="20" t="s">
        <v>16</v>
      </c>
      <c r="E43" s="20" t="s">
        <v>23</v>
      </c>
      <c r="F43" s="21">
        <v>0</v>
      </c>
      <c r="G43" s="22"/>
      <c r="H43" s="22"/>
      <c r="I43" s="22"/>
      <c r="J43" s="22"/>
      <c r="K43" s="22"/>
    </row>
    <row r="44" spans="1:11" s="39" customFormat="1" ht="14.25">
      <c r="A44" s="33">
        <v>1224</v>
      </c>
      <c r="B44" s="34" t="s">
        <v>13</v>
      </c>
      <c r="C44" s="35" t="s">
        <v>30</v>
      </c>
      <c r="D44" s="36" t="s">
        <v>16</v>
      </c>
      <c r="E44" s="36" t="s">
        <v>23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0</v>
      </c>
      <c r="G45" s="14">
        <f>F45*1.15</f>
        <v>0</v>
      </c>
      <c r="H45" s="25">
        <f>SUM(H43:H44)</f>
        <v>0</v>
      </c>
      <c r="I45" s="25">
        <f>G45+H45</f>
        <v>0</v>
      </c>
      <c r="J45" s="26">
        <v>1250</v>
      </c>
      <c r="K45" s="25">
        <f>J45-G45-H45</f>
        <v>1250</v>
      </c>
    </row>
    <row r="46" spans="1:11" ht="15" thickBot="1">
      <c r="A46" s="5" t="s">
        <v>66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1"/>
      <c r="B47" s="42" t="s">
        <v>13</v>
      </c>
      <c r="C47" s="43" t="s">
        <v>31</v>
      </c>
      <c r="D47" s="44" t="s">
        <v>16</v>
      </c>
      <c r="E47" s="44" t="s">
        <v>23</v>
      </c>
      <c r="F47" s="45">
        <v>1176</v>
      </c>
      <c r="G47" s="46"/>
      <c r="H47" s="46"/>
      <c r="I47" s="46"/>
      <c r="J47" s="46"/>
      <c r="K47" s="46"/>
    </row>
    <row r="48" spans="1:11" ht="14.25">
      <c r="A48" s="31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1176</v>
      </c>
      <c r="G49" s="14">
        <f>F49*1.15</f>
        <v>1352.3999999999999</v>
      </c>
      <c r="H49" s="25">
        <f>SUM(H47:H48)</f>
        <v>0</v>
      </c>
      <c r="I49" s="25">
        <f>G49+H49</f>
        <v>1352.3999999999999</v>
      </c>
      <c r="J49" s="26"/>
      <c r="K49" s="25">
        <f>J49-G49-H49</f>
        <v>-1352.3999999999999</v>
      </c>
    </row>
    <row r="50" spans="1:11" ht="15" thickBot="1">
      <c r="A50" s="5" t="s">
        <v>67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 t="s">
        <v>133</v>
      </c>
      <c r="B51" s="18" t="s">
        <v>13</v>
      </c>
      <c r="C51" s="19" t="s">
        <v>35</v>
      </c>
      <c r="D51" s="20" t="s">
        <v>22</v>
      </c>
      <c r="E51" s="20" t="s">
        <v>23</v>
      </c>
      <c r="F51" s="21">
        <v>0</v>
      </c>
      <c r="G51" s="22"/>
      <c r="H51" s="22"/>
      <c r="I51" s="22"/>
      <c r="J51" s="22"/>
      <c r="K51" s="22"/>
    </row>
    <row r="52" spans="1:11" ht="14.25">
      <c r="A52" s="31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0</v>
      </c>
      <c r="G53" s="14">
        <f>F53*1.15</f>
        <v>0</v>
      </c>
      <c r="H53" s="25">
        <f>SUM(H51:H52)</f>
        <v>0</v>
      </c>
      <c r="I53" s="25">
        <f>G53+H53</f>
        <v>0</v>
      </c>
      <c r="J53" s="26"/>
      <c r="K53" s="25">
        <f>J53-G53-H53</f>
        <v>0</v>
      </c>
    </row>
    <row r="54" spans="1:11" ht="15" thickBot="1">
      <c r="A54" s="5" t="s">
        <v>68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1"/>
      <c r="B55" s="42" t="s">
        <v>13</v>
      </c>
      <c r="C55" s="43" t="s">
        <v>44</v>
      </c>
      <c r="D55" s="44" t="s">
        <v>16</v>
      </c>
      <c r="E55" s="44" t="s">
        <v>15</v>
      </c>
      <c r="F55" s="45">
        <v>948</v>
      </c>
      <c r="G55" s="46"/>
      <c r="H55" s="46"/>
      <c r="I55" s="46"/>
      <c r="J55" s="46"/>
      <c r="K55" s="46"/>
    </row>
    <row r="56" spans="1:11" s="39" customFormat="1" ht="14.25">
      <c r="A56" s="33"/>
      <c r="B56" s="34"/>
      <c r="C56" s="35"/>
      <c r="D56" s="36"/>
      <c r="E56" s="36"/>
      <c r="F56" s="37"/>
      <c r="G56" s="38"/>
      <c r="H56" s="38"/>
      <c r="I56" s="38"/>
      <c r="J56" s="38"/>
      <c r="K56" s="38"/>
    </row>
    <row r="57" spans="1:11" ht="14.25">
      <c r="A57" s="6"/>
      <c r="B57" s="6"/>
      <c r="C57" s="9" t="s">
        <v>6</v>
      </c>
      <c r="D57" s="16"/>
      <c r="E57" s="16"/>
      <c r="F57" s="1">
        <f>SUM(F55:F56)</f>
        <v>948</v>
      </c>
      <c r="G57" s="14">
        <f>F57*1.15</f>
        <v>1090.1999999999998</v>
      </c>
      <c r="H57" s="25">
        <f>SUM(H55:H56)</f>
        <v>0</v>
      </c>
      <c r="I57" s="25">
        <f>G57+H57</f>
        <v>1090.1999999999998</v>
      </c>
      <c r="J57" s="26"/>
      <c r="K57" s="25">
        <f>J57-G57-H57</f>
        <v>-1090.1999999999998</v>
      </c>
    </row>
    <row r="58" spans="1:11" ht="15" thickBot="1">
      <c r="A58" s="5" t="s">
        <v>69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1"/>
      <c r="B59" s="42" t="s">
        <v>13</v>
      </c>
      <c r="C59" s="43" t="s">
        <v>27</v>
      </c>
      <c r="D59" s="44" t="s">
        <v>16</v>
      </c>
      <c r="E59" s="44" t="s">
        <v>23</v>
      </c>
      <c r="F59" s="45">
        <v>1101</v>
      </c>
      <c r="G59" s="46"/>
      <c r="H59" s="46"/>
      <c r="I59" s="46"/>
      <c r="J59" s="46"/>
      <c r="K59" s="46"/>
    </row>
    <row r="60" spans="1:11" ht="14.25">
      <c r="A60" s="31"/>
      <c r="B60" s="18"/>
      <c r="C60" s="19"/>
      <c r="D60" s="20"/>
      <c r="E60" s="20"/>
      <c r="F60" s="21"/>
      <c r="G60" s="22"/>
      <c r="H60" s="22"/>
      <c r="I60" s="22"/>
      <c r="J60" s="22"/>
      <c r="K60" s="22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1101</v>
      </c>
      <c r="G61" s="14">
        <f>F61*1.15</f>
        <v>1266.1499999999999</v>
      </c>
      <c r="H61" s="25">
        <f>SUM(H59:H60)</f>
        <v>0</v>
      </c>
      <c r="I61" s="25">
        <f>G61+H61</f>
        <v>1266.1499999999999</v>
      </c>
      <c r="J61" s="26"/>
      <c r="K61" s="25">
        <f>J61-G61-H61</f>
        <v>-1266.1499999999999</v>
      </c>
    </row>
    <row r="62" spans="1:11" ht="15" thickBot="1">
      <c r="A62" s="5" t="s">
        <v>29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1" t="s">
        <v>80</v>
      </c>
      <c r="B63" s="42" t="s">
        <v>13</v>
      </c>
      <c r="C63" s="43" t="s">
        <v>70</v>
      </c>
      <c r="D63" s="44" t="s">
        <v>22</v>
      </c>
      <c r="E63" s="44" t="s">
        <v>15</v>
      </c>
      <c r="F63" s="45">
        <v>1143</v>
      </c>
      <c r="G63" s="46"/>
      <c r="H63" s="46"/>
      <c r="I63" s="46"/>
      <c r="J63" s="46"/>
      <c r="K63" s="46"/>
    </row>
    <row r="64" spans="1:11" ht="14.25">
      <c r="A64" s="41"/>
      <c r="B64" s="42" t="s">
        <v>13</v>
      </c>
      <c r="C64" s="43" t="s">
        <v>71</v>
      </c>
      <c r="D64" s="44" t="s">
        <v>16</v>
      </c>
      <c r="E64" s="44" t="s">
        <v>23</v>
      </c>
      <c r="F64" s="45">
        <v>1600</v>
      </c>
      <c r="G64" s="46"/>
      <c r="H64" s="46"/>
      <c r="I64" s="46"/>
      <c r="J64" s="46"/>
      <c r="K64" s="46"/>
    </row>
    <row r="65" spans="1:11" s="4" customFormat="1" ht="14.25">
      <c r="A65" s="41"/>
      <c r="B65" s="42" t="s">
        <v>13</v>
      </c>
      <c r="C65" s="43" t="s">
        <v>98</v>
      </c>
      <c r="D65" s="44" t="s">
        <v>22</v>
      </c>
      <c r="E65" s="44" t="s">
        <v>15</v>
      </c>
      <c r="F65" s="45">
        <v>1103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3846</v>
      </c>
      <c r="G66" s="14">
        <f>F66*1.15</f>
        <v>4422.9</v>
      </c>
      <c r="H66" s="25">
        <f>SUM(H63:H64)</f>
        <v>0</v>
      </c>
      <c r="I66" s="25">
        <f>G66+H66</f>
        <v>4422.9</v>
      </c>
      <c r="J66" s="26">
        <v>4423</v>
      </c>
      <c r="K66" s="25">
        <f>J66-G66-H66</f>
        <v>0.1000000000003638</v>
      </c>
    </row>
    <row r="67" spans="1:11" ht="15" thickBot="1">
      <c r="A67" s="5" t="s">
        <v>48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1"/>
      <c r="B68" s="42" t="s">
        <v>13</v>
      </c>
      <c r="C68" s="43" t="s">
        <v>41</v>
      </c>
      <c r="D68" s="44" t="s">
        <v>16</v>
      </c>
      <c r="E68" s="44" t="s">
        <v>15</v>
      </c>
      <c r="F68" s="45">
        <v>1176</v>
      </c>
      <c r="G68" s="46"/>
      <c r="H68" s="46"/>
      <c r="I68" s="46"/>
      <c r="J68" s="46"/>
      <c r="K68" s="46"/>
    </row>
    <row r="69" spans="1:11" ht="14.25">
      <c r="A69" s="31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1176</v>
      </c>
      <c r="G70" s="14">
        <f>F70*1.15</f>
        <v>1352.3999999999999</v>
      </c>
      <c r="H70" s="25">
        <f>SUM(H68:H69)</f>
        <v>0</v>
      </c>
      <c r="I70" s="25">
        <f>G70+H70</f>
        <v>1352.3999999999999</v>
      </c>
      <c r="J70" s="26"/>
      <c r="K70" s="25">
        <f>J70-G70-H70</f>
        <v>-1352.3999999999999</v>
      </c>
    </row>
    <row r="71" spans="1:11" ht="15" thickBot="1">
      <c r="A71" s="5" t="s">
        <v>72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 t="s">
        <v>133</v>
      </c>
      <c r="B72" s="18" t="s">
        <v>13</v>
      </c>
      <c r="C72" s="19" t="s">
        <v>73</v>
      </c>
      <c r="D72" s="20" t="s">
        <v>16</v>
      </c>
      <c r="E72" s="20" t="s">
        <v>23</v>
      </c>
      <c r="F72" s="21">
        <v>0</v>
      </c>
      <c r="G72" s="22"/>
      <c r="H72" s="22"/>
      <c r="I72" s="22"/>
      <c r="J72" s="22"/>
      <c r="K72" s="22"/>
    </row>
    <row r="73" spans="1:11" ht="14.25">
      <c r="A73" s="41"/>
      <c r="B73" s="42" t="s">
        <v>13</v>
      </c>
      <c r="C73" s="43" t="s">
        <v>74</v>
      </c>
      <c r="D73" s="44" t="s">
        <v>16</v>
      </c>
      <c r="E73" s="44" t="s">
        <v>23</v>
      </c>
      <c r="F73" s="45">
        <v>1143</v>
      </c>
      <c r="G73" s="46"/>
      <c r="H73" s="46"/>
      <c r="I73" s="46"/>
      <c r="J73" s="46"/>
      <c r="K73" s="46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1143</v>
      </c>
      <c r="G74" s="14">
        <f>F74*1.15</f>
        <v>1314.4499999999998</v>
      </c>
      <c r="H74" s="25">
        <f>SUM(H72:H73)</f>
        <v>0</v>
      </c>
      <c r="I74" s="25">
        <f>G74+H74</f>
        <v>1314.4499999999998</v>
      </c>
      <c r="J74" s="26"/>
      <c r="K74" s="25">
        <f>J74-G74-H74</f>
        <v>-1314.4499999999998</v>
      </c>
    </row>
    <row r="75" spans="1:11" ht="15" thickBot="1">
      <c r="A75" s="5" t="s">
        <v>75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41"/>
      <c r="B76" s="42" t="s">
        <v>13</v>
      </c>
      <c r="C76" s="43" t="s">
        <v>21</v>
      </c>
      <c r="D76" s="44" t="s">
        <v>22</v>
      </c>
      <c r="E76" s="44" t="s">
        <v>15</v>
      </c>
      <c r="F76" s="45">
        <v>948</v>
      </c>
      <c r="G76" s="46"/>
      <c r="H76" s="46"/>
      <c r="I76" s="46"/>
      <c r="J76" s="46"/>
      <c r="K76" s="46"/>
    </row>
    <row r="77" spans="1:11" ht="14.25">
      <c r="A77" s="41"/>
      <c r="B77" s="42" t="s">
        <v>13</v>
      </c>
      <c r="C77" s="43" t="s">
        <v>25</v>
      </c>
      <c r="D77" s="44" t="s">
        <v>16</v>
      </c>
      <c r="E77" s="44" t="s">
        <v>23</v>
      </c>
      <c r="F77" s="45">
        <v>1148</v>
      </c>
      <c r="G77" s="46"/>
      <c r="H77" s="46"/>
      <c r="I77" s="46"/>
      <c r="J77" s="46"/>
      <c r="K77" s="46"/>
    </row>
    <row r="78" spans="1:11" ht="14.25">
      <c r="A78" s="6"/>
      <c r="B78" s="6"/>
      <c r="C78" s="9" t="s">
        <v>6</v>
      </c>
      <c r="D78" s="16"/>
      <c r="E78" s="16"/>
      <c r="F78" s="1">
        <f>SUM(F76:F77)</f>
        <v>2096</v>
      </c>
      <c r="G78" s="14">
        <f>F78*1.15</f>
        <v>2410.3999999999996</v>
      </c>
      <c r="H78" s="25">
        <f>SUM(H76:H77)</f>
        <v>0</v>
      </c>
      <c r="I78" s="25">
        <f>G78+H78</f>
        <v>2410.3999999999996</v>
      </c>
      <c r="J78" s="26"/>
      <c r="K78" s="25">
        <f>J78-G78-H78</f>
        <v>-2410.3999999999996</v>
      </c>
    </row>
    <row r="79" spans="1:11" ht="15" thickBot="1">
      <c r="A79" s="5" t="s">
        <v>76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41"/>
      <c r="B80" s="42" t="s">
        <v>13</v>
      </c>
      <c r="C80" s="43" t="s">
        <v>45</v>
      </c>
      <c r="D80" s="44" t="s">
        <v>16</v>
      </c>
      <c r="E80" s="44" t="s">
        <v>15</v>
      </c>
      <c r="F80" s="45">
        <v>1101</v>
      </c>
      <c r="G80" s="46"/>
      <c r="H80" s="46"/>
      <c r="I80" s="46"/>
      <c r="J80" s="46"/>
      <c r="K80" s="46"/>
    </row>
    <row r="81" spans="1:11" ht="14.25">
      <c r="A81" s="41"/>
      <c r="B81" s="42" t="s">
        <v>13</v>
      </c>
      <c r="C81" s="43" t="s">
        <v>21</v>
      </c>
      <c r="D81" s="44" t="s">
        <v>16</v>
      </c>
      <c r="E81" s="44" t="s">
        <v>15</v>
      </c>
      <c r="F81" s="45">
        <v>948</v>
      </c>
      <c r="G81" s="46"/>
      <c r="H81" s="46"/>
      <c r="I81" s="46"/>
      <c r="J81" s="46"/>
      <c r="K81" s="46"/>
    </row>
    <row r="82" spans="1:11" ht="14.25">
      <c r="A82" s="6"/>
      <c r="B82" s="6"/>
      <c r="C82" s="9" t="s">
        <v>6</v>
      </c>
      <c r="D82" s="16"/>
      <c r="E82" s="16"/>
      <c r="F82" s="1">
        <f>SUM(F80:F81)</f>
        <v>2049</v>
      </c>
      <c r="G82" s="14">
        <f>F82*1.15</f>
        <v>2356.35</v>
      </c>
      <c r="H82" s="25">
        <f>SUM(H80:H81)</f>
        <v>0</v>
      </c>
      <c r="I82" s="25">
        <f>G82+H82</f>
        <v>2356.35</v>
      </c>
      <c r="J82" s="26"/>
      <c r="K82" s="25">
        <f>J82-G82-H82</f>
        <v>-2356.35</v>
      </c>
    </row>
    <row r="83" spans="1:11" ht="15" thickBot="1">
      <c r="A83" s="5" t="s">
        <v>77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41"/>
      <c r="B84" s="42" t="s">
        <v>13</v>
      </c>
      <c r="C84" s="43" t="s">
        <v>70</v>
      </c>
      <c r="D84" s="44" t="s">
        <v>14</v>
      </c>
      <c r="E84" s="44" t="s">
        <v>23</v>
      </c>
      <c r="F84" s="45">
        <v>1143</v>
      </c>
      <c r="G84" s="46"/>
      <c r="H84" s="46"/>
      <c r="I84" s="46"/>
      <c r="J84" s="46"/>
      <c r="K84" s="46"/>
    </row>
    <row r="85" spans="1:11" ht="14.25">
      <c r="A85" s="41"/>
      <c r="B85" s="42" t="s">
        <v>13</v>
      </c>
      <c r="C85" s="43" t="s">
        <v>30</v>
      </c>
      <c r="D85" s="44" t="s">
        <v>24</v>
      </c>
      <c r="E85" s="44" t="s">
        <v>15</v>
      </c>
      <c r="F85" s="45">
        <v>1224</v>
      </c>
      <c r="G85" s="46"/>
      <c r="H85" s="46"/>
      <c r="I85" s="46"/>
      <c r="J85" s="46"/>
      <c r="K85" s="46"/>
    </row>
    <row r="86" spans="1:11" s="4" customFormat="1" ht="14.25">
      <c r="A86" s="31" t="s">
        <v>133</v>
      </c>
      <c r="B86" s="18" t="s">
        <v>13</v>
      </c>
      <c r="C86" s="19" t="s">
        <v>100</v>
      </c>
      <c r="D86" s="20" t="s">
        <v>16</v>
      </c>
      <c r="E86" s="20" t="s">
        <v>23</v>
      </c>
      <c r="F86" s="21">
        <v>0</v>
      </c>
      <c r="G86" s="22"/>
      <c r="H86" s="22"/>
      <c r="I86" s="22"/>
      <c r="J86" s="22"/>
      <c r="K86" s="22"/>
    </row>
    <row r="87" spans="1:11" ht="14.25">
      <c r="A87" s="6"/>
      <c r="B87" s="6"/>
      <c r="C87" s="9" t="s">
        <v>6</v>
      </c>
      <c r="D87" s="16"/>
      <c r="E87" s="16"/>
      <c r="F87" s="1">
        <f>SUM(F84:F86)</f>
        <v>2367</v>
      </c>
      <c r="G87" s="14">
        <f>F87*1.15</f>
        <v>2722.0499999999997</v>
      </c>
      <c r="H87" s="25">
        <f>SUM(H84:H85)</f>
        <v>0</v>
      </c>
      <c r="I87" s="25">
        <f>G87+H87</f>
        <v>2722.0499999999997</v>
      </c>
      <c r="J87" s="26"/>
      <c r="K87" s="25">
        <f>J87-G87-H87</f>
        <v>-2722.0499999999997</v>
      </c>
    </row>
    <row r="88" spans="1:11" ht="15" thickBot="1">
      <c r="A88" s="5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1"/>
      <c r="B89" s="42" t="s">
        <v>13</v>
      </c>
      <c r="C89" s="43" t="s">
        <v>79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1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5">
        <f>SUM(H89:H90)</f>
        <v>0</v>
      </c>
      <c r="I91" s="25">
        <f>G91+H91</f>
        <v>1350.1</v>
      </c>
      <c r="J91" s="26"/>
      <c r="K91" s="25">
        <f>J91-G91-H91</f>
        <v>-1350.1</v>
      </c>
    </row>
    <row r="92" spans="1:11" ht="15" thickBot="1">
      <c r="A92" s="5" t="s">
        <v>49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1"/>
      <c r="B93" s="42" t="s">
        <v>13</v>
      </c>
      <c r="C93" s="43" t="s">
        <v>70</v>
      </c>
      <c r="D93" s="44" t="s">
        <v>14</v>
      </c>
      <c r="E93" s="44" t="s">
        <v>17</v>
      </c>
      <c r="F93" s="45">
        <v>1143</v>
      </c>
      <c r="G93" s="46"/>
      <c r="H93" s="46"/>
      <c r="I93" s="46"/>
      <c r="J93" s="46"/>
      <c r="K93" s="46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1143</v>
      </c>
      <c r="G95" s="14">
        <f>F95*1.15</f>
        <v>1314.4499999999998</v>
      </c>
      <c r="H95" s="25">
        <f>SUM(H93:H94)</f>
        <v>0</v>
      </c>
      <c r="I95" s="25">
        <f>G95+H95</f>
        <v>1314.4499999999998</v>
      </c>
      <c r="J95" s="26"/>
      <c r="K95" s="25">
        <f>J95-G95-H95</f>
        <v>-1314.4499999999998</v>
      </c>
    </row>
    <row r="96" spans="1:11" ht="15" thickBot="1">
      <c r="A96" s="5" t="s">
        <v>81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1"/>
      <c r="B97" s="42" t="s">
        <v>13</v>
      </c>
      <c r="C97" s="43" t="s">
        <v>74</v>
      </c>
      <c r="D97" s="44" t="s">
        <v>16</v>
      </c>
      <c r="E97" s="44" t="s">
        <v>15</v>
      </c>
      <c r="F97" s="45">
        <v>1143</v>
      </c>
      <c r="G97" s="46"/>
      <c r="H97" s="46"/>
      <c r="I97" s="46"/>
      <c r="J97" s="46"/>
      <c r="K97" s="46"/>
    </row>
    <row r="98" spans="1:11" s="39" customFormat="1" ht="14.25">
      <c r="A98" s="33"/>
      <c r="B98" s="34"/>
      <c r="C98" s="35"/>
      <c r="D98" s="36"/>
      <c r="E98" s="36"/>
      <c r="F98" s="37"/>
      <c r="G98" s="38"/>
      <c r="H98" s="38"/>
      <c r="I98" s="38"/>
      <c r="J98" s="38"/>
      <c r="K98" s="38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1143</v>
      </c>
      <c r="G99" s="14">
        <f>F99*1.15</f>
        <v>1314.4499999999998</v>
      </c>
      <c r="H99" s="25">
        <f>SUM(H97:H98)</f>
        <v>0</v>
      </c>
      <c r="I99" s="25">
        <f>G99+H99</f>
        <v>1314.4499999999998</v>
      </c>
      <c r="J99" s="26"/>
      <c r="K99" s="25">
        <f>J99-G99-H99</f>
        <v>-1314.4499999999998</v>
      </c>
    </row>
    <row r="100" spans="1:11" ht="15" thickBot="1">
      <c r="A100" s="5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1" t="s">
        <v>80</v>
      </c>
      <c r="B101" s="42" t="s">
        <v>13</v>
      </c>
      <c r="C101" s="43" t="s">
        <v>35</v>
      </c>
      <c r="D101" s="44" t="s">
        <v>24</v>
      </c>
      <c r="E101" s="44" t="s">
        <v>15</v>
      </c>
      <c r="F101" s="45">
        <v>1096</v>
      </c>
      <c r="G101" s="46"/>
      <c r="H101" s="46"/>
      <c r="I101" s="46"/>
      <c r="J101" s="46"/>
      <c r="K101" s="46"/>
    </row>
    <row r="102" spans="1:11" s="4" customFormat="1" ht="14.25">
      <c r="A102" s="41"/>
      <c r="B102" s="42" t="s">
        <v>13</v>
      </c>
      <c r="C102" s="43" t="s">
        <v>83</v>
      </c>
      <c r="D102" s="44" t="s">
        <v>24</v>
      </c>
      <c r="E102" s="44" t="s">
        <v>15</v>
      </c>
      <c r="F102" s="45">
        <v>1094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84</v>
      </c>
      <c r="D103" s="44" t="s">
        <v>16</v>
      </c>
      <c r="E103" s="44" t="s">
        <v>15</v>
      </c>
      <c r="F103" s="45">
        <v>1900</v>
      </c>
      <c r="G103" s="46"/>
      <c r="H103" s="46"/>
      <c r="I103" s="46"/>
      <c r="J103" s="46"/>
      <c r="K103" s="46"/>
    </row>
    <row r="104" spans="1:11" s="4" customFormat="1" ht="14.25">
      <c r="A104" s="31" t="s">
        <v>133</v>
      </c>
      <c r="B104" s="18" t="s">
        <v>12</v>
      </c>
      <c r="C104" s="19" t="s">
        <v>39</v>
      </c>
      <c r="D104" s="20" t="s">
        <v>24</v>
      </c>
      <c r="E104" s="20" t="s">
        <v>15</v>
      </c>
      <c r="F104" s="21">
        <v>0</v>
      </c>
      <c r="G104" s="22"/>
      <c r="H104" s="22"/>
      <c r="I104" s="22"/>
      <c r="J104" s="22"/>
      <c r="K104" s="22"/>
    </row>
    <row r="105" spans="1:11" ht="14.25">
      <c r="A105" s="6"/>
      <c r="B105" s="6"/>
      <c r="C105" s="9" t="s">
        <v>6</v>
      </c>
      <c r="D105" s="16"/>
      <c r="E105" s="16"/>
      <c r="F105" s="1">
        <f>SUM(F101:F104)</f>
        <v>4090</v>
      </c>
      <c r="G105" s="14">
        <f>F105*1.15</f>
        <v>4703.5</v>
      </c>
      <c r="H105" s="25">
        <f>SUM(H101:H104)</f>
        <v>0</v>
      </c>
      <c r="I105" s="25">
        <f>G105+H105</f>
        <v>4703.5</v>
      </c>
      <c r="J105" s="26">
        <v>6172</v>
      </c>
      <c r="K105" s="25">
        <f>J105-G105-H105</f>
        <v>1468.5</v>
      </c>
    </row>
    <row r="106" spans="1:11" ht="15" thickBot="1">
      <c r="A106" s="5" t="s">
        <v>85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1"/>
      <c r="B107" s="42" t="s">
        <v>13</v>
      </c>
      <c r="C107" s="43" t="s">
        <v>83</v>
      </c>
      <c r="D107" s="44" t="s">
        <v>16</v>
      </c>
      <c r="E107" s="44" t="s">
        <v>23</v>
      </c>
      <c r="F107" s="45">
        <v>1094</v>
      </c>
      <c r="G107" s="46"/>
      <c r="H107" s="46"/>
      <c r="I107" s="46"/>
      <c r="J107" s="46"/>
      <c r="K107" s="46"/>
    </row>
    <row r="108" spans="1:11" ht="14.25">
      <c r="A108" s="31"/>
      <c r="B108" s="18"/>
      <c r="C108" s="19"/>
      <c r="D108" s="20"/>
      <c r="E108" s="20"/>
      <c r="F108" s="21"/>
      <c r="G108" s="22"/>
      <c r="H108" s="22"/>
      <c r="I108" s="22"/>
      <c r="J108" s="22"/>
      <c r="K108" s="22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1094</v>
      </c>
      <c r="G109" s="14">
        <f>F109*1.15</f>
        <v>1258.1</v>
      </c>
      <c r="H109" s="25">
        <f>SUM(H107:H108)</f>
        <v>0</v>
      </c>
      <c r="I109" s="25">
        <f>G109+H109</f>
        <v>1258.1</v>
      </c>
      <c r="J109" s="26"/>
      <c r="K109" s="25">
        <f>J109-G109-H109</f>
        <v>-1258.1</v>
      </c>
    </row>
    <row r="110" spans="1:11" ht="15" thickBot="1">
      <c r="A110" s="5" t="s">
        <v>86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1" t="s">
        <v>80</v>
      </c>
      <c r="B111" s="42" t="s">
        <v>13</v>
      </c>
      <c r="C111" s="43" t="s">
        <v>83</v>
      </c>
      <c r="D111" s="44" t="s">
        <v>16</v>
      </c>
      <c r="E111" s="44" t="s">
        <v>15</v>
      </c>
      <c r="F111" s="45">
        <v>1094</v>
      </c>
      <c r="G111" s="46"/>
      <c r="H111" s="46"/>
      <c r="I111" s="46"/>
      <c r="J111" s="46"/>
      <c r="K111" s="46"/>
    </row>
    <row r="112" spans="1:11" s="4" customFormat="1" ht="14.25">
      <c r="A112" s="41"/>
      <c r="B112" s="42" t="s">
        <v>13</v>
      </c>
      <c r="C112" s="43" t="s">
        <v>43</v>
      </c>
      <c r="D112" s="44" t="s">
        <v>16</v>
      </c>
      <c r="E112" s="44" t="s">
        <v>15</v>
      </c>
      <c r="F112" s="45">
        <v>1058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21</v>
      </c>
      <c r="D113" s="44" t="s">
        <v>16</v>
      </c>
      <c r="E113" s="44" t="s">
        <v>15</v>
      </c>
      <c r="F113" s="45">
        <v>948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33</v>
      </c>
      <c r="D114" s="44" t="s">
        <v>16</v>
      </c>
      <c r="E114" s="44" t="s">
        <v>15</v>
      </c>
      <c r="F114" s="45">
        <v>1174</v>
      </c>
      <c r="G114" s="46"/>
      <c r="H114" s="46"/>
      <c r="I114" s="46"/>
      <c r="J114" s="46"/>
      <c r="K114" s="46"/>
    </row>
    <row r="115" spans="1:11" ht="14.25">
      <c r="A115" s="41"/>
      <c r="B115" s="42" t="s">
        <v>12</v>
      </c>
      <c r="C115" s="43" t="s">
        <v>28</v>
      </c>
      <c r="D115" s="44" t="s">
        <v>16</v>
      </c>
      <c r="E115" s="44" t="s">
        <v>15</v>
      </c>
      <c r="F115" s="45">
        <v>1084</v>
      </c>
      <c r="G115" s="46"/>
      <c r="H115" s="46"/>
      <c r="I115" s="46"/>
      <c r="J115" s="46"/>
      <c r="K115" s="46"/>
    </row>
    <row r="116" spans="1:11" s="4" customFormat="1" ht="14.25">
      <c r="A116" s="41"/>
      <c r="B116" s="42" t="s">
        <v>13</v>
      </c>
      <c r="C116" s="43" t="s">
        <v>25</v>
      </c>
      <c r="D116" s="44" t="s">
        <v>16</v>
      </c>
      <c r="E116" s="44" t="s">
        <v>17</v>
      </c>
      <c r="F116" s="45">
        <v>1148</v>
      </c>
      <c r="G116" s="46"/>
      <c r="H116" s="46"/>
      <c r="I116" s="46"/>
      <c r="J116" s="46"/>
      <c r="K116" s="46"/>
    </row>
    <row r="117" spans="1:11" s="24" customFormat="1" ht="14.25">
      <c r="A117" s="48"/>
      <c r="B117" s="42" t="s">
        <v>13</v>
      </c>
      <c r="C117" s="43" t="s">
        <v>44</v>
      </c>
      <c r="D117" s="44" t="s">
        <v>16</v>
      </c>
      <c r="E117" s="44" t="s">
        <v>17</v>
      </c>
      <c r="F117" s="45">
        <v>948</v>
      </c>
      <c r="G117" s="46"/>
      <c r="H117" s="46"/>
      <c r="I117" s="46"/>
      <c r="J117" s="46"/>
      <c r="K117" s="46"/>
    </row>
    <row r="118" spans="1:11" ht="14.25">
      <c r="A118" s="6"/>
      <c r="B118" s="6"/>
      <c r="C118" s="9" t="s">
        <v>6</v>
      </c>
      <c r="D118" s="16"/>
      <c r="E118" s="16"/>
      <c r="F118" s="1">
        <f>SUM(F111:F117)</f>
        <v>7454</v>
      </c>
      <c r="G118" s="14">
        <f>F118*1.15</f>
        <v>8572.099999999999</v>
      </c>
      <c r="H118" s="25">
        <f>SUM(H111:H115)</f>
        <v>0</v>
      </c>
      <c r="I118" s="25">
        <f>G118+H118</f>
        <v>8572.099999999999</v>
      </c>
      <c r="J118" s="26">
        <v>8800</v>
      </c>
      <c r="K118" s="25">
        <f>J118-G118-H118</f>
        <v>227.90000000000146</v>
      </c>
    </row>
    <row r="119" spans="1:11" ht="15" thickBot="1">
      <c r="A119" s="5" t="s">
        <v>87</v>
      </c>
      <c r="B119" s="5"/>
      <c r="C119" s="8"/>
      <c r="D119" s="15"/>
      <c r="E119" s="15"/>
      <c r="F119" s="5"/>
      <c r="G119" s="13"/>
      <c r="H119" s="27"/>
      <c r="I119" s="27"/>
      <c r="J119" s="13"/>
      <c r="K119" s="13"/>
    </row>
    <row r="120" spans="1:11" ht="15" thickTop="1">
      <c r="A120" s="41"/>
      <c r="B120" s="42" t="s">
        <v>13</v>
      </c>
      <c r="C120" s="43" t="s">
        <v>47</v>
      </c>
      <c r="D120" s="44" t="s">
        <v>24</v>
      </c>
      <c r="E120" s="44" t="s">
        <v>15</v>
      </c>
      <c r="F120" s="45">
        <v>1148</v>
      </c>
      <c r="G120" s="46"/>
      <c r="H120" s="46"/>
      <c r="I120" s="46"/>
      <c r="J120" s="46"/>
      <c r="K120" s="46"/>
    </row>
    <row r="121" spans="1:11" s="39" customFormat="1" ht="14.25">
      <c r="A121" s="33"/>
      <c r="B121" s="34"/>
      <c r="C121" s="35"/>
      <c r="D121" s="36"/>
      <c r="E121" s="36"/>
      <c r="F121" s="37"/>
      <c r="G121" s="38"/>
      <c r="H121" s="38"/>
      <c r="I121" s="38"/>
      <c r="J121" s="38"/>
      <c r="K121" s="38"/>
    </row>
    <row r="122" spans="1:11" ht="14.25">
      <c r="A122" s="6"/>
      <c r="B122" s="6"/>
      <c r="C122" s="9" t="s">
        <v>6</v>
      </c>
      <c r="D122" s="16"/>
      <c r="E122" s="16"/>
      <c r="F122" s="1">
        <f>SUM(F120:F121)</f>
        <v>1148</v>
      </c>
      <c r="G122" s="14">
        <f>F122*1.15</f>
        <v>1320.1999999999998</v>
      </c>
      <c r="H122" s="25">
        <f>SUM(H120:H121)</f>
        <v>0</v>
      </c>
      <c r="I122" s="25">
        <f>G122+H122</f>
        <v>1320.1999999999998</v>
      </c>
      <c r="J122" s="26"/>
      <c r="K122" s="25">
        <f>J122-G122-H122</f>
        <v>-1320.1999999999998</v>
      </c>
    </row>
    <row r="123" spans="1:11" ht="15" thickBot="1">
      <c r="A123" s="5" t="s">
        <v>88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41" t="s">
        <v>80</v>
      </c>
      <c r="B124" s="42" t="s">
        <v>13</v>
      </c>
      <c r="C124" s="43" t="s">
        <v>38</v>
      </c>
      <c r="D124" s="44" t="s">
        <v>22</v>
      </c>
      <c r="E124" s="44" t="s">
        <v>15</v>
      </c>
      <c r="F124" s="45">
        <v>1101</v>
      </c>
      <c r="G124" s="46"/>
      <c r="H124" s="46"/>
      <c r="I124" s="46"/>
      <c r="J124" s="46"/>
      <c r="K124" s="46"/>
    </row>
    <row r="125" spans="1:11" s="39" customFormat="1" ht="14.25">
      <c r="A125" s="41"/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7"/>
      <c r="H125" s="47"/>
      <c r="I125" s="47"/>
      <c r="J125" s="47"/>
      <c r="K125" s="47"/>
    </row>
    <row r="126" spans="1:11" s="24" customFormat="1" ht="14.25">
      <c r="A126" s="48"/>
      <c r="B126" s="42" t="s">
        <v>13</v>
      </c>
      <c r="C126" s="43" t="s">
        <v>47</v>
      </c>
      <c r="D126" s="44" t="s">
        <v>24</v>
      </c>
      <c r="E126" s="44" t="s">
        <v>15</v>
      </c>
      <c r="F126" s="45">
        <v>1148</v>
      </c>
      <c r="G126" s="46"/>
      <c r="H126" s="46"/>
      <c r="I126" s="46"/>
      <c r="J126" s="46"/>
      <c r="K126" s="46"/>
    </row>
    <row r="127" spans="1:11" s="24" customFormat="1" ht="14.25">
      <c r="A127" s="48"/>
      <c r="B127" s="42"/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ht="14.25">
      <c r="A128" s="6"/>
      <c r="B128" s="6"/>
      <c r="C128" s="9" t="s">
        <v>6</v>
      </c>
      <c r="D128" s="16"/>
      <c r="E128" s="16"/>
      <c r="F128" s="1">
        <f>SUM(F124:F127)</f>
        <v>4498</v>
      </c>
      <c r="G128" s="14">
        <f>F128*1.15</f>
        <v>5172.7</v>
      </c>
      <c r="H128" s="25">
        <f>SUM(H124:H124)</f>
        <v>0</v>
      </c>
      <c r="I128" s="25">
        <f>G128+H128</f>
        <v>5172.7</v>
      </c>
      <c r="J128" s="26">
        <v>5173</v>
      </c>
      <c r="K128" s="25">
        <f>J128-G128-H128</f>
        <v>0.3000000000001819</v>
      </c>
    </row>
    <row r="129" spans="1:11" ht="15" thickBot="1">
      <c r="A129" s="5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1"/>
      <c r="B130" s="42" t="s">
        <v>13</v>
      </c>
      <c r="C130" s="43" t="s">
        <v>70</v>
      </c>
      <c r="D130" s="44" t="s">
        <v>24</v>
      </c>
      <c r="E130" s="44" t="s">
        <v>15</v>
      </c>
      <c r="F130" s="45">
        <v>1143</v>
      </c>
      <c r="G130" s="46"/>
      <c r="H130" s="46"/>
      <c r="I130" s="46"/>
      <c r="J130" s="46"/>
      <c r="K130" s="46"/>
    </row>
    <row r="131" spans="1:11" s="39" customFormat="1" ht="14.25">
      <c r="A131" s="33"/>
      <c r="B131" s="34"/>
      <c r="C131" s="35"/>
      <c r="D131" s="36"/>
      <c r="E131" s="36"/>
      <c r="F131" s="37"/>
      <c r="G131" s="38"/>
      <c r="H131" s="38"/>
      <c r="I131" s="38"/>
      <c r="J131" s="38"/>
      <c r="K131" s="38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1143</v>
      </c>
      <c r="G132" s="14">
        <f>F132*1.15</f>
        <v>1314.4499999999998</v>
      </c>
      <c r="H132" s="25">
        <f>SUM(H130:H131)</f>
        <v>0</v>
      </c>
      <c r="I132" s="25">
        <f>G132+H132</f>
        <v>1314.4499999999998</v>
      </c>
      <c r="J132" s="26"/>
      <c r="K132" s="25">
        <f>J132-G132-H132</f>
        <v>-1314.4499999999998</v>
      </c>
    </row>
    <row r="133" spans="1:11" ht="15" thickBot="1">
      <c r="A133" s="5" t="s">
        <v>90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1"/>
      <c r="B134" s="42" t="s">
        <v>13</v>
      </c>
      <c r="C134" s="43" t="s">
        <v>91</v>
      </c>
      <c r="D134" s="44" t="s">
        <v>16</v>
      </c>
      <c r="E134" s="44" t="s">
        <v>17</v>
      </c>
      <c r="F134" s="45">
        <v>1103</v>
      </c>
      <c r="G134" s="46"/>
      <c r="H134" s="46"/>
      <c r="I134" s="46"/>
      <c r="J134" s="46"/>
      <c r="K134" s="46"/>
    </row>
    <row r="135" spans="1:11" ht="14.25">
      <c r="A135" s="41"/>
      <c r="B135" s="42" t="s">
        <v>13</v>
      </c>
      <c r="C135" s="43" t="s">
        <v>33</v>
      </c>
      <c r="D135" s="44" t="s">
        <v>16</v>
      </c>
      <c r="E135" s="44" t="s">
        <v>17</v>
      </c>
      <c r="F135" s="45">
        <v>1174</v>
      </c>
      <c r="G135" s="46"/>
      <c r="H135" s="46"/>
      <c r="I135" s="46"/>
      <c r="J135" s="46"/>
      <c r="K135" s="46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2277</v>
      </c>
      <c r="G136" s="14">
        <f>F136*1.15</f>
        <v>2618.5499999999997</v>
      </c>
      <c r="H136" s="25">
        <f>SUM(H134:H135)</f>
        <v>0</v>
      </c>
      <c r="I136" s="25">
        <f>G136+H136</f>
        <v>2618.5499999999997</v>
      </c>
      <c r="J136" s="26">
        <v>2619</v>
      </c>
      <c r="K136" s="25">
        <f>J136-G136-H136</f>
        <v>0.45000000000027285</v>
      </c>
    </row>
    <row r="137" spans="1:11" ht="15" thickBot="1">
      <c r="A137" s="5" t="s">
        <v>92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ht="15" thickTop="1">
      <c r="A138" s="41"/>
      <c r="B138" s="42" t="s">
        <v>13</v>
      </c>
      <c r="C138" s="43" t="s">
        <v>70</v>
      </c>
      <c r="D138" s="44" t="s">
        <v>24</v>
      </c>
      <c r="E138" s="44" t="s">
        <v>23</v>
      </c>
      <c r="F138" s="45">
        <v>1143</v>
      </c>
      <c r="G138" s="46"/>
      <c r="H138" s="46"/>
      <c r="I138" s="46"/>
      <c r="J138" s="46"/>
      <c r="K138" s="46"/>
    </row>
    <row r="139" spans="1:11" s="39" customFormat="1" ht="14.25">
      <c r="A139" s="33"/>
      <c r="B139" s="34"/>
      <c r="C139" s="35"/>
      <c r="D139" s="36"/>
      <c r="E139" s="36"/>
      <c r="F139" s="37"/>
      <c r="G139" s="38"/>
      <c r="H139" s="38"/>
      <c r="I139" s="38"/>
      <c r="J139" s="38"/>
      <c r="K139" s="38"/>
    </row>
    <row r="140" spans="1:11" ht="14.25">
      <c r="A140" s="6"/>
      <c r="B140" s="6"/>
      <c r="C140" s="9" t="s">
        <v>6</v>
      </c>
      <c r="D140" s="16"/>
      <c r="E140" s="16"/>
      <c r="F140" s="1">
        <f>SUM(F138:F139)</f>
        <v>1143</v>
      </c>
      <c r="G140" s="14">
        <f>F140*1.15</f>
        <v>1314.4499999999998</v>
      </c>
      <c r="H140" s="25">
        <f>SUM(H138:H139)</f>
        <v>0</v>
      </c>
      <c r="I140" s="25">
        <f>G140+H140</f>
        <v>1314.4499999999998</v>
      </c>
      <c r="J140" s="26">
        <v>1314</v>
      </c>
      <c r="K140" s="25">
        <f>J140-G140-H140</f>
        <v>-0.4499999999998181</v>
      </c>
    </row>
    <row r="141" spans="1:11" ht="15" thickBot="1">
      <c r="A141" s="5" t="s">
        <v>93</v>
      </c>
      <c r="B141" s="5"/>
      <c r="C141" s="8"/>
      <c r="D141" s="15"/>
      <c r="E141" s="15"/>
      <c r="F141" s="5"/>
      <c r="G141" s="13"/>
      <c r="H141" s="27"/>
      <c r="I141" s="27"/>
      <c r="J141" s="13"/>
      <c r="K141" s="13"/>
    </row>
    <row r="142" spans="1:11" ht="15" thickTop="1">
      <c r="A142" s="41"/>
      <c r="B142" s="42" t="s">
        <v>13</v>
      </c>
      <c r="C142" s="43" t="s">
        <v>94</v>
      </c>
      <c r="D142" s="44" t="s">
        <v>34</v>
      </c>
      <c r="E142" s="44" t="s">
        <v>23</v>
      </c>
      <c r="F142" s="45">
        <v>1600</v>
      </c>
      <c r="G142" s="46"/>
      <c r="H142" s="46"/>
      <c r="I142" s="46"/>
      <c r="J142" s="46"/>
      <c r="K142" s="46"/>
    </row>
    <row r="143" spans="1:11" s="39" customFormat="1" ht="14.25">
      <c r="A143" s="33"/>
      <c r="B143" s="34"/>
      <c r="C143" s="35"/>
      <c r="D143" s="36"/>
      <c r="E143" s="36"/>
      <c r="F143" s="37"/>
      <c r="G143" s="38"/>
      <c r="H143" s="38"/>
      <c r="I143" s="38"/>
      <c r="J143" s="38"/>
      <c r="K143" s="38"/>
    </row>
    <row r="144" spans="1:11" ht="14.25">
      <c r="A144" s="6"/>
      <c r="B144" s="6"/>
      <c r="C144" s="9" t="s">
        <v>6</v>
      </c>
      <c r="D144" s="16"/>
      <c r="E144" s="16"/>
      <c r="F144" s="1">
        <f>SUM(F142:F143)</f>
        <v>1600</v>
      </c>
      <c r="G144" s="14">
        <f>F144*1.15</f>
        <v>1839.9999999999998</v>
      </c>
      <c r="H144" s="25">
        <f>SUM(H142:H143)</f>
        <v>0</v>
      </c>
      <c r="I144" s="25">
        <f>G144+H144</f>
        <v>1839.9999999999998</v>
      </c>
      <c r="J144" s="26"/>
      <c r="K144" s="25">
        <f>J144-G144-H144</f>
        <v>-1839.9999999999998</v>
      </c>
    </row>
    <row r="145" spans="1:11" ht="15" thickBot="1">
      <c r="A145" s="5" t="s">
        <v>95</v>
      </c>
      <c r="B145" s="5"/>
      <c r="C145" s="8"/>
      <c r="D145" s="15"/>
      <c r="E145" s="15"/>
      <c r="F145" s="5"/>
      <c r="G145" s="13"/>
      <c r="H145" s="27"/>
      <c r="I145" s="27"/>
      <c r="J145" s="13"/>
      <c r="K145" s="13"/>
    </row>
    <row r="146" spans="1:11" ht="15" thickTop="1">
      <c r="A146" s="31" t="s">
        <v>133</v>
      </c>
      <c r="B146" s="18" t="s">
        <v>13</v>
      </c>
      <c r="C146" s="19" t="s">
        <v>37</v>
      </c>
      <c r="D146" s="20" t="s">
        <v>22</v>
      </c>
      <c r="E146" s="20" t="s">
        <v>23</v>
      </c>
      <c r="F146" s="21">
        <v>0</v>
      </c>
      <c r="G146" s="22"/>
      <c r="H146" s="22"/>
      <c r="I146" s="22"/>
      <c r="J146" s="22"/>
      <c r="K146" s="22"/>
    </row>
    <row r="147" spans="1:11" ht="14.25">
      <c r="A147" s="41"/>
      <c r="B147" s="42" t="s">
        <v>13</v>
      </c>
      <c r="C147" s="43" t="s">
        <v>41</v>
      </c>
      <c r="D147" s="44" t="s">
        <v>22</v>
      </c>
      <c r="E147" s="44" t="s">
        <v>23</v>
      </c>
      <c r="F147" s="45">
        <v>1176</v>
      </c>
      <c r="G147" s="46"/>
      <c r="H147" s="46"/>
      <c r="I147" s="46"/>
      <c r="J147" s="46"/>
      <c r="K147" s="46"/>
    </row>
    <row r="148" spans="1:11" ht="14.25">
      <c r="A148" s="6"/>
      <c r="B148" s="6"/>
      <c r="C148" s="9" t="s">
        <v>6</v>
      </c>
      <c r="D148" s="16"/>
      <c r="E148" s="16"/>
      <c r="F148" s="1">
        <f>SUM(F146:F147)</f>
        <v>1176</v>
      </c>
      <c r="G148" s="14">
        <f>F148*1.15</f>
        <v>1352.3999999999999</v>
      </c>
      <c r="H148" s="25">
        <f>SUM(H146:H147)</f>
        <v>0</v>
      </c>
      <c r="I148" s="25">
        <f>G148+H148</f>
        <v>1352.3999999999999</v>
      </c>
      <c r="J148" s="26"/>
      <c r="K148" s="25">
        <f>J148-G148-H148</f>
        <v>-1352.3999999999999</v>
      </c>
    </row>
    <row r="149" spans="1:11" ht="15" thickBot="1">
      <c r="A149" s="5" t="s">
        <v>96</v>
      </c>
      <c r="B149" s="5"/>
      <c r="C149" s="8"/>
      <c r="D149" s="15"/>
      <c r="E149" s="15"/>
      <c r="F149" s="5"/>
      <c r="G149" s="13"/>
      <c r="H149" s="27"/>
      <c r="I149" s="27"/>
      <c r="J149" s="13"/>
      <c r="K149" s="13"/>
    </row>
    <row r="150" spans="1:11" ht="15" thickTop="1">
      <c r="A150" s="41" t="s">
        <v>80</v>
      </c>
      <c r="B150" s="42" t="s">
        <v>13</v>
      </c>
      <c r="C150" s="43" t="s">
        <v>32</v>
      </c>
      <c r="D150" s="44" t="s">
        <v>16</v>
      </c>
      <c r="E150" s="44" t="s">
        <v>23</v>
      </c>
      <c r="F150" s="45">
        <v>1174</v>
      </c>
      <c r="G150" s="46"/>
      <c r="H150" s="46"/>
      <c r="I150" s="46"/>
      <c r="J150" s="46"/>
      <c r="K150" s="46"/>
    </row>
    <row r="151" spans="1:11" ht="14.25">
      <c r="A151" s="41"/>
      <c r="B151" s="42" t="s">
        <v>13</v>
      </c>
      <c r="C151" s="43" t="s">
        <v>33</v>
      </c>
      <c r="D151" s="44" t="s">
        <v>16</v>
      </c>
      <c r="E151" s="44" t="s">
        <v>23</v>
      </c>
      <c r="F151" s="45">
        <v>1174</v>
      </c>
      <c r="G151" s="46"/>
      <c r="H151" s="46"/>
      <c r="I151" s="46"/>
      <c r="J151" s="46"/>
      <c r="K151" s="46"/>
    </row>
    <row r="152" spans="1:11" s="4" customFormat="1" ht="14.25">
      <c r="A152" s="41"/>
      <c r="B152" s="42" t="s">
        <v>13</v>
      </c>
      <c r="C152" s="43" t="s">
        <v>32</v>
      </c>
      <c r="D152" s="44" t="s">
        <v>24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s="4" customFormat="1" ht="14.25">
      <c r="A153" s="41"/>
      <c r="B153" s="42" t="s">
        <v>13</v>
      </c>
      <c r="C153" s="43" t="s">
        <v>33</v>
      </c>
      <c r="D153" s="44" t="s">
        <v>24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ht="14.25">
      <c r="A154" s="6"/>
      <c r="B154" s="6"/>
      <c r="C154" s="9" t="s">
        <v>6</v>
      </c>
      <c r="D154" s="16"/>
      <c r="E154" s="16"/>
      <c r="F154" s="1">
        <f>SUM(F150:F153)</f>
        <v>4696</v>
      </c>
      <c r="G154" s="14">
        <f>F154*1.15</f>
        <v>5400.4</v>
      </c>
      <c r="H154" s="25">
        <f>SUM(H150:H151)</f>
        <v>0</v>
      </c>
      <c r="I154" s="25">
        <f>G154+H154</f>
        <v>5400.4</v>
      </c>
      <c r="J154" s="26">
        <v>5450.4</v>
      </c>
      <c r="K154" s="25">
        <f>J154-G154-H154</f>
        <v>50</v>
      </c>
    </row>
    <row r="155" spans="1:11" ht="15" thickBot="1">
      <c r="A155" s="5" t="s">
        <v>97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1"/>
      <c r="B156" s="42" t="s">
        <v>13</v>
      </c>
      <c r="C156" s="43" t="s">
        <v>30</v>
      </c>
      <c r="D156" s="44" t="s">
        <v>16</v>
      </c>
      <c r="E156" s="44" t="s">
        <v>15</v>
      </c>
      <c r="F156" s="45">
        <v>1224</v>
      </c>
      <c r="G156" s="46"/>
      <c r="H156" s="46"/>
      <c r="I156" s="46"/>
      <c r="J156" s="46"/>
      <c r="K156" s="46"/>
    </row>
    <row r="157" spans="1:11" ht="14.25">
      <c r="A157" s="41"/>
      <c r="B157" s="42" t="s">
        <v>13</v>
      </c>
      <c r="C157" s="43" t="s">
        <v>33</v>
      </c>
      <c r="D157" s="44" t="s">
        <v>16</v>
      </c>
      <c r="E157" s="44" t="s">
        <v>15</v>
      </c>
      <c r="F157" s="45">
        <v>1174</v>
      </c>
      <c r="G157" s="46"/>
      <c r="H157" s="46"/>
      <c r="I157" s="46"/>
      <c r="J157" s="46"/>
      <c r="K157" s="46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2398</v>
      </c>
      <c r="G158" s="14">
        <f>F158*1.15</f>
        <v>2757.7</v>
      </c>
      <c r="H158" s="25">
        <f>SUM(H156:H157)</f>
        <v>0</v>
      </c>
      <c r="I158" s="25">
        <f>G158+H158</f>
        <v>2757.7</v>
      </c>
      <c r="J158" s="26"/>
      <c r="K158" s="25">
        <f>J158-G158-H158</f>
        <v>-2757.7</v>
      </c>
    </row>
    <row r="159" spans="1:11" ht="15" thickBot="1">
      <c r="A159" s="5" t="s">
        <v>99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1"/>
      <c r="B160" s="42" t="s">
        <v>13</v>
      </c>
      <c r="C160" s="43" t="s">
        <v>37</v>
      </c>
      <c r="D160" s="44" t="s">
        <v>24</v>
      </c>
      <c r="E160" s="44" t="s">
        <v>23</v>
      </c>
      <c r="F160" s="45">
        <v>1096</v>
      </c>
      <c r="G160" s="46"/>
      <c r="H160" s="46"/>
      <c r="I160" s="46"/>
      <c r="J160" s="46"/>
      <c r="K160" s="46"/>
    </row>
    <row r="161" spans="1:11" s="39" customFormat="1" ht="14.25">
      <c r="A161" s="33"/>
      <c r="B161" s="34"/>
      <c r="C161" s="35"/>
      <c r="D161" s="36"/>
      <c r="E161" s="36"/>
      <c r="F161" s="37"/>
      <c r="G161" s="38"/>
      <c r="H161" s="38"/>
      <c r="I161" s="38"/>
      <c r="J161" s="38"/>
      <c r="K161" s="38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1096</v>
      </c>
      <c r="G162" s="14">
        <f>F162*1.15</f>
        <v>1260.3999999999999</v>
      </c>
      <c r="H162" s="25">
        <f>SUM(H160:H161)</f>
        <v>0</v>
      </c>
      <c r="I162" s="25">
        <f>G162+H162</f>
        <v>1260.3999999999999</v>
      </c>
      <c r="J162" s="26"/>
      <c r="K162" s="25">
        <f>J162-G162-H162</f>
        <v>-1260.3999999999999</v>
      </c>
    </row>
    <row r="163" spans="1:11" ht="15" thickBot="1">
      <c r="A163" s="5" t="s">
        <v>101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1"/>
      <c r="B164" s="42" t="s">
        <v>13</v>
      </c>
      <c r="C164" s="43" t="s">
        <v>102</v>
      </c>
      <c r="D164" s="44" t="s">
        <v>24</v>
      </c>
      <c r="E164" s="44" t="s">
        <v>15</v>
      </c>
      <c r="F164" s="45">
        <v>1094</v>
      </c>
      <c r="G164" s="46"/>
      <c r="H164" s="46"/>
      <c r="I164" s="46"/>
      <c r="J164" s="46"/>
      <c r="K164" s="46"/>
    </row>
    <row r="165" spans="1:11" ht="14.25">
      <c r="A165" s="31"/>
      <c r="B165" s="18"/>
      <c r="C165" s="19"/>
      <c r="D165" s="20"/>
      <c r="E165" s="20"/>
      <c r="F165" s="21"/>
      <c r="G165" s="22"/>
      <c r="H165" s="22"/>
      <c r="I165" s="22"/>
      <c r="J165" s="22"/>
      <c r="K165" s="22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1094</v>
      </c>
      <c r="G166" s="14">
        <f>F166*1.15</f>
        <v>1258.1</v>
      </c>
      <c r="H166" s="25">
        <f>SUM(H164:H165)</f>
        <v>0</v>
      </c>
      <c r="I166" s="25">
        <f>G166+H166</f>
        <v>1258.1</v>
      </c>
      <c r="J166" s="26"/>
      <c r="K166" s="25">
        <f>J166-G166-H166</f>
        <v>-1258.1</v>
      </c>
    </row>
    <row r="167" spans="1:11" ht="15" thickBot="1">
      <c r="A167" s="5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 t="s">
        <v>133</v>
      </c>
      <c r="B168" s="18" t="s">
        <v>13</v>
      </c>
      <c r="C168" s="19" t="s">
        <v>35</v>
      </c>
      <c r="D168" s="20" t="s">
        <v>22</v>
      </c>
      <c r="E168" s="20" t="s">
        <v>15</v>
      </c>
      <c r="F168" s="21">
        <v>0</v>
      </c>
      <c r="G168" s="22"/>
      <c r="H168" s="22"/>
      <c r="I168" s="22"/>
      <c r="J168" s="22"/>
      <c r="K168" s="22"/>
    </row>
    <row r="169" spans="1:11" s="39" customFormat="1" ht="14.25">
      <c r="A169" s="33">
        <v>1224</v>
      </c>
      <c r="B169" s="34" t="s">
        <v>13</v>
      </c>
      <c r="C169" s="35" t="s">
        <v>104</v>
      </c>
      <c r="D169" s="36" t="s">
        <v>22</v>
      </c>
      <c r="E169" s="36" t="s">
        <v>15</v>
      </c>
      <c r="F169" s="37"/>
      <c r="G169" s="38"/>
      <c r="H169" s="38"/>
      <c r="I169" s="38"/>
      <c r="J169" s="38"/>
      <c r="K169" s="38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0</v>
      </c>
      <c r="G170" s="14">
        <f>F170*1.15</f>
        <v>0</v>
      </c>
      <c r="H170" s="25">
        <f>SUM(H168:H169)</f>
        <v>0</v>
      </c>
      <c r="I170" s="25">
        <f>G170+H170</f>
        <v>0</v>
      </c>
      <c r="J170" s="26"/>
      <c r="K170" s="25">
        <f>J170-G170-H170</f>
        <v>0</v>
      </c>
    </row>
    <row r="171" spans="1:11" ht="15" thickBot="1">
      <c r="A171" s="5" t="s">
        <v>105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1"/>
      <c r="B172" s="42" t="s">
        <v>13</v>
      </c>
      <c r="C172" s="43" t="s">
        <v>47</v>
      </c>
      <c r="D172" s="44" t="s">
        <v>14</v>
      </c>
      <c r="E172" s="44" t="s">
        <v>15</v>
      </c>
      <c r="F172" s="45">
        <v>1148</v>
      </c>
      <c r="G172" s="46"/>
      <c r="H172" s="46"/>
      <c r="I172" s="46"/>
      <c r="J172" s="46"/>
      <c r="K172" s="46"/>
    </row>
    <row r="173" spans="1:11" ht="14.25">
      <c r="A173" s="41"/>
      <c r="B173" s="42" t="s">
        <v>13</v>
      </c>
      <c r="C173" s="43" t="s">
        <v>106</v>
      </c>
      <c r="D173" s="44" t="s">
        <v>14</v>
      </c>
      <c r="E173" s="44" t="s">
        <v>15</v>
      </c>
      <c r="F173" s="45">
        <v>1103</v>
      </c>
      <c r="G173" s="46"/>
      <c r="H173" s="46"/>
      <c r="I173" s="46"/>
      <c r="J173" s="46"/>
      <c r="K173" s="46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2251</v>
      </c>
      <c r="G174" s="14">
        <f>F174*1.15</f>
        <v>2588.6499999999996</v>
      </c>
      <c r="H174" s="25">
        <f>SUM(H172:H173)</f>
        <v>0</v>
      </c>
      <c r="I174" s="25">
        <f>G174+H174</f>
        <v>2588.6499999999996</v>
      </c>
      <c r="J174" s="26"/>
      <c r="K174" s="25">
        <f>J174-G174-H174</f>
        <v>-2588.6499999999996</v>
      </c>
    </row>
    <row r="175" spans="1:11" ht="15" thickBot="1">
      <c r="A175" s="5" t="s">
        <v>107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1"/>
      <c r="B176" s="42" t="s">
        <v>13</v>
      </c>
      <c r="C176" s="43" t="s">
        <v>35</v>
      </c>
      <c r="D176" s="44" t="s">
        <v>26</v>
      </c>
      <c r="E176" s="44" t="s">
        <v>17</v>
      </c>
      <c r="F176" s="45">
        <v>1096</v>
      </c>
      <c r="G176" s="46"/>
      <c r="H176" s="46"/>
      <c r="I176" s="46"/>
      <c r="J176" s="46"/>
      <c r="K176" s="46"/>
    </row>
    <row r="177" spans="1:11" ht="14.25">
      <c r="A177" s="41"/>
      <c r="B177" s="42" t="s">
        <v>13</v>
      </c>
      <c r="C177" s="43" t="s">
        <v>36</v>
      </c>
      <c r="D177" s="44" t="s">
        <v>26</v>
      </c>
      <c r="E177" s="44" t="s">
        <v>17</v>
      </c>
      <c r="F177" s="45">
        <v>1094</v>
      </c>
      <c r="G177" s="46"/>
      <c r="H177" s="46"/>
      <c r="I177" s="46"/>
      <c r="J177" s="46"/>
      <c r="K177" s="46"/>
    </row>
    <row r="178" spans="1:11" s="4" customFormat="1" ht="14.25">
      <c r="A178" s="41"/>
      <c r="B178" s="42" t="s">
        <v>13</v>
      </c>
      <c r="C178" s="43" t="s">
        <v>108</v>
      </c>
      <c r="D178" s="44" t="s">
        <v>26</v>
      </c>
      <c r="E178" s="44" t="s">
        <v>17</v>
      </c>
      <c r="F178" s="45">
        <v>1058</v>
      </c>
      <c r="G178" s="46"/>
      <c r="H178" s="46"/>
      <c r="I178" s="46"/>
      <c r="J178" s="46"/>
      <c r="K178" s="46"/>
    </row>
    <row r="179" spans="1:11" ht="14.25">
      <c r="A179" s="6"/>
      <c r="B179" s="6"/>
      <c r="C179" s="9" t="s">
        <v>6</v>
      </c>
      <c r="D179" s="16"/>
      <c r="E179" s="16"/>
      <c r="F179" s="1">
        <f>SUM(F176:F178)</f>
        <v>3248</v>
      </c>
      <c r="G179" s="14">
        <f>F179*1.15</f>
        <v>3735.2</v>
      </c>
      <c r="H179" s="25">
        <f>SUM(H176:H177)</f>
        <v>0</v>
      </c>
      <c r="I179" s="25">
        <f>G179+H179</f>
        <v>3735.2</v>
      </c>
      <c r="J179" s="26"/>
      <c r="K179" s="25">
        <f>J179-G179-H179</f>
        <v>-3735.2</v>
      </c>
    </row>
    <row r="180" spans="1:11" ht="15" thickBot="1">
      <c r="A180" s="5" t="s">
        <v>109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41"/>
      <c r="B181" s="42" t="s">
        <v>13</v>
      </c>
      <c r="C181" s="43" t="s">
        <v>42</v>
      </c>
      <c r="D181" s="44" t="s">
        <v>26</v>
      </c>
      <c r="E181" s="44" t="s">
        <v>23</v>
      </c>
      <c r="F181" s="45">
        <v>1174</v>
      </c>
      <c r="G181" s="46"/>
      <c r="H181" s="46"/>
      <c r="I181" s="46"/>
      <c r="J181" s="46"/>
      <c r="K181" s="46"/>
    </row>
    <row r="182" spans="1:11" ht="14.25">
      <c r="A182" s="31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1174</v>
      </c>
      <c r="G183" s="14">
        <f>F183*1.15</f>
        <v>1350.1</v>
      </c>
      <c r="H183" s="25">
        <f>SUM(H181:H182)</f>
        <v>0</v>
      </c>
      <c r="I183" s="25">
        <f>G183+H183</f>
        <v>1350.1</v>
      </c>
      <c r="J183" s="26"/>
      <c r="K183" s="25">
        <f>J183-G183-H183</f>
        <v>-1350.1</v>
      </c>
    </row>
    <row r="184" spans="1:11" ht="15" thickBot="1">
      <c r="A184" s="5" t="s">
        <v>110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31" t="s">
        <v>133</v>
      </c>
      <c r="B185" s="18" t="s">
        <v>13</v>
      </c>
      <c r="C185" s="19" t="s">
        <v>111</v>
      </c>
      <c r="D185" s="20" t="s">
        <v>22</v>
      </c>
      <c r="E185" s="20" t="s">
        <v>15</v>
      </c>
      <c r="F185" s="21">
        <v>0</v>
      </c>
      <c r="G185" s="22"/>
      <c r="H185" s="22"/>
      <c r="I185" s="22"/>
      <c r="J185" s="22"/>
      <c r="K185" s="22"/>
    </row>
    <row r="186" spans="1:11" ht="14.25">
      <c r="A186" s="31"/>
      <c r="B186" s="18"/>
      <c r="C186" s="19"/>
      <c r="D186" s="20"/>
      <c r="E186" s="20"/>
      <c r="F186" s="21"/>
      <c r="G186" s="22"/>
      <c r="H186" s="22"/>
      <c r="I186" s="22"/>
      <c r="J186" s="22"/>
      <c r="K186" s="22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5">
        <f>SUM(H185:H186)</f>
        <v>0</v>
      </c>
      <c r="I187" s="25">
        <f>G187+H187</f>
        <v>0</v>
      </c>
      <c r="J187" s="26"/>
      <c r="K187" s="25">
        <f>J187-G187-H187</f>
        <v>0</v>
      </c>
    </row>
    <row r="188" spans="1:11" ht="15" thickBot="1">
      <c r="A188" s="5" t="s">
        <v>112</v>
      </c>
      <c r="B188" s="5"/>
      <c r="C188" s="8"/>
      <c r="D188" s="15"/>
      <c r="E188" s="15"/>
      <c r="F188" s="5"/>
      <c r="G188" s="13"/>
      <c r="H188" s="27"/>
      <c r="I188" s="27"/>
      <c r="J188" s="13"/>
      <c r="K188" s="13"/>
    </row>
    <row r="189" spans="1:11" ht="15" thickTop="1">
      <c r="A189" s="41"/>
      <c r="B189" s="42" t="s">
        <v>13</v>
      </c>
      <c r="C189" s="43" t="s">
        <v>33</v>
      </c>
      <c r="D189" s="44" t="s">
        <v>14</v>
      </c>
      <c r="E189" s="44" t="s">
        <v>15</v>
      </c>
      <c r="F189" s="45">
        <v>1174</v>
      </c>
      <c r="G189" s="46"/>
      <c r="H189" s="46"/>
      <c r="I189" s="46"/>
      <c r="J189" s="46"/>
      <c r="K189" s="46"/>
    </row>
    <row r="190" spans="1:11" ht="14.25">
      <c r="A190" s="31"/>
      <c r="B190" s="18"/>
      <c r="C190" s="19"/>
      <c r="D190" s="20"/>
      <c r="E190" s="20"/>
      <c r="F190" s="21"/>
      <c r="G190" s="22"/>
      <c r="H190" s="22"/>
      <c r="I190" s="22"/>
      <c r="J190" s="22"/>
      <c r="K190" s="22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1174</v>
      </c>
      <c r="G191" s="14">
        <f>F191*1.15</f>
        <v>1350.1</v>
      </c>
      <c r="H191" s="25">
        <f>SUM(H189:H190)</f>
        <v>0</v>
      </c>
      <c r="I191" s="25">
        <f>G191+H191</f>
        <v>1350.1</v>
      </c>
      <c r="J191" s="26"/>
      <c r="K191" s="25">
        <f>J191-G191-H191</f>
        <v>-1350.1</v>
      </c>
    </row>
    <row r="192" spans="1:11" ht="15" thickBot="1">
      <c r="A192" s="5" t="s">
        <v>113</v>
      </c>
      <c r="B192" s="5"/>
      <c r="C192" s="8"/>
      <c r="D192" s="15"/>
      <c r="E192" s="15"/>
      <c r="F192" s="5"/>
      <c r="G192" s="13"/>
      <c r="H192" s="27"/>
      <c r="I192" s="27"/>
      <c r="J192" s="13"/>
      <c r="K192" s="13"/>
    </row>
    <row r="193" spans="1:11" ht="15" thickTop="1">
      <c r="A193" s="41"/>
      <c r="B193" s="42" t="s">
        <v>13</v>
      </c>
      <c r="C193" s="43" t="s">
        <v>33</v>
      </c>
      <c r="D193" s="44" t="s">
        <v>24</v>
      </c>
      <c r="E193" s="44" t="s">
        <v>15</v>
      </c>
      <c r="F193" s="45">
        <v>1174</v>
      </c>
      <c r="G193" s="46"/>
      <c r="H193" s="46"/>
      <c r="I193" s="46"/>
      <c r="J193" s="46"/>
      <c r="K193" s="46"/>
    </row>
    <row r="194" spans="1:11" ht="14.25">
      <c r="A194" s="41"/>
      <c r="B194" s="42" t="s">
        <v>13</v>
      </c>
      <c r="C194" s="43" t="s">
        <v>46</v>
      </c>
      <c r="D194" s="44" t="s">
        <v>24</v>
      </c>
      <c r="E194" s="44" t="s">
        <v>15</v>
      </c>
      <c r="F194" s="45">
        <v>1148</v>
      </c>
      <c r="G194" s="46"/>
      <c r="H194" s="46"/>
      <c r="I194" s="46"/>
      <c r="J194" s="46"/>
      <c r="K194" s="46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2322</v>
      </c>
      <c r="G195" s="14">
        <f>F195*1.15</f>
        <v>2670.2999999999997</v>
      </c>
      <c r="H195" s="25">
        <f>SUM(H193:H194)</f>
        <v>0</v>
      </c>
      <c r="I195" s="25">
        <f>G195+H195</f>
        <v>2670.2999999999997</v>
      </c>
      <c r="J195" s="26"/>
      <c r="K195" s="25">
        <f>J195-G195-H195</f>
        <v>-2670.2999999999997</v>
      </c>
    </row>
    <row r="196" spans="1:11" ht="15" thickBot="1">
      <c r="A196" s="5" t="s">
        <v>114</v>
      </c>
      <c r="B196" s="5"/>
      <c r="C196" s="8"/>
      <c r="D196" s="15"/>
      <c r="E196" s="15"/>
      <c r="F196" s="5"/>
      <c r="G196" s="13"/>
      <c r="H196" s="27"/>
      <c r="I196" s="27"/>
      <c r="J196" s="13"/>
      <c r="K196" s="13"/>
    </row>
    <row r="197" spans="1:11" ht="15" thickTop="1">
      <c r="A197" s="41"/>
      <c r="B197" s="42" t="s">
        <v>13</v>
      </c>
      <c r="C197" s="43" t="s">
        <v>111</v>
      </c>
      <c r="D197" s="44" t="s">
        <v>24</v>
      </c>
      <c r="E197" s="44" t="s">
        <v>15</v>
      </c>
      <c r="F197" s="45">
        <v>1103</v>
      </c>
      <c r="G197" s="46"/>
      <c r="H197" s="46"/>
      <c r="I197" s="46"/>
      <c r="J197" s="46"/>
      <c r="K197" s="46"/>
    </row>
    <row r="198" spans="1:11" ht="14.25">
      <c r="A198" s="41"/>
      <c r="B198" s="42" t="s">
        <v>115</v>
      </c>
      <c r="C198" s="43" t="s">
        <v>28</v>
      </c>
      <c r="D198" s="44" t="s">
        <v>24</v>
      </c>
      <c r="E198" s="44" t="s">
        <v>15</v>
      </c>
      <c r="F198" s="45">
        <v>1084</v>
      </c>
      <c r="G198" s="46"/>
      <c r="H198" s="46"/>
      <c r="I198" s="46"/>
      <c r="J198" s="46"/>
      <c r="K198" s="46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2187</v>
      </c>
      <c r="G199" s="14">
        <f>F199*1.15</f>
        <v>2515.0499999999997</v>
      </c>
      <c r="H199" s="25">
        <f>SUM(H197:H198)</f>
        <v>0</v>
      </c>
      <c r="I199" s="25">
        <f>G199+H199</f>
        <v>2515.0499999999997</v>
      </c>
      <c r="J199" s="26"/>
      <c r="K199" s="25">
        <f>J199-G199-H199</f>
        <v>-2515.0499999999997</v>
      </c>
    </row>
    <row r="200" spans="1:11" ht="15" thickBot="1">
      <c r="A200" s="5" t="s">
        <v>60</v>
      </c>
      <c r="B200" s="5"/>
      <c r="C200" s="8"/>
      <c r="D200" s="15"/>
      <c r="E200" s="15"/>
      <c r="F200" s="5"/>
      <c r="G200" s="13"/>
      <c r="H200" s="27"/>
      <c r="I200" s="27"/>
      <c r="J200" s="13"/>
      <c r="K200" s="13"/>
    </row>
    <row r="201" spans="1:11" ht="15" thickTop="1">
      <c r="A201" s="31" t="s">
        <v>133</v>
      </c>
      <c r="B201" s="18" t="s">
        <v>13</v>
      </c>
      <c r="C201" s="19" t="s">
        <v>35</v>
      </c>
      <c r="D201" s="20" t="s">
        <v>14</v>
      </c>
      <c r="E201" s="20" t="s">
        <v>15</v>
      </c>
      <c r="F201" s="21">
        <v>0</v>
      </c>
      <c r="G201" s="22"/>
      <c r="H201" s="22"/>
      <c r="I201" s="22"/>
      <c r="J201" s="22"/>
      <c r="K201" s="22"/>
    </row>
    <row r="202" spans="1:11" s="39" customFormat="1" ht="14.25">
      <c r="A202" s="33">
        <v>1148</v>
      </c>
      <c r="B202" s="34" t="s">
        <v>13</v>
      </c>
      <c r="C202" s="35" t="s">
        <v>46</v>
      </c>
      <c r="D202" s="36" t="s">
        <v>14</v>
      </c>
      <c r="E202" s="36" t="s">
        <v>15</v>
      </c>
      <c r="F202" s="37"/>
      <c r="G202" s="38"/>
      <c r="H202" s="38"/>
      <c r="I202" s="38"/>
      <c r="J202" s="38"/>
      <c r="K202" s="38"/>
    </row>
    <row r="203" spans="1:11" s="4" customFormat="1" ht="14.25">
      <c r="A203" s="41"/>
      <c r="B203" s="42" t="s">
        <v>13</v>
      </c>
      <c r="C203" s="43" t="s">
        <v>116</v>
      </c>
      <c r="D203" s="44" t="s">
        <v>14</v>
      </c>
      <c r="E203" s="44" t="s">
        <v>15</v>
      </c>
      <c r="F203" s="45">
        <v>1143</v>
      </c>
      <c r="G203" s="46"/>
      <c r="H203" s="46"/>
      <c r="I203" s="46"/>
      <c r="J203" s="46"/>
      <c r="K203" s="46"/>
    </row>
    <row r="204" spans="1:11" ht="14.25">
      <c r="A204" s="6"/>
      <c r="B204" s="6"/>
      <c r="C204" s="9" t="s">
        <v>6</v>
      </c>
      <c r="D204" s="16"/>
      <c r="E204" s="16"/>
      <c r="F204" s="1">
        <f>SUM(F201:F203)</f>
        <v>1143</v>
      </c>
      <c r="G204" s="14">
        <f>F204*1.15</f>
        <v>1314.4499999999998</v>
      </c>
      <c r="H204" s="25">
        <f>SUM(H201:H203)</f>
        <v>0</v>
      </c>
      <c r="I204" s="25">
        <f>G204+H204</f>
        <v>1314.4499999999998</v>
      </c>
      <c r="J204" s="26"/>
      <c r="K204" s="25">
        <f>J204-G204-H204</f>
        <v>-1314.4499999999998</v>
      </c>
    </row>
    <row r="205" spans="1:11" ht="15" thickBot="1">
      <c r="A205" s="5" t="s">
        <v>117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41" t="s">
        <v>80</v>
      </c>
      <c r="B206" s="42" t="s">
        <v>13</v>
      </c>
      <c r="C206" s="43" t="s">
        <v>38</v>
      </c>
      <c r="D206" s="44" t="s">
        <v>16</v>
      </c>
      <c r="E206" s="44" t="s">
        <v>15</v>
      </c>
      <c r="F206" s="45">
        <v>1101</v>
      </c>
      <c r="G206" s="46"/>
      <c r="H206" s="46"/>
      <c r="I206" s="46"/>
      <c r="J206" s="46"/>
      <c r="K206" s="46"/>
    </row>
    <row r="207" spans="1:11" s="4" customFormat="1" ht="14.25">
      <c r="A207" s="31" t="s">
        <v>133</v>
      </c>
      <c r="B207" s="18" t="s">
        <v>13</v>
      </c>
      <c r="C207" s="19" t="s">
        <v>37</v>
      </c>
      <c r="D207" s="20" t="s">
        <v>16</v>
      </c>
      <c r="E207" s="20" t="s">
        <v>15</v>
      </c>
      <c r="F207" s="21">
        <v>0</v>
      </c>
      <c r="G207" s="22"/>
      <c r="H207" s="22"/>
      <c r="I207" s="22"/>
      <c r="J207" s="22"/>
      <c r="K207" s="22"/>
    </row>
    <row r="208" spans="1:11" s="39" customFormat="1" ht="14.25">
      <c r="A208" s="33">
        <v>1103</v>
      </c>
      <c r="B208" s="34" t="s">
        <v>13</v>
      </c>
      <c r="C208" s="35" t="s">
        <v>118</v>
      </c>
      <c r="D208" s="36" t="s">
        <v>16</v>
      </c>
      <c r="E208" s="36" t="s">
        <v>15</v>
      </c>
      <c r="F208" s="37"/>
      <c r="G208" s="38"/>
      <c r="H208" s="38"/>
      <c r="I208" s="38"/>
      <c r="J208" s="38"/>
      <c r="K208" s="38"/>
    </row>
    <row r="209" spans="1:11" ht="14.25">
      <c r="A209" s="41"/>
      <c r="B209" s="42" t="s">
        <v>13</v>
      </c>
      <c r="C209" s="43" t="s">
        <v>119</v>
      </c>
      <c r="D209" s="44" t="s">
        <v>16</v>
      </c>
      <c r="E209" s="44" t="s">
        <v>15</v>
      </c>
      <c r="F209" s="45">
        <v>1600</v>
      </c>
      <c r="G209" s="46"/>
      <c r="H209" s="46"/>
      <c r="I209" s="46"/>
      <c r="J209" s="46"/>
      <c r="K209" s="46"/>
    </row>
    <row r="210" spans="1:11" ht="14.25">
      <c r="A210" s="6"/>
      <c r="B210" s="6"/>
      <c r="C210" s="9" t="s">
        <v>6</v>
      </c>
      <c r="D210" s="16"/>
      <c r="E210" s="16"/>
      <c r="F210" s="1">
        <f>SUM(F206:F209)</f>
        <v>2701</v>
      </c>
      <c r="G210" s="14">
        <f>F210*1.15</f>
        <v>3106.1499999999996</v>
      </c>
      <c r="H210" s="25">
        <f>SUM(H206:H209)</f>
        <v>0</v>
      </c>
      <c r="I210" s="25">
        <f>G210+H210</f>
        <v>3106.1499999999996</v>
      </c>
      <c r="J210" s="26">
        <v>4367</v>
      </c>
      <c r="K210" s="25">
        <f>J210-G210-H210</f>
        <v>1260.8500000000004</v>
      </c>
    </row>
    <row r="211" spans="1:11" ht="15" thickBot="1">
      <c r="A211" s="5" t="s">
        <v>120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1"/>
      <c r="B212" s="42" t="s">
        <v>13</v>
      </c>
      <c r="C212" s="43" t="s">
        <v>70</v>
      </c>
      <c r="D212" s="44" t="s">
        <v>24</v>
      </c>
      <c r="E212" s="44" t="s">
        <v>17</v>
      </c>
      <c r="F212" s="45">
        <v>1143</v>
      </c>
      <c r="G212" s="46"/>
      <c r="H212" s="46"/>
      <c r="I212" s="46"/>
      <c r="J212" s="46"/>
      <c r="K212" s="46"/>
    </row>
    <row r="213" spans="1:11" s="39" customFormat="1" ht="14.25">
      <c r="A213" s="33"/>
      <c r="B213" s="34"/>
      <c r="C213" s="35"/>
      <c r="D213" s="36"/>
      <c r="E213" s="36"/>
      <c r="F213" s="37"/>
      <c r="G213" s="38"/>
      <c r="H213" s="38"/>
      <c r="I213" s="38"/>
      <c r="J213" s="38"/>
      <c r="K213" s="38"/>
    </row>
    <row r="214" spans="1:11" ht="14.25">
      <c r="A214" s="6"/>
      <c r="B214" s="6"/>
      <c r="C214" s="9" t="s">
        <v>6</v>
      </c>
      <c r="D214" s="16"/>
      <c r="E214" s="16"/>
      <c r="F214" s="1">
        <f>SUM(F212:F213)</f>
        <v>1143</v>
      </c>
      <c r="G214" s="14">
        <f>F214*1.15</f>
        <v>1314.4499999999998</v>
      </c>
      <c r="H214" s="25">
        <f>SUM(H212:H213)</f>
        <v>0</v>
      </c>
      <c r="I214" s="25">
        <f>G214+H214</f>
        <v>1314.4499999999998</v>
      </c>
      <c r="J214" s="26"/>
      <c r="K214" s="25">
        <f>J214-G214-H214</f>
        <v>-1314.4499999999998</v>
      </c>
    </row>
    <row r="215" spans="1:11" ht="15" thickBot="1">
      <c r="A215" s="5" t="s">
        <v>121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41"/>
      <c r="B216" s="42" t="s">
        <v>13</v>
      </c>
      <c r="C216" s="43" t="s">
        <v>122</v>
      </c>
      <c r="D216" s="44" t="s">
        <v>24</v>
      </c>
      <c r="E216" s="44" t="s">
        <v>23</v>
      </c>
      <c r="F216" s="45">
        <v>1058</v>
      </c>
      <c r="G216" s="46"/>
      <c r="H216" s="46"/>
      <c r="I216" s="46"/>
      <c r="J216" s="46"/>
      <c r="K216" s="46"/>
    </row>
    <row r="217" spans="1:11" s="39" customFormat="1" ht="14.25">
      <c r="A217" s="33"/>
      <c r="B217" s="34"/>
      <c r="C217" s="35"/>
      <c r="D217" s="36"/>
      <c r="E217" s="36"/>
      <c r="F217" s="37"/>
      <c r="G217" s="38"/>
      <c r="H217" s="38"/>
      <c r="I217" s="38"/>
      <c r="J217" s="38"/>
      <c r="K217" s="38"/>
    </row>
    <row r="218" spans="1:11" ht="14.25">
      <c r="A218" s="6"/>
      <c r="B218" s="6"/>
      <c r="C218" s="9" t="s">
        <v>6</v>
      </c>
      <c r="D218" s="16"/>
      <c r="E218" s="16"/>
      <c r="F218" s="1">
        <f>SUM(F216:F217)</f>
        <v>1058</v>
      </c>
      <c r="G218" s="14">
        <f>F218*1.15</f>
        <v>1216.6999999999998</v>
      </c>
      <c r="H218" s="25">
        <f>SUM(H216:H217)</f>
        <v>0</v>
      </c>
      <c r="I218" s="25">
        <f>G218+H218</f>
        <v>1216.6999999999998</v>
      </c>
      <c r="J218" s="26"/>
      <c r="K218" s="25">
        <f>J218-G218-H218</f>
        <v>-1216.6999999999998</v>
      </c>
    </row>
    <row r="219" spans="1:11" ht="15" thickBot="1">
      <c r="A219" s="5" t="s">
        <v>123</v>
      </c>
      <c r="B219" s="5"/>
      <c r="C219" s="8"/>
      <c r="D219" s="15"/>
      <c r="E219" s="15"/>
      <c r="F219" s="5"/>
      <c r="G219" s="13"/>
      <c r="H219" s="27"/>
      <c r="I219" s="27"/>
      <c r="J219" s="13"/>
      <c r="K219" s="13"/>
    </row>
    <row r="220" spans="1:11" ht="15" thickTop="1">
      <c r="A220" s="41"/>
      <c r="B220" s="42" t="s">
        <v>13</v>
      </c>
      <c r="C220" s="43" t="s">
        <v>70</v>
      </c>
      <c r="D220" s="44" t="s">
        <v>24</v>
      </c>
      <c r="E220" s="44" t="s">
        <v>15</v>
      </c>
      <c r="F220" s="45">
        <v>1143</v>
      </c>
      <c r="G220" s="46"/>
      <c r="H220" s="46"/>
      <c r="I220" s="46"/>
      <c r="J220" s="46"/>
      <c r="K220" s="46"/>
    </row>
    <row r="221" spans="1:11" ht="14.25">
      <c r="A221" s="31"/>
      <c r="B221" s="18"/>
      <c r="C221" s="19"/>
      <c r="D221" s="20"/>
      <c r="E221" s="20"/>
      <c r="F221" s="21"/>
      <c r="G221" s="22"/>
      <c r="H221" s="22"/>
      <c r="I221" s="22"/>
      <c r="J221" s="22"/>
      <c r="K221" s="22"/>
    </row>
    <row r="222" spans="1:11" ht="14.25">
      <c r="A222" s="6"/>
      <c r="B222" s="6"/>
      <c r="C222" s="9" t="s">
        <v>6</v>
      </c>
      <c r="D222" s="16"/>
      <c r="E222" s="16"/>
      <c r="F222" s="1">
        <f>SUM(F220:F221)</f>
        <v>1143</v>
      </c>
      <c r="G222" s="14">
        <f>F222*1.15</f>
        <v>1314.4499999999998</v>
      </c>
      <c r="H222" s="25">
        <f>SUM(H220:H221)</f>
        <v>0</v>
      </c>
      <c r="I222" s="25">
        <f>G222+H222</f>
        <v>1314.4499999999998</v>
      </c>
      <c r="J222" s="26"/>
      <c r="K222" s="25">
        <f>J222-G222-H222</f>
        <v>-1314.4499999999998</v>
      </c>
    </row>
    <row r="223" spans="1:11" ht="15" thickBot="1">
      <c r="A223" s="5" t="s">
        <v>124</v>
      </c>
      <c r="B223" s="5"/>
      <c r="C223" s="8"/>
      <c r="D223" s="15"/>
      <c r="E223" s="15"/>
      <c r="F223" s="5"/>
      <c r="G223" s="13"/>
      <c r="H223" s="27"/>
      <c r="I223" s="27"/>
      <c r="J223" s="13"/>
      <c r="K223" s="13"/>
    </row>
    <row r="224" spans="1:11" ht="15" thickTop="1">
      <c r="A224" s="41"/>
      <c r="B224" s="42" t="s">
        <v>13</v>
      </c>
      <c r="C224" s="43" t="s">
        <v>125</v>
      </c>
      <c r="D224" s="44" t="s">
        <v>24</v>
      </c>
      <c r="E224" s="44" t="s">
        <v>15</v>
      </c>
      <c r="F224" s="45">
        <v>1148</v>
      </c>
      <c r="G224" s="46"/>
      <c r="H224" s="46"/>
      <c r="I224" s="46"/>
      <c r="J224" s="46"/>
      <c r="K224" s="46"/>
    </row>
    <row r="225" spans="1:11" s="39" customFormat="1" ht="14.25">
      <c r="A225" s="33"/>
      <c r="B225" s="34"/>
      <c r="C225" s="35"/>
      <c r="D225" s="36"/>
      <c r="E225" s="36"/>
      <c r="F225" s="37"/>
      <c r="G225" s="38"/>
      <c r="H225" s="38"/>
      <c r="I225" s="38"/>
      <c r="J225" s="38"/>
      <c r="K225" s="38"/>
    </row>
    <row r="226" spans="1:11" ht="14.25">
      <c r="A226" s="6"/>
      <c r="B226" s="6"/>
      <c r="C226" s="9" t="s">
        <v>6</v>
      </c>
      <c r="D226" s="16"/>
      <c r="E226" s="16"/>
      <c r="F226" s="1">
        <f>SUM(F224:F225)</f>
        <v>1148</v>
      </c>
      <c r="G226" s="14">
        <f>F226*1.15</f>
        <v>1320.1999999999998</v>
      </c>
      <c r="H226" s="25">
        <f>SUM(H224:H225)</f>
        <v>0</v>
      </c>
      <c r="I226" s="25">
        <f>G226+H226</f>
        <v>1320.1999999999998</v>
      </c>
      <c r="J226" s="26"/>
      <c r="K226" s="25">
        <f>J226-G226-H226</f>
        <v>-1320.1999999999998</v>
      </c>
    </row>
    <row r="227" spans="1:11" ht="15" thickBot="1">
      <c r="A227" s="5" t="s">
        <v>126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1"/>
      <c r="B228" s="42" t="s">
        <v>13</v>
      </c>
      <c r="C228" s="43" t="s">
        <v>25</v>
      </c>
      <c r="D228" s="44" t="s">
        <v>24</v>
      </c>
      <c r="E228" s="44" t="s">
        <v>17</v>
      </c>
      <c r="F228" s="45">
        <v>1148</v>
      </c>
      <c r="G228" s="46"/>
      <c r="H228" s="46"/>
      <c r="I228" s="46"/>
      <c r="J228" s="46"/>
      <c r="K228" s="46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1148</v>
      </c>
      <c r="G230" s="14">
        <f>F230*1.15</f>
        <v>1320.1999999999998</v>
      </c>
      <c r="H230" s="25">
        <f>SUM(H228:H229)</f>
        <v>0</v>
      </c>
      <c r="I230" s="25">
        <f>G230+H230</f>
        <v>1320.1999999999998</v>
      </c>
      <c r="J230" s="26"/>
      <c r="K230" s="25">
        <f>J230-G230-H230</f>
        <v>-1320.1999999999998</v>
      </c>
    </row>
    <row r="231" spans="1:11" ht="15" thickBot="1">
      <c r="A231" s="5" t="s">
        <v>59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1"/>
      <c r="B232" s="42" t="s">
        <v>13</v>
      </c>
      <c r="C232" s="43" t="s">
        <v>33</v>
      </c>
      <c r="D232" s="44" t="s">
        <v>14</v>
      </c>
      <c r="E232" s="44" t="s">
        <v>15</v>
      </c>
      <c r="F232" s="45">
        <v>1174</v>
      </c>
      <c r="G232" s="46"/>
      <c r="H232" s="46"/>
      <c r="I232" s="46"/>
      <c r="J232" s="46"/>
      <c r="K232" s="46"/>
    </row>
    <row r="233" spans="1:11" ht="14.25">
      <c r="A233" s="31"/>
      <c r="B233" s="18"/>
      <c r="C233" s="19"/>
      <c r="D233" s="20"/>
      <c r="E233" s="20"/>
      <c r="F233" s="21"/>
      <c r="G233" s="22"/>
      <c r="H233" s="22"/>
      <c r="I233" s="22"/>
      <c r="J233" s="22"/>
      <c r="K233" s="22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1174</v>
      </c>
      <c r="G234" s="14">
        <f>F234*1.15</f>
        <v>1350.1</v>
      </c>
      <c r="H234" s="25">
        <f>SUM(H232:H233)</f>
        <v>0</v>
      </c>
      <c r="I234" s="25">
        <f>G234+H234</f>
        <v>1350.1</v>
      </c>
      <c r="J234" s="26"/>
      <c r="K234" s="25">
        <f>J234-G234-H234</f>
        <v>-1350.1</v>
      </c>
    </row>
    <row r="235" spans="1:11" ht="15" thickBot="1">
      <c r="A235" s="5" t="s">
        <v>127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1"/>
      <c r="B236" s="42" t="s">
        <v>13</v>
      </c>
      <c r="C236" s="43" t="s">
        <v>128</v>
      </c>
      <c r="D236" s="44" t="s">
        <v>14</v>
      </c>
      <c r="E236" s="44" t="s">
        <v>23</v>
      </c>
      <c r="F236" s="45">
        <v>1143</v>
      </c>
      <c r="G236" s="46"/>
      <c r="H236" s="46"/>
      <c r="I236" s="46"/>
      <c r="J236" s="46"/>
      <c r="K236" s="46"/>
    </row>
    <row r="237" spans="1:11" ht="14.25">
      <c r="A237" s="41"/>
      <c r="B237" s="42" t="s">
        <v>13</v>
      </c>
      <c r="C237" s="43" t="s">
        <v>33</v>
      </c>
      <c r="D237" s="44" t="s">
        <v>14</v>
      </c>
      <c r="E237" s="44" t="s">
        <v>23</v>
      </c>
      <c r="F237" s="45">
        <v>1174</v>
      </c>
      <c r="G237" s="46"/>
      <c r="H237" s="46"/>
      <c r="I237" s="46"/>
      <c r="J237" s="46"/>
      <c r="K237" s="46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2317</v>
      </c>
      <c r="G238" s="14">
        <f>F238*1.15</f>
        <v>2664.5499999999997</v>
      </c>
      <c r="H238" s="25">
        <f>SUM(H236:H237)</f>
        <v>0</v>
      </c>
      <c r="I238" s="25">
        <f>G238+H238</f>
        <v>2664.5499999999997</v>
      </c>
      <c r="J238" s="26"/>
      <c r="K238" s="25">
        <f>J238-G238-H238</f>
        <v>-2664.5499999999997</v>
      </c>
    </row>
    <row r="239" spans="1:11" ht="15" thickBot="1">
      <c r="A239" s="5" t="s">
        <v>131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1"/>
      <c r="B240" s="42" t="s">
        <v>13</v>
      </c>
      <c r="C240" s="43" t="s">
        <v>35</v>
      </c>
      <c r="D240" s="44" t="s">
        <v>26</v>
      </c>
      <c r="E240" s="44" t="s">
        <v>15</v>
      </c>
      <c r="F240" s="45">
        <v>1096</v>
      </c>
      <c r="G240" s="46"/>
      <c r="H240" s="46"/>
      <c r="I240" s="46"/>
      <c r="J240" s="46"/>
      <c r="K240" s="46"/>
    </row>
    <row r="241" spans="1:11" s="4" customFormat="1" ht="14.25">
      <c r="A241" s="41"/>
      <c r="B241" s="42" t="s">
        <v>13</v>
      </c>
      <c r="C241" s="43" t="s">
        <v>30</v>
      </c>
      <c r="D241" s="44" t="s">
        <v>24</v>
      </c>
      <c r="E241" s="44" t="s">
        <v>15</v>
      </c>
      <c r="F241" s="45">
        <v>1224</v>
      </c>
      <c r="G241" s="46"/>
      <c r="H241" s="46"/>
      <c r="I241" s="46"/>
      <c r="J241" s="46"/>
      <c r="K241" s="46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2320</v>
      </c>
      <c r="G242" s="40">
        <f>F242</f>
        <v>2320</v>
      </c>
      <c r="H242" s="25">
        <f>SUM(H240:H241)</f>
        <v>0</v>
      </c>
      <c r="I242" s="25">
        <f>G242+H242</f>
        <v>2320</v>
      </c>
      <c r="J242" s="26"/>
      <c r="K242" s="25">
        <f>J242-G242-H242</f>
        <v>-2320</v>
      </c>
    </row>
    <row r="243" spans="1:11" ht="15" thickBot="1">
      <c r="A243" s="5" t="s">
        <v>129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 t="s">
        <v>133</v>
      </c>
      <c r="B244" s="18" t="s">
        <v>13</v>
      </c>
      <c r="C244" s="19" t="s">
        <v>35</v>
      </c>
      <c r="D244" s="20" t="s">
        <v>22</v>
      </c>
      <c r="E244" s="20" t="s">
        <v>15</v>
      </c>
      <c r="F244" s="21">
        <v>1096</v>
      </c>
      <c r="G244" s="22"/>
      <c r="H244" s="22"/>
      <c r="I244" s="22"/>
      <c r="J244" s="22"/>
      <c r="K244" s="22"/>
    </row>
    <row r="245" spans="1:11" ht="14.25">
      <c r="A245" s="31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1096</v>
      </c>
      <c r="G246" s="40">
        <f>F246</f>
        <v>1096</v>
      </c>
      <c r="H246" s="25">
        <f>SUM(H244:H245)</f>
        <v>0</v>
      </c>
      <c r="I246" s="25">
        <f>G246+H246</f>
        <v>1096</v>
      </c>
      <c r="J246" s="26"/>
      <c r="K246" s="25">
        <f>J246-G246-H246</f>
        <v>-1096</v>
      </c>
    </row>
    <row r="247" spans="1:11" ht="15" thickBot="1">
      <c r="A247" s="5" t="s">
        <v>130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1"/>
      <c r="B248" s="42" t="s">
        <v>13</v>
      </c>
      <c r="C248" s="43" t="s">
        <v>32</v>
      </c>
      <c r="D248" s="44" t="s">
        <v>24</v>
      </c>
      <c r="E248" s="44" t="s">
        <v>23</v>
      </c>
      <c r="F248" s="45">
        <v>1174</v>
      </c>
      <c r="G248" s="46"/>
      <c r="H248" s="46"/>
      <c r="I248" s="46"/>
      <c r="J248" s="46"/>
      <c r="K248" s="46"/>
    </row>
    <row r="249" spans="1:11" ht="14.25">
      <c r="A249" s="41"/>
      <c r="B249" s="42"/>
      <c r="C249" s="43" t="s">
        <v>132</v>
      </c>
      <c r="D249" s="44" t="s">
        <v>24</v>
      </c>
      <c r="E249" s="44" t="s">
        <v>23</v>
      </c>
      <c r="F249" s="45">
        <v>1600</v>
      </c>
      <c r="G249" s="46"/>
      <c r="H249" s="46"/>
      <c r="I249" s="46"/>
      <c r="J249" s="46"/>
      <c r="K249" s="46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2774</v>
      </c>
      <c r="G250" s="40">
        <f>F250</f>
        <v>2774</v>
      </c>
      <c r="H250" s="25">
        <f>SUM(H248:H249)</f>
        <v>0</v>
      </c>
      <c r="I250" s="25">
        <f>G250+H250</f>
        <v>2774</v>
      </c>
      <c r="J250" s="26"/>
      <c r="K250" s="25">
        <f>J250-G250-H250</f>
        <v>-2774</v>
      </c>
    </row>
    <row r="253" ht="14.25">
      <c r="F253" s="32"/>
    </row>
    <row r="254" ht="14.25">
      <c r="F254" s="32">
        <f>F250+F246+F242+F238+F234+F230+F226+F222+F218+F214+F210+F204+F199+F195+F191+F187+F183+F179+F174+F170+F166+F162+F158+F154+F148+F144+F140+F136+F132+F128+F122+F118+F109+F105+F99+F95+F91+F87+F82+F78+F74+F70+F66+F61+F57+F53+F49+F45+F41+F37+F33+F29+F25+F21+F17+F13+F9+F5</f>
        <v>97478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2012-10-11T13:11:29Z</dcterms:modified>
  <cp:category/>
  <cp:version/>
  <cp:contentType/>
  <cp:contentStatus/>
</cp:coreProperties>
</file>