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<sst xmlns="http://schemas.openxmlformats.org/spreadsheetml/2006/main" count="442" uniqueCount="204">
  <si>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</si>
  <si>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</si>
  <si>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</si>
  <si>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</si>
  <si>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</si>
  <si>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</si>
  <si>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</si>
  <si>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</si>
  <si>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</si>
  <si>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</si>
  <si>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</si>
  <si>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</si>
  <si>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</si>
  <si>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</si>
  <si>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</si>
  <si>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</si>
  <si>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</si>
  <si>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</si>
  <si>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</si>
  <si>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</si>
  <si>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</si>
  <si>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</si>
  <si>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</si>
  <si>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</si>
  <si>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</si>
  <si>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</si>
  <si>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</si>
  <si>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</si>
  <si>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</si>
  <si>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</si>
  <si>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</si>
  <si>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</si>
  <si>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</si>
  <si>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</si>
  <si>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</si>
  <si>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</si>
  <si>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</si>
  <si>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</si>
  <si>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</si>
  <si>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</si>
  <si>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</si>
  <si>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</si>
  <si>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</si>
  <si>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</si>
  <si>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</si>
  <si>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</si>
  <si>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</si>
  <si>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</si>
  <si>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</si>
  <si>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</si>
  <si>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</si>
  <si>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</si>
  <si>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</si>
  <si>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</si>
  <si>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</si>
  <si>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</si>
  <si>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</si>
  <si>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</si>
  <si>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</si>
  <si>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</si>
  <si>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</si>
  <si>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</si>
  <si>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</si>
  <si>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</si>
  <si>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</si>
  <si>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</si>
  <si>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</si>
  <si>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</si>
  <si>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</si>
  <si>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</si>
  <si>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</si>
  <si>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</si>
  <si>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</si>
  <si>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</si>
  <si>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</si>
  <si>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</si>
  <si>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</si>
  <si>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</si>
  <si>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</si>
  <si>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</si>
  <si>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</si>
  <si>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</si>
  <si>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</si>
  <si>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</si>
  <si>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</si>
  <si>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</si>
  <si>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</si>
  <si>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</si>
  <si>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</si>
  <si>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</si>
  <si>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</si>
  <si>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</si>
  <si>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</si>
  <si>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</si>
  <si>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</si>
  <si>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</si>
  <si>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</si>
  <si>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</si>
  <si>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</si>
  <si>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</si>
  <si>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</si>
  <si>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</si>
  <si>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</si>
  <si>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</si>
  <si>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</si>
  <si>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</si>
  <si>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</si>
  <si>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</si>
  <si>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</si>
  <si>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</si>
  <si>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</si>
  <si>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</si>
  <si>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</si>
  <si>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</si>
  <si>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</si>
  <si>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</si>
  <si>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</si>
  <si>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</si>
  <si>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</si>
  <si>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</si>
  <si>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</si>
  <si>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</si>
  <si>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</si>
  <si>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</si>
  <si>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</si>
  <si>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</si>
  <si>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</si>
  <si>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</si>
  <si>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</si>
  <si>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</si>
  <si>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</si>
  <si>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</si>
  <si>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</si>
  <si>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</si>
  <si>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</si>
  <si>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</si>
  <si>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</si>
  <si>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</si>
  <si>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</si>
  <si>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</si>
  <si>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</si>
  <si>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</si>
  <si>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</si>
  <si>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</si>
  <si>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</si>
  <si>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</si>
  <si>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</si>
  <si>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</si>
  <si>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</si>
  <si>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</si>
  <si>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</si>
  <si>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</si>
  <si>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</si>
  <si>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</si>
  <si>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</si>
  <si>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</si>
  <si>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</si>
  <si>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</si>
  <si>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</si>
  <si>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</si>
  <si>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</si>
  <si>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</si>
  <si>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</si>
  <si>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</si>
  <si>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</si>
  <si>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</si>
  <si>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</si>
  <si>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</si>
  <si>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</si>
  <si>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</si>
  <si>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</si>
  <si>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</si>
  <si>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</si>
  <si>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</si>
  <si>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</si>
  <si>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</si>
  <si>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</si>
  <si>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</si>
  <si>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</si>
  <si>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</si>
  <si>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</si>
  <si>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</si>
  <si>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</si>
  <si>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</si>
  <si>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</si>
  <si>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</si>
  <si>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</si>
  <si>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</si>
  <si>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</si>
  <si>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</si>
  <si>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</si>
  <si>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</si>
  <si>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</si>
  <si>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</si>
  <si>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</si>
  <si>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</si>
  <si>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</si>
  <si>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</si>
  <si>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0726-2</t>
  </si>
  <si>
    <t>Н257</t>
  </si>
  <si>
    <t>Н41(Н42 Н43 Н2)</t>
  </si>
  <si>
    <t>Н21(С3)</t>
  </si>
  <si>
    <t>natalia_vita</t>
  </si>
  <si>
    <t>S2(Н18)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</si>
</sst>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29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E5+E9+E13+E19+E23+E27+E31+E35+E41+E45+E49+E53+E57+E63+E67+E71+E75+E81+E88+E92+E96+E100+E104+E108+E112+E116</f>
        <v>45500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199</v>
      </c>
      <c r="C11" s="18" t="s">
        <v>28</v>
      </c>
      <c r="D11" s="28" t="s">
        <v>24</v>
      </c>
      <c r="E11" s="13">
        <v>3750</v>
      </c>
      <c r="F11" s="14"/>
      <c r="G11" s="15"/>
      <c r="H11" s="16"/>
      <c r="I11" s="14"/>
    </row>
    <row r="12" spans="1:9" ht="14.25">
      <c r="A12" s="12"/>
      <c r="B12" s="23" t="s">
        <v>92</v>
      </c>
      <c r="C12" s="18" t="s">
        <v>23</v>
      </c>
      <c r="D12" s="28" t="s">
        <v>200</v>
      </c>
      <c r="E12" s="13">
        <v>2050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5800</v>
      </c>
      <c r="F13" s="9">
        <f>E13*1.15</f>
        <v>6669.999999999999</v>
      </c>
      <c r="G13" s="11"/>
      <c r="H13" s="8"/>
      <c r="I13" s="8">
        <f>H13-F13-G13</f>
        <v>-6669.999999999999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s="86" customFormat="1" ht="14.25">
      <c r="A18" s="80">
        <v>1850</v>
      </c>
      <c r="B18" s="81" t="s">
        <v>68</v>
      </c>
      <c r="C18" s="82">
        <v>46</v>
      </c>
      <c r="D18" s="83" t="s">
        <v>24</v>
      </c>
      <c r="E18" s="84"/>
      <c r="F18" s="85"/>
      <c r="G18" s="85"/>
      <c r="H18" s="84"/>
      <c r="I18" s="85"/>
    </row>
    <row r="19" spans="1:9" ht="14.25">
      <c r="A19" s="7"/>
      <c r="B19" s="24" t="s">
        <v>7</v>
      </c>
      <c r="C19" s="19"/>
      <c r="D19" s="29"/>
      <c r="E19" s="1">
        <f>SUM(E15:E17)</f>
        <v>1750</v>
      </c>
      <c r="F19" s="9">
        <f>E19*1.15</f>
        <v>2012.4999999999998</v>
      </c>
      <c r="G19" s="11"/>
      <c r="H19" s="8"/>
      <c r="I19" s="8">
        <f>H19-F19-G19</f>
        <v>-2012.4999999999998</v>
      </c>
    </row>
    <row r="20" spans="1:9" ht="15" thickBot="1">
      <c r="A20" s="5" t="s">
        <v>47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48</v>
      </c>
      <c r="C21" s="18" t="s">
        <v>44</v>
      </c>
      <c r="D21" s="28" t="s">
        <v>24</v>
      </c>
      <c r="E21" s="13">
        <v>1350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1350</v>
      </c>
      <c r="F23" s="9">
        <f>E23*1.15</f>
        <v>1552.4999999999998</v>
      </c>
      <c r="G23" s="11"/>
      <c r="H23" s="8"/>
      <c r="I23" s="8">
        <f>H23-F23-G23</f>
        <v>-1552.4999999999998</v>
      </c>
    </row>
    <row r="24" spans="1:9" ht="15" thickBot="1">
      <c r="A24" s="5" t="s">
        <v>160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161</v>
      </c>
      <c r="C25" s="18">
        <v>44</v>
      </c>
      <c r="D25" s="28" t="s">
        <v>162</v>
      </c>
      <c r="E25" s="13">
        <v>3750</v>
      </c>
      <c r="F25" s="14"/>
      <c r="G25" s="15"/>
      <c r="H25" s="16"/>
      <c r="I25" s="14"/>
    </row>
    <row r="26" spans="1:9" ht="14.25">
      <c r="A26" s="12"/>
      <c r="B26" s="23"/>
      <c r="C26" s="18"/>
      <c r="D26" s="28"/>
      <c r="E26" s="13">
        <v>0</v>
      </c>
      <c r="F26" s="14"/>
      <c r="G26" s="15"/>
      <c r="H26" s="16"/>
      <c r="I26" s="14"/>
    </row>
    <row r="27" spans="1:9" ht="14.25">
      <c r="A27" s="7"/>
      <c r="B27" s="24" t="s">
        <v>7</v>
      </c>
      <c r="C27" s="19"/>
      <c r="D27" s="29"/>
      <c r="E27" s="1">
        <f>SUM(E25:E26)</f>
        <v>3750</v>
      </c>
      <c r="F27" s="9">
        <f>E27*1.15</f>
        <v>4312.5</v>
      </c>
      <c r="G27" s="11"/>
      <c r="H27" s="8"/>
      <c r="I27" s="8">
        <f>H27-F27-G27</f>
        <v>-4312.5</v>
      </c>
    </row>
    <row r="28" spans="1:9" ht="15" thickBot="1">
      <c r="A28" s="5" t="s">
        <v>163</v>
      </c>
      <c r="B28" s="22"/>
      <c r="C28" s="17"/>
      <c r="D28" s="27"/>
      <c r="E28" s="5"/>
      <c r="F28" s="5"/>
      <c r="G28" s="10"/>
      <c r="H28" s="5"/>
      <c r="I28" s="6"/>
    </row>
    <row r="29" spans="1:9" ht="15" thickTop="1">
      <c r="A29" s="12"/>
      <c r="B29" s="23" t="s">
        <v>46</v>
      </c>
      <c r="C29" s="18">
        <v>46</v>
      </c>
      <c r="D29" s="28" t="s">
        <v>164</v>
      </c>
      <c r="E29" s="13">
        <v>1750</v>
      </c>
      <c r="F29" s="14"/>
      <c r="G29" s="15"/>
      <c r="H29" s="16"/>
      <c r="I29" s="14"/>
    </row>
    <row r="30" spans="1:9" ht="14.25">
      <c r="A30" s="12"/>
      <c r="B30" s="23"/>
      <c r="C30" s="18"/>
      <c r="D30" s="28"/>
      <c r="E30" s="13">
        <v>0</v>
      </c>
      <c r="F30" s="14"/>
      <c r="G30" s="15"/>
      <c r="H30" s="16"/>
      <c r="I30" s="14"/>
    </row>
    <row r="31" spans="1:9" ht="14.25">
      <c r="A31" s="7"/>
      <c r="B31" s="24" t="s">
        <v>7</v>
      </c>
      <c r="C31" s="19"/>
      <c r="D31" s="29"/>
      <c r="E31" s="1">
        <f>SUM(E29:E30)</f>
        <v>1750</v>
      </c>
      <c r="F31" s="9">
        <f>E31*1.15</f>
        <v>2012.4999999999998</v>
      </c>
      <c r="G31" s="11"/>
      <c r="H31" s="8"/>
      <c r="I31" s="8">
        <f>H31-F31-G31</f>
        <v>-2012.4999999999998</v>
      </c>
    </row>
    <row r="32" spans="1:9" ht="15" thickBot="1">
      <c r="A32" s="5" t="s">
        <v>165</v>
      </c>
      <c r="B32" s="22"/>
      <c r="C32" s="17"/>
      <c r="D32" s="27"/>
      <c r="E32" s="5"/>
      <c r="F32" s="5"/>
      <c r="G32" s="10"/>
      <c r="H32" s="5"/>
      <c r="I32" s="6"/>
    </row>
    <row r="33" spans="1:9" ht="15" thickTop="1">
      <c r="A33" s="12"/>
      <c r="B33" s="23" t="s">
        <v>34</v>
      </c>
      <c r="C33" s="18" t="s">
        <v>82</v>
      </c>
      <c r="D33" s="28" t="s">
        <v>166</v>
      </c>
      <c r="E33" s="13">
        <v>950</v>
      </c>
      <c r="F33" s="14"/>
      <c r="G33" s="15"/>
      <c r="H33" s="16"/>
      <c r="I33" s="14"/>
    </row>
    <row r="34" spans="1:9" ht="14.25">
      <c r="A34" s="12"/>
      <c r="B34" s="23"/>
      <c r="C34" s="18"/>
      <c r="D34" s="28"/>
      <c r="E34" s="13">
        <v>0</v>
      </c>
      <c r="F34" s="14"/>
      <c r="G34" s="15"/>
      <c r="H34" s="16"/>
      <c r="I34" s="14"/>
    </row>
    <row r="35" spans="1:9" ht="14.25">
      <c r="A35" s="7"/>
      <c r="B35" s="24" t="s">
        <v>7</v>
      </c>
      <c r="C35" s="19"/>
      <c r="D35" s="29"/>
      <c r="E35" s="1">
        <f>SUM(E33:E34)</f>
        <v>950</v>
      </c>
      <c r="F35" s="9">
        <f>E35*1.15</f>
        <v>1092.5</v>
      </c>
      <c r="G35" s="11"/>
      <c r="H35" s="8"/>
      <c r="I35" s="8">
        <f>H35-F35-G35</f>
        <v>-1092.5</v>
      </c>
    </row>
    <row r="36" spans="1:9" ht="15" thickBot="1">
      <c r="A36" s="5" t="s">
        <v>167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158</v>
      </c>
      <c r="C37" s="18">
        <v>44</v>
      </c>
      <c r="D37" s="28" t="s">
        <v>108</v>
      </c>
      <c r="E37" s="13">
        <v>1850</v>
      </c>
      <c r="F37" s="14"/>
      <c r="G37" s="15"/>
      <c r="H37" s="16"/>
      <c r="I37" s="14"/>
    </row>
    <row r="38" spans="1:9" s="86" customFormat="1" ht="14.25">
      <c r="A38" s="80">
        <v>1750</v>
      </c>
      <c r="B38" s="81" t="s">
        <v>46</v>
      </c>
      <c r="C38" s="82">
        <v>44</v>
      </c>
      <c r="D38" s="83" t="s">
        <v>168</v>
      </c>
      <c r="E38" s="84">
        <v>0</v>
      </c>
      <c r="F38" s="85"/>
      <c r="G38" s="85"/>
      <c r="H38" s="84"/>
      <c r="I38" s="85"/>
    </row>
    <row r="39" spans="1:9" s="86" customFormat="1" ht="14.25">
      <c r="A39" s="80">
        <v>1850</v>
      </c>
      <c r="B39" s="81" t="s">
        <v>68</v>
      </c>
      <c r="C39" s="82">
        <v>44</v>
      </c>
      <c r="D39" s="83" t="s">
        <v>169</v>
      </c>
      <c r="E39" s="84">
        <v>0</v>
      </c>
      <c r="F39" s="85"/>
      <c r="G39" s="85"/>
      <c r="H39" s="84"/>
      <c r="I39" s="85"/>
    </row>
    <row r="40" spans="1:9" s="86" customFormat="1" ht="14.25">
      <c r="A40" s="80">
        <v>1750</v>
      </c>
      <c r="B40" s="81" t="s">
        <v>159</v>
      </c>
      <c r="C40" s="82">
        <v>44</v>
      </c>
      <c r="D40" s="83" t="s">
        <v>170</v>
      </c>
      <c r="E40" s="84">
        <v>0</v>
      </c>
      <c r="F40" s="85"/>
      <c r="G40" s="85"/>
      <c r="H40" s="84"/>
      <c r="I40" s="85"/>
    </row>
    <row r="41" spans="1:9" ht="14.25">
      <c r="A41" s="7"/>
      <c r="B41" s="24" t="s">
        <v>7</v>
      </c>
      <c r="C41" s="19"/>
      <c r="D41" s="29"/>
      <c r="E41" s="1">
        <f>SUM(E37:E40)</f>
        <v>1850</v>
      </c>
      <c r="F41" s="9">
        <f>E41*1.15</f>
        <v>2127.5</v>
      </c>
      <c r="G41" s="11"/>
      <c r="H41" s="8"/>
      <c r="I41" s="8">
        <f>H41-F41-G41</f>
        <v>-2127.5</v>
      </c>
    </row>
    <row r="42" spans="1:9" ht="15" thickBot="1">
      <c r="A42" s="5" t="s">
        <v>171</v>
      </c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 t="s">
        <v>172</v>
      </c>
      <c r="C43" s="18" t="s">
        <v>58</v>
      </c>
      <c r="D43" s="28" t="s">
        <v>173</v>
      </c>
      <c r="E43" s="13">
        <v>1750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1750</v>
      </c>
      <c r="F45" s="9">
        <f>E45*1.15</f>
        <v>2012.4999999999998</v>
      </c>
      <c r="G45" s="11"/>
      <c r="H45" s="8"/>
      <c r="I45" s="8">
        <f>H45-F45-G45</f>
        <v>-2012.4999999999998</v>
      </c>
    </row>
    <row r="46" spans="1:9" ht="15" thickBot="1">
      <c r="A46" s="87" t="s">
        <v>174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78</v>
      </c>
      <c r="C47" s="18" t="s">
        <v>90</v>
      </c>
      <c r="D47" s="28" t="s">
        <v>80</v>
      </c>
      <c r="E47" s="13">
        <v>950</v>
      </c>
      <c r="F47" s="14"/>
      <c r="G47" s="15"/>
      <c r="H47" s="16"/>
      <c r="I47" s="14"/>
    </row>
    <row r="48" spans="1:9" s="86" customFormat="1" ht="14.25">
      <c r="A48" s="80">
        <v>950</v>
      </c>
      <c r="B48" s="81" t="s">
        <v>183</v>
      </c>
      <c r="C48" s="82">
        <v>52</v>
      </c>
      <c r="D48" s="83" t="s">
        <v>24</v>
      </c>
      <c r="E48" s="84">
        <v>0</v>
      </c>
      <c r="F48" s="85"/>
      <c r="G48" s="85"/>
      <c r="H48" s="84"/>
      <c r="I48" s="85"/>
    </row>
    <row r="49" spans="1:9" ht="14.25">
      <c r="A49" s="7"/>
      <c r="B49" s="24" t="s">
        <v>7</v>
      </c>
      <c r="C49" s="19"/>
      <c r="D49" s="29"/>
      <c r="E49" s="1">
        <f>SUM(E47:E48)</f>
        <v>950</v>
      </c>
      <c r="F49" s="9">
        <f>E49*1.15</f>
        <v>1092.5</v>
      </c>
      <c r="G49" s="11"/>
      <c r="H49" s="8"/>
      <c r="I49" s="8">
        <f>H49-F49-G49</f>
        <v>-1092.5</v>
      </c>
    </row>
    <row r="50" spans="1:9" ht="15" thickBot="1">
      <c r="A50" s="5" t="s">
        <v>175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176</v>
      </c>
      <c r="C51" s="18" t="s">
        <v>28</v>
      </c>
      <c r="D51" s="28" t="s">
        <v>177</v>
      </c>
      <c r="E51" s="13">
        <v>1350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1350</v>
      </c>
      <c r="F53" s="9">
        <f>E53*1.15</f>
        <v>1552.4999999999998</v>
      </c>
      <c r="G53" s="11"/>
      <c r="H53" s="8"/>
      <c r="I53" s="8">
        <f>H53-F53-G53</f>
        <v>-1552.4999999999998</v>
      </c>
    </row>
    <row r="54" spans="1:9" ht="15" thickBot="1">
      <c r="A54" s="5" t="s">
        <v>178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48</v>
      </c>
      <c r="C55" s="18" t="s">
        <v>23</v>
      </c>
      <c r="D55" s="28" t="s">
        <v>49</v>
      </c>
      <c r="E55" s="13">
        <v>1350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1350</v>
      </c>
      <c r="F57" s="9">
        <f>E57*1.15</f>
        <v>1552.4999999999998</v>
      </c>
      <c r="G57" s="11"/>
      <c r="H57" s="8"/>
      <c r="I57" s="8">
        <f>H57-F57-G57</f>
        <v>-1552.4999999999998</v>
      </c>
    </row>
    <row r="58" spans="1:9" ht="15" thickBot="1">
      <c r="A58" s="5" t="s">
        <v>45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68</v>
      </c>
      <c r="C59" s="18">
        <v>42</v>
      </c>
      <c r="D59" s="28" t="s">
        <v>179</v>
      </c>
      <c r="E59" s="13">
        <v>1850</v>
      </c>
      <c r="F59" s="14"/>
      <c r="G59" s="15"/>
      <c r="H59" s="16"/>
      <c r="I59" s="14"/>
    </row>
    <row r="60" spans="1:9" s="86" customFormat="1" ht="14.25">
      <c r="A60" s="80">
        <v>1350</v>
      </c>
      <c r="B60" s="81" t="s">
        <v>113</v>
      </c>
      <c r="C60" s="82">
        <v>42</v>
      </c>
      <c r="D60" s="83" t="s">
        <v>85</v>
      </c>
      <c r="E60" s="84"/>
      <c r="F60" s="85"/>
      <c r="G60" s="85"/>
      <c r="H60" s="84"/>
      <c r="I60" s="85"/>
    </row>
    <row r="61" spans="1:9" s="86" customFormat="1" ht="14.25">
      <c r="A61" s="80">
        <v>1350</v>
      </c>
      <c r="B61" s="81" t="s">
        <v>129</v>
      </c>
      <c r="C61" s="82">
        <v>42</v>
      </c>
      <c r="D61" s="83"/>
      <c r="E61" s="84"/>
      <c r="F61" s="85"/>
      <c r="G61" s="85"/>
      <c r="H61" s="84"/>
      <c r="I61" s="85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SUM(E59:E62)</f>
        <v>1850</v>
      </c>
      <c r="F63" s="9">
        <f>E63*1.15</f>
        <v>2127.5</v>
      </c>
      <c r="G63" s="11"/>
      <c r="H63" s="8"/>
      <c r="I63" s="8">
        <f>H63-F63-G63</f>
        <v>-2127.5</v>
      </c>
    </row>
    <row r="64" spans="1:9" ht="15" thickBot="1">
      <c r="A64" s="5" t="s">
        <v>180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181</v>
      </c>
      <c r="C65" s="18">
        <v>50</v>
      </c>
      <c r="D65" s="28" t="s">
        <v>182</v>
      </c>
      <c r="E65" s="13">
        <v>3200</v>
      </c>
      <c r="F65" s="14"/>
      <c r="G65" s="15"/>
      <c r="H65" s="16"/>
      <c r="I65" s="14"/>
    </row>
    <row r="66" spans="1:9" ht="14.25">
      <c r="A66" s="12"/>
      <c r="B66" s="23"/>
      <c r="C66" s="18"/>
      <c r="D66" s="28"/>
      <c r="E66" s="13">
        <v>0</v>
      </c>
      <c r="F66" s="14"/>
      <c r="G66" s="15"/>
      <c r="H66" s="16"/>
      <c r="I66" s="14"/>
    </row>
    <row r="67" spans="1:9" ht="14.25">
      <c r="A67" s="7"/>
      <c r="B67" s="24" t="s">
        <v>7</v>
      </c>
      <c r="C67" s="19"/>
      <c r="D67" s="29"/>
      <c r="E67" s="1">
        <f>SUM(E65:E66)</f>
        <v>3200</v>
      </c>
      <c r="F67" s="9">
        <f>E67*1.15</f>
        <v>3679.9999999999995</v>
      </c>
      <c r="G67" s="11"/>
      <c r="H67" s="8"/>
      <c r="I67" s="8">
        <f>H67-F67-G67</f>
        <v>-3679.9999999999995</v>
      </c>
    </row>
    <row r="68" spans="1:9" ht="15" thickBot="1">
      <c r="A68" s="5" t="s">
        <v>184</v>
      </c>
      <c r="B68" s="22"/>
      <c r="C68" s="17"/>
      <c r="D68" s="27"/>
      <c r="E68" s="5"/>
      <c r="F68" s="5"/>
      <c r="G68" s="10"/>
      <c r="H68" s="5"/>
      <c r="I68" s="6"/>
    </row>
    <row r="69" spans="1:9" ht="15" thickTop="1">
      <c r="A69" s="12"/>
      <c r="B69" s="23" t="s">
        <v>185</v>
      </c>
      <c r="C69" s="18" t="s">
        <v>186</v>
      </c>
      <c r="D69" s="28" t="s">
        <v>187</v>
      </c>
      <c r="E69" s="13">
        <v>4050</v>
      </c>
      <c r="F69" s="14"/>
      <c r="G69" s="15"/>
      <c r="H69" s="16"/>
      <c r="I69" s="14"/>
    </row>
    <row r="70" spans="1:9" ht="14.25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7"/>
      <c r="B71" s="24" t="s">
        <v>7</v>
      </c>
      <c r="C71" s="19"/>
      <c r="D71" s="29"/>
      <c r="E71" s="1">
        <f>SUM(E69:E70)</f>
        <v>4050</v>
      </c>
      <c r="F71" s="9">
        <f>E71*1.15</f>
        <v>4657.5</v>
      </c>
      <c r="G71" s="11"/>
      <c r="H71" s="8"/>
      <c r="I71" s="8">
        <f>H71-F71-G71</f>
        <v>-4657.5</v>
      </c>
    </row>
    <row r="72" spans="1:9" ht="15" thickBot="1">
      <c r="A72" s="5" t="s">
        <v>188</v>
      </c>
      <c r="B72" s="22"/>
      <c r="C72" s="17"/>
      <c r="D72" s="27"/>
      <c r="E72" s="5"/>
      <c r="F72" s="5"/>
      <c r="G72" s="10"/>
      <c r="H72" s="5"/>
      <c r="I72" s="6"/>
    </row>
    <row r="73" spans="1:9" ht="15" thickTop="1">
      <c r="A73" s="12"/>
      <c r="B73" s="23" t="s">
        <v>92</v>
      </c>
      <c r="C73" s="18" t="s">
        <v>38</v>
      </c>
      <c r="D73" s="28" t="s">
        <v>189</v>
      </c>
      <c r="E73" s="13">
        <v>2050</v>
      </c>
      <c r="F73" s="14"/>
      <c r="G73" s="15"/>
      <c r="H73" s="16"/>
      <c r="I73" s="14"/>
    </row>
    <row r="74" spans="1:9" ht="14.25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7"/>
      <c r="B75" s="24" t="s">
        <v>7</v>
      </c>
      <c r="C75" s="19"/>
      <c r="D75" s="29"/>
      <c r="E75" s="1">
        <f>SUM(E73:E74)</f>
        <v>2050</v>
      </c>
      <c r="F75" s="9">
        <f>E75*1.15</f>
        <v>2357.5</v>
      </c>
      <c r="G75" s="11"/>
      <c r="H75" s="8"/>
      <c r="I75" s="8">
        <f>H75-F75-G75</f>
        <v>-2357.5</v>
      </c>
    </row>
    <row r="76" spans="1:9" ht="15" thickBot="1">
      <c r="A76" s="5" t="s">
        <v>195</v>
      </c>
      <c r="B76" s="22"/>
      <c r="C76" s="17"/>
      <c r="D76" s="27"/>
      <c r="E76" s="5"/>
      <c r="F76" s="5"/>
      <c r="G76" s="10"/>
      <c r="H76" s="5"/>
      <c r="I76" s="6"/>
    </row>
    <row r="77" spans="1:9" ht="15" thickTop="1">
      <c r="A77" s="12"/>
      <c r="B77" s="23" t="s">
        <v>67</v>
      </c>
      <c r="C77" s="18">
        <v>42</v>
      </c>
      <c r="D77" s="28" t="s">
        <v>190</v>
      </c>
      <c r="E77" s="13">
        <v>1750</v>
      </c>
      <c r="F77" s="14"/>
      <c r="G77" s="15"/>
      <c r="H77" s="16"/>
      <c r="I77" s="14"/>
    </row>
    <row r="78" spans="1:9" s="86" customFormat="1" ht="14.25">
      <c r="A78" s="80">
        <v>1350</v>
      </c>
      <c r="B78" s="81" t="s">
        <v>113</v>
      </c>
      <c r="C78" s="82">
        <v>42</v>
      </c>
      <c r="D78" s="83" t="s">
        <v>114</v>
      </c>
      <c r="E78" s="84">
        <v>0</v>
      </c>
      <c r="F78" s="85"/>
      <c r="G78" s="85"/>
      <c r="H78" s="84"/>
      <c r="I78" s="85"/>
    </row>
    <row r="79" spans="1:9" s="4" customFormat="1" ht="14.25">
      <c r="A79" s="12"/>
      <c r="B79" s="23" t="s">
        <v>191</v>
      </c>
      <c r="C79" s="18">
        <v>50</v>
      </c>
      <c r="D79" s="28" t="s">
        <v>192</v>
      </c>
      <c r="E79" s="13">
        <v>950</v>
      </c>
      <c r="F79" s="14"/>
      <c r="G79" s="15"/>
      <c r="H79" s="16"/>
      <c r="I79" s="14"/>
    </row>
    <row r="80" spans="1:9" s="4" customFormat="1" ht="14.25">
      <c r="A80" s="12"/>
      <c r="B80" s="23" t="s">
        <v>193</v>
      </c>
      <c r="C80" s="18" t="s">
        <v>90</v>
      </c>
      <c r="D80" s="28" t="s">
        <v>194</v>
      </c>
      <c r="E80" s="13">
        <v>1250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SUM(E77:E80)</f>
        <v>3950</v>
      </c>
      <c r="F81" s="9">
        <f>E81*1.15</f>
        <v>4542.5</v>
      </c>
      <c r="G81" s="11"/>
      <c r="H81" s="8"/>
      <c r="I81" s="8">
        <f>H81-F81-G81</f>
        <v>-4542.5</v>
      </c>
    </row>
    <row r="82" spans="1:9" ht="15" thickBot="1">
      <c r="A82" s="5" t="s">
        <v>196</v>
      </c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 t="s">
        <v>115</v>
      </c>
      <c r="C83" s="18" t="s">
        <v>21</v>
      </c>
      <c r="D83" s="28" t="s">
        <v>24</v>
      </c>
      <c r="E83" s="13">
        <v>650</v>
      </c>
      <c r="F83" s="14"/>
      <c r="G83" s="15"/>
      <c r="H83" s="16"/>
      <c r="I83" s="14"/>
    </row>
    <row r="84" spans="1:9" s="86" customFormat="1" ht="14.25">
      <c r="A84" s="80">
        <v>950</v>
      </c>
      <c r="B84" s="81" t="s">
        <v>120</v>
      </c>
      <c r="C84" s="82" t="s">
        <v>21</v>
      </c>
      <c r="D84" s="83" t="s">
        <v>24</v>
      </c>
      <c r="E84" s="84">
        <v>0</v>
      </c>
      <c r="F84" s="85"/>
      <c r="G84" s="85"/>
      <c r="H84" s="84"/>
      <c r="I84" s="85"/>
    </row>
    <row r="85" spans="1:9" s="86" customFormat="1" ht="14.25">
      <c r="A85" s="80">
        <v>950</v>
      </c>
      <c r="B85" s="81" t="s">
        <v>197</v>
      </c>
      <c r="C85" s="82" t="s">
        <v>21</v>
      </c>
      <c r="D85" s="83" t="s">
        <v>24</v>
      </c>
      <c r="E85" s="84">
        <v>0</v>
      </c>
      <c r="F85" s="85"/>
      <c r="G85" s="85"/>
      <c r="H85" s="84"/>
      <c r="I85" s="85"/>
    </row>
    <row r="86" spans="1:9" s="86" customFormat="1" ht="14.25">
      <c r="A86" s="80">
        <v>1150</v>
      </c>
      <c r="B86" s="81" t="s">
        <v>198</v>
      </c>
      <c r="C86" s="82" t="s">
        <v>21</v>
      </c>
      <c r="D86" s="83" t="s">
        <v>24</v>
      </c>
      <c r="E86" s="84">
        <v>0</v>
      </c>
      <c r="F86" s="85"/>
      <c r="G86" s="85"/>
      <c r="H86" s="84"/>
      <c r="I86" s="85"/>
    </row>
    <row r="87" spans="1:9" s="86" customFormat="1" ht="14.25">
      <c r="A87" s="80">
        <v>1250</v>
      </c>
      <c r="B87" s="81" t="s">
        <v>193</v>
      </c>
      <c r="C87" s="82" t="s">
        <v>21</v>
      </c>
      <c r="D87" s="83" t="s">
        <v>24</v>
      </c>
      <c r="E87" s="84">
        <v>0</v>
      </c>
      <c r="F87" s="85"/>
      <c r="G87" s="85"/>
      <c r="H87" s="84"/>
      <c r="I87" s="85"/>
    </row>
    <row r="88" spans="1:9" ht="14.25">
      <c r="A88" s="7"/>
      <c r="B88" s="24" t="s">
        <v>7</v>
      </c>
      <c r="C88" s="19"/>
      <c r="D88" s="29"/>
      <c r="E88" s="1">
        <f>SUM(E83:E87)</f>
        <v>650</v>
      </c>
      <c r="F88" s="9">
        <f>E88*1.15</f>
        <v>747.4999999999999</v>
      </c>
      <c r="G88" s="11"/>
      <c r="H88" s="8"/>
      <c r="I88" s="8">
        <f>H88-F88-G88</f>
        <v>-747.4999999999999</v>
      </c>
    </row>
    <row r="89" spans="1:9" ht="15" thickBot="1">
      <c r="A89" s="5" t="s">
        <v>126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92</v>
      </c>
      <c r="C90" s="18" t="s">
        <v>32</v>
      </c>
      <c r="D90" s="28" t="s">
        <v>103</v>
      </c>
      <c r="E90" s="13">
        <v>2050</v>
      </c>
      <c r="F90" s="14"/>
      <c r="G90" s="15"/>
      <c r="H90" s="16"/>
      <c r="I90" s="14"/>
    </row>
    <row r="91" spans="1:9" s="86" customFormat="1" ht="14.25">
      <c r="A91" s="80">
        <v>1350</v>
      </c>
      <c r="B91" s="81" t="s">
        <v>94</v>
      </c>
      <c r="C91" s="82" t="s">
        <v>32</v>
      </c>
      <c r="D91" s="83" t="s">
        <v>201</v>
      </c>
      <c r="E91" s="84">
        <v>0</v>
      </c>
      <c r="F91" s="85"/>
      <c r="G91" s="85"/>
      <c r="H91" s="84"/>
      <c r="I91" s="85"/>
    </row>
    <row r="92" spans="1:9" ht="14.25">
      <c r="A92" s="7"/>
      <c r="B92" s="24" t="s">
        <v>7</v>
      </c>
      <c r="C92" s="19"/>
      <c r="D92" s="29"/>
      <c r="E92" s="1">
        <f>SUM(E90:E91)</f>
        <v>2050</v>
      </c>
      <c r="F92" s="9">
        <f>E92*1.15</f>
        <v>2357.5</v>
      </c>
      <c r="G92" s="11"/>
      <c r="H92" s="8"/>
      <c r="I92" s="8">
        <f>H92-F92-G92</f>
        <v>-2357.5</v>
      </c>
    </row>
    <row r="93" spans="1:9" ht="15" thickBot="1">
      <c r="A93" s="5" t="s">
        <v>202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 t="s">
        <v>68</v>
      </c>
      <c r="C94" s="18">
        <v>44</v>
      </c>
      <c r="D94" s="28" t="s">
        <v>203</v>
      </c>
      <c r="E94" s="13">
        <v>1850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1850</v>
      </c>
      <c r="F96" s="9">
        <f>E96*1.15</f>
        <v>2127.5</v>
      </c>
      <c r="G96" s="11"/>
      <c r="H96" s="8"/>
      <c r="I96" s="8">
        <f>H96-F96-G96</f>
        <v>-2127.5</v>
      </c>
    </row>
    <row r="97" spans="1:9" ht="15" thickBot="1">
      <c r="A97" s="5"/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0</v>
      </c>
      <c r="F100" s="9">
        <f>E100*1.15</f>
        <v>0</v>
      </c>
      <c r="G100" s="11"/>
      <c r="H100" s="8"/>
      <c r="I100" s="8">
        <f>H100-F100-G100</f>
        <v>0</v>
      </c>
    </row>
    <row r="101" spans="1:9" ht="15" thickBot="1">
      <c r="A101" s="5"/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/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0</v>
      </c>
      <c r="F108" s="9">
        <f>E108*1.15</f>
        <v>0</v>
      </c>
      <c r="G108" s="11"/>
      <c r="H108" s="8"/>
      <c r="I108" s="8">
        <f>H108-F108-G108</f>
        <v>0</v>
      </c>
    </row>
    <row r="109" spans="1:9" ht="15" thickBot="1">
      <c r="A109" s="5"/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/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</sheetData>
  <sheetProtection/>
  <hyperlinks>
    <hyperlink ref="A46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20" sqref="A20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2010-09-21T17:53:43Z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