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<sst xmlns="http://schemas.openxmlformats.org/spreadsheetml/2006/main" count="473" uniqueCount="217">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</sst>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18" sqref="H11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E5+E9+E13+E19+E23+E27+E31+E35+E42+E46+E50+E54+E58+E64+E68+E72+E77+E83+E93+E97+E101+E105+E109+E113+E117+E121</f>
        <v>53950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198</v>
      </c>
      <c r="C11" s="18" t="s">
        <v>28</v>
      </c>
      <c r="D11" s="28" t="s">
        <v>24</v>
      </c>
      <c r="E11" s="13">
        <v>3750</v>
      </c>
      <c r="F11" s="14"/>
      <c r="G11" s="15"/>
      <c r="H11" s="16"/>
      <c r="I11" s="14"/>
    </row>
    <row r="12" spans="1:9" ht="14.25">
      <c r="A12" s="12"/>
      <c r="B12" s="23" t="s">
        <v>92</v>
      </c>
      <c r="C12" s="18" t="s">
        <v>23</v>
      </c>
      <c r="D12" s="28" t="s">
        <v>199</v>
      </c>
      <c r="E12" s="13">
        <v>2050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5800</v>
      </c>
      <c r="F13" s="9">
        <f>E13*1.15</f>
        <v>6669.999999999999</v>
      </c>
      <c r="G13" s="11"/>
      <c r="H13" s="8"/>
      <c r="I13" s="8">
        <f>H13-F13-G13</f>
        <v>-6669.999999999999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s="86" customFormat="1" ht="14.25">
      <c r="A18" s="80">
        <v>1850</v>
      </c>
      <c r="B18" s="81" t="s">
        <v>68</v>
      </c>
      <c r="C18" s="82">
        <v>46</v>
      </c>
      <c r="D18" s="83" t="s">
        <v>24</v>
      </c>
      <c r="E18" s="84"/>
      <c r="F18" s="85"/>
      <c r="G18" s="85"/>
      <c r="H18" s="84"/>
      <c r="I18" s="85"/>
    </row>
    <row r="19" spans="1:9" ht="14.25">
      <c r="A19" s="7"/>
      <c r="B19" s="24" t="s">
        <v>7</v>
      </c>
      <c r="C19" s="19"/>
      <c r="D19" s="29"/>
      <c r="E19" s="1">
        <f>SUM(E15:E17)</f>
        <v>1750</v>
      </c>
      <c r="F19" s="9">
        <f>E19*1.15</f>
        <v>2012.4999999999998</v>
      </c>
      <c r="G19" s="11"/>
      <c r="H19" s="8"/>
      <c r="I19" s="8">
        <f>H19-F19-G19</f>
        <v>-2012.4999999999998</v>
      </c>
    </row>
    <row r="20" spans="1:9" ht="15" thickBot="1">
      <c r="A20" s="5" t="s">
        <v>47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48</v>
      </c>
      <c r="C21" s="18" t="s">
        <v>44</v>
      </c>
      <c r="D21" s="28" t="s">
        <v>24</v>
      </c>
      <c r="E21" s="13">
        <v>1350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1350</v>
      </c>
      <c r="F23" s="9">
        <f>E23*1.15</f>
        <v>1552.4999999999998</v>
      </c>
      <c r="G23" s="11"/>
      <c r="H23" s="8"/>
      <c r="I23" s="8">
        <f>H23-F23-G23</f>
        <v>-1552.4999999999998</v>
      </c>
    </row>
    <row r="24" spans="1:9" ht="15" thickBot="1">
      <c r="A24" s="5" t="s">
        <v>160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161</v>
      </c>
      <c r="C25" s="18">
        <v>44</v>
      </c>
      <c r="D25" s="28" t="s">
        <v>162</v>
      </c>
      <c r="E25" s="13">
        <v>3750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3750</v>
      </c>
      <c r="F27" s="9">
        <f>E27*1.15</f>
        <v>4312.5</v>
      </c>
      <c r="G27" s="11"/>
      <c r="H27" s="8"/>
      <c r="I27" s="8">
        <f>H27-F27-G27</f>
        <v>-4312.5</v>
      </c>
    </row>
    <row r="28" spans="1:9" ht="15" thickBot="1">
      <c r="A28" s="5" t="s">
        <v>163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46</v>
      </c>
      <c r="C29" s="18">
        <v>46</v>
      </c>
      <c r="D29" s="28" t="s">
        <v>164</v>
      </c>
      <c r="E29" s="13">
        <v>1750</v>
      </c>
      <c r="F29" s="14"/>
      <c r="G29" s="15"/>
      <c r="H29" s="16"/>
      <c r="I29" s="14"/>
    </row>
    <row r="30" spans="1:9" ht="14.25">
      <c r="A30" s="12"/>
      <c r="B30" s="23"/>
      <c r="C30" s="18"/>
      <c r="D30" s="28"/>
      <c r="E30" s="13">
        <v>0</v>
      </c>
      <c r="F30" s="14"/>
      <c r="G30" s="15"/>
      <c r="H30" s="16"/>
      <c r="I30" s="14"/>
    </row>
    <row r="31" spans="1:9" ht="14.25">
      <c r="A31" s="7"/>
      <c r="B31" s="24" t="s">
        <v>7</v>
      </c>
      <c r="C31" s="19"/>
      <c r="D31" s="29"/>
      <c r="E31" s="1">
        <f>SUM(E29:E30)</f>
        <v>1750</v>
      </c>
      <c r="F31" s="9">
        <f>E31*1.15</f>
        <v>2012.4999999999998</v>
      </c>
      <c r="G31" s="11"/>
      <c r="H31" s="8"/>
      <c r="I31" s="8">
        <f>H31-F31-G31</f>
        <v>-2012.4999999999998</v>
      </c>
    </row>
    <row r="32" spans="1:9" ht="15" thickBot="1">
      <c r="A32" s="5" t="s">
        <v>165</v>
      </c>
      <c r="B32" s="22"/>
      <c r="C32" s="17"/>
      <c r="D32" s="27"/>
      <c r="E32" s="5"/>
      <c r="F32" s="5"/>
      <c r="G32" s="10"/>
      <c r="H32" s="5"/>
      <c r="I32" s="6"/>
    </row>
    <row r="33" spans="1:9" ht="15" thickTop="1">
      <c r="A33" s="12"/>
      <c r="B33" s="23" t="s">
        <v>34</v>
      </c>
      <c r="C33" s="18" t="s">
        <v>82</v>
      </c>
      <c r="D33" s="28" t="s">
        <v>166</v>
      </c>
      <c r="E33" s="13">
        <v>950</v>
      </c>
      <c r="F33" s="14"/>
      <c r="G33" s="15"/>
      <c r="H33" s="16"/>
      <c r="I33" s="14"/>
    </row>
    <row r="34" spans="1:9" ht="14.25">
      <c r="A34" s="12"/>
      <c r="B34" s="23"/>
      <c r="C34" s="18"/>
      <c r="D34" s="28"/>
      <c r="E34" s="13">
        <v>0</v>
      </c>
      <c r="F34" s="14"/>
      <c r="G34" s="15"/>
      <c r="H34" s="16"/>
      <c r="I34" s="14"/>
    </row>
    <row r="35" spans="1:9" ht="14.25">
      <c r="A35" s="7"/>
      <c r="B35" s="24" t="s">
        <v>7</v>
      </c>
      <c r="C35" s="19"/>
      <c r="D35" s="29"/>
      <c r="E35" s="1">
        <f>SUM(E33:E34)</f>
        <v>950</v>
      </c>
      <c r="F35" s="9">
        <f>E35*1.15</f>
        <v>1092.5</v>
      </c>
      <c r="G35" s="11"/>
      <c r="H35" s="8"/>
      <c r="I35" s="8">
        <f>H35-F35-G35</f>
        <v>-1092.5</v>
      </c>
    </row>
    <row r="36" spans="1:9" ht="15" thickBot="1">
      <c r="A36" s="5" t="s">
        <v>167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158</v>
      </c>
      <c r="C37" s="18">
        <v>44</v>
      </c>
      <c r="D37" s="28" t="s">
        <v>108</v>
      </c>
      <c r="E37" s="13">
        <v>1850</v>
      </c>
      <c r="F37" s="14"/>
      <c r="G37" s="15"/>
      <c r="H37" s="16"/>
      <c r="I37" s="14"/>
    </row>
    <row r="38" spans="1:9" s="86" customFormat="1" ht="14.25">
      <c r="A38" s="80">
        <v>1750</v>
      </c>
      <c r="B38" s="81" t="s">
        <v>46</v>
      </c>
      <c r="C38" s="82">
        <v>44</v>
      </c>
      <c r="D38" s="83" t="s">
        <v>168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1850</v>
      </c>
      <c r="B39" s="81" t="s">
        <v>68</v>
      </c>
      <c r="C39" s="82">
        <v>44</v>
      </c>
      <c r="D39" s="83" t="s">
        <v>169</v>
      </c>
      <c r="E39" s="84">
        <v>0</v>
      </c>
      <c r="F39" s="85"/>
      <c r="G39" s="85"/>
      <c r="H39" s="84"/>
      <c r="I39" s="85"/>
    </row>
    <row r="40" spans="1:9" s="86" customFormat="1" ht="14.25">
      <c r="A40" s="80">
        <v>1750</v>
      </c>
      <c r="B40" s="81" t="s">
        <v>159</v>
      </c>
      <c r="C40" s="82">
        <v>44</v>
      </c>
      <c r="D40" s="83" t="s">
        <v>170</v>
      </c>
      <c r="E40" s="84">
        <v>0</v>
      </c>
      <c r="F40" s="85"/>
      <c r="G40" s="85"/>
      <c r="H40" s="84"/>
      <c r="I40" s="85"/>
    </row>
    <row r="41" spans="1:9" s="86" customFormat="1" ht="14.25">
      <c r="A41" s="80">
        <v>1750</v>
      </c>
      <c r="B41" s="81" t="s">
        <v>67</v>
      </c>
      <c r="C41" s="82">
        <v>44</v>
      </c>
      <c r="D41" s="83" t="s">
        <v>211</v>
      </c>
      <c r="E41" s="84">
        <v>0</v>
      </c>
      <c r="F41" s="85"/>
      <c r="G41" s="85"/>
      <c r="H41" s="84"/>
      <c r="I41" s="85"/>
    </row>
    <row r="42" spans="1:9" ht="14.25">
      <c r="A42" s="7"/>
      <c r="B42" s="24" t="s">
        <v>7</v>
      </c>
      <c r="C42" s="19"/>
      <c r="D42" s="29"/>
      <c r="E42" s="1">
        <f>SUM(E37:E40)</f>
        <v>1850</v>
      </c>
      <c r="F42" s="9">
        <f>E42*1.15</f>
        <v>2127.5</v>
      </c>
      <c r="G42" s="11"/>
      <c r="H42" s="8"/>
      <c r="I42" s="8">
        <f>H42-F42-G42</f>
        <v>-2127.5</v>
      </c>
    </row>
    <row r="43" spans="1:9" ht="15" thickBot="1">
      <c r="A43" s="5" t="s">
        <v>171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172</v>
      </c>
      <c r="C44" s="18" t="s">
        <v>58</v>
      </c>
      <c r="D44" s="28" t="s">
        <v>173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87" t="s">
        <v>174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78</v>
      </c>
      <c r="C48" s="18" t="s">
        <v>90</v>
      </c>
      <c r="D48" s="28" t="s">
        <v>80</v>
      </c>
      <c r="E48" s="13">
        <v>950</v>
      </c>
      <c r="F48" s="14"/>
      <c r="G48" s="15"/>
      <c r="H48" s="16"/>
      <c r="I48" s="14"/>
    </row>
    <row r="49" spans="1:9" s="86" customFormat="1" ht="14.25">
      <c r="A49" s="80">
        <v>950</v>
      </c>
      <c r="B49" s="81" t="s">
        <v>183</v>
      </c>
      <c r="C49" s="82">
        <v>52</v>
      </c>
      <c r="D49" s="83" t="s">
        <v>24</v>
      </c>
      <c r="E49" s="84">
        <v>0</v>
      </c>
      <c r="F49" s="85"/>
      <c r="G49" s="85"/>
      <c r="H49" s="84"/>
      <c r="I49" s="85"/>
    </row>
    <row r="50" spans="1:9" ht="14.25">
      <c r="A50" s="7"/>
      <c r="B50" s="24" t="s">
        <v>7</v>
      </c>
      <c r="C50" s="19"/>
      <c r="D50" s="29"/>
      <c r="E50" s="1">
        <f>SUM(E48:E49)</f>
        <v>950</v>
      </c>
      <c r="F50" s="9">
        <f>E50*1.15</f>
        <v>1092.5</v>
      </c>
      <c r="G50" s="11"/>
      <c r="H50" s="8"/>
      <c r="I50" s="8">
        <f>H50-F50-G50</f>
        <v>-1092.5</v>
      </c>
    </row>
    <row r="51" spans="1:9" ht="15" thickBot="1">
      <c r="A51" s="5" t="s">
        <v>175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176</v>
      </c>
      <c r="C52" s="18" t="s">
        <v>28</v>
      </c>
      <c r="D52" s="28" t="s">
        <v>177</v>
      </c>
      <c r="E52" s="13">
        <v>1350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1350</v>
      </c>
      <c r="F54" s="9">
        <f>E54*1.15</f>
        <v>1552.4999999999998</v>
      </c>
      <c r="G54" s="11"/>
      <c r="H54" s="8"/>
      <c r="I54" s="8">
        <f>H54-F54-G54</f>
        <v>-1552.4999999999998</v>
      </c>
    </row>
    <row r="55" spans="1:9" ht="15" thickBot="1">
      <c r="A55" s="5" t="s">
        <v>178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48</v>
      </c>
      <c r="C56" s="18" t="s">
        <v>23</v>
      </c>
      <c r="D56" s="28" t="s">
        <v>49</v>
      </c>
      <c r="E56" s="13">
        <v>1350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1350</v>
      </c>
      <c r="F58" s="9">
        <f>E58*1.15</f>
        <v>1552.4999999999998</v>
      </c>
      <c r="G58" s="11"/>
      <c r="H58" s="8"/>
      <c r="I58" s="8">
        <f>H58-F58-G58</f>
        <v>-1552.4999999999998</v>
      </c>
    </row>
    <row r="59" spans="1:9" ht="15" thickBot="1">
      <c r="A59" s="5" t="s">
        <v>45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68</v>
      </c>
      <c r="C60" s="18">
        <v>42</v>
      </c>
      <c r="D60" s="28" t="s">
        <v>179</v>
      </c>
      <c r="E60" s="13">
        <v>1850</v>
      </c>
      <c r="F60" s="14"/>
      <c r="G60" s="15"/>
      <c r="H60" s="16"/>
      <c r="I60" s="14"/>
    </row>
    <row r="61" spans="1:9" s="86" customFormat="1" ht="14.25">
      <c r="A61" s="80">
        <v>1350</v>
      </c>
      <c r="B61" s="81" t="s">
        <v>113</v>
      </c>
      <c r="C61" s="82">
        <v>42</v>
      </c>
      <c r="D61" s="83" t="s">
        <v>85</v>
      </c>
      <c r="E61" s="84"/>
      <c r="F61" s="85"/>
      <c r="G61" s="85"/>
      <c r="H61" s="84"/>
      <c r="I61" s="85"/>
    </row>
    <row r="62" spans="1:9" s="86" customFormat="1" ht="14.25">
      <c r="A62" s="80">
        <v>1350</v>
      </c>
      <c r="B62" s="81" t="s">
        <v>129</v>
      </c>
      <c r="C62" s="82">
        <v>42</v>
      </c>
      <c r="D62" s="83"/>
      <c r="E62" s="84"/>
      <c r="F62" s="85"/>
      <c r="G62" s="85"/>
      <c r="H62" s="84"/>
      <c r="I62" s="85"/>
    </row>
    <row r="63" spans="1:9" ht="14.25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SUM(E60:E63)</f>
        <v>1850</v>
      </c>
      <c r="F64" s="9">
        <f>E64*1.15</f>
        <v>2127.5</v>
      </c>
      <c r="G64" s="11"/>
      <c r="H64" s="8"/>
      <c r="I64" s="8">
        <f>H64-F64-G64</f>
        <v>-2127.5</v>
      </c>
    </row>
    <row r="65" spans="1:9" ht="15" thickBot="1">
      <c r="A65" s="5" t="s">
        <v>180</v>
      </c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 t="s">
        <v>181</v>
      </c>
      <c r="C66" s="18">
        <v>50</v>
      </c>
      <c r="D66" s="28" t="s">
        <v>182</v>
      </c>
      <c r="E66" s="13">
        <v>3200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3200</v>
      </c>
      <c r="F68" s="9">
        <f>E68*1.15</f>
        <v>3679.9999999999995</v>
      </c>
      <c r="G68" s="11"/>
      <c r="H68" s="8"/>
      <c r="I68" s="8">
        <f>H68-F68-G68</f>
        <v>-3679.9999999999995</v>
      </c>
    </row>
    <row r="69" spans="1:9" ht="15" thickBot="1">
      <c r="A69" s="5" t="s">
        <v>184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185</v>
      </c>
      <c r="C70" s="18" t="s">
        <v>186</v>
      </c>
      <c r="D70" s="28" t="s">
        <v>187</v>
      </c>
      <c r="E70" s="13">
        <v>4050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4050</v>
      </c>
      <c r="F72" s="9">
        <f>E72*1.15</f>
        <v>4657.5</v>
      </c>
      <c r="G72" s="11"/>
      <c r="H72" s="8"/>
      <c r="I72" s="8">
        <f>H72-F72-G72</f>
        <v>-4657.5</v>
      </c>
    </row>
    <row r="73" spans="1:9" ht="15" thickBot="1">
      <c r="A73" s="5" t="s">
        <v>188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92</v>
      </c>
      <c r="C74" s="18" t="s">
        <v>38</v>
      </c>
      <c r="D74" s="28" t="s">
        <v>189</v>
      </c>
      <c r="E74" s="13">
        <v>2050</v>
      </c>
      <c r="F74" s="14"/>
      <c r="G74" s="15"/>
      <c r="H74" s="16"/>
      <c r="I74" s="14"/>
    </row>
    <row r="75" spans="1:9" s="86" customFormat="1" ht="14.25">
      <c r="A75" s="80">
        <v>1750</v>
      </c>
      <c r="B75" s="81" t="s">
        <v>46</v>
      </c>
      <c r="C75" s="82">
        <v>48</v>
      </c>
      <c r="D75" s="83" t="s">
        <v>85</v>
      </c>
      <c r="E75" s="84">
        <v>0</v>
      </c>
      <c r="F75" s="85"/>
      <c r="G75" s="85"/>
      <c r="H75" s="84"/>
      <c r="I75" s="85"/>
    </row>
    <row r="76" spans="1:9" s="86" customFormat="1" ht="14.25">
      <c r="A76" s="80">
        <v>1350</v>
      </c>
      <c r="B76" s="81" t="s">
        <v>48</v>
      </c>
      <c r="C76" s="82" t="s">
        <v>38</v>
      </c>
      <c r="D76" s="83" t="s">
        <v>49</v>
      </c>
      <c r="E76" s="84">
        <v>0</v>
      </c>
      <c r="F76" s="85"/>
      <c r="G76" s="85"/>
      <c r="H76" s="84"/>
      <c r="I76" s="85"/>
    </row>
    <row r="77" spans="1:9" ht="14.25">
      <c r="A77" s="7"/>
      <c r="B77" s="24" t="s">
        <v>7</v>
      </c>
      <c r="C77" s="19"/>
      <c r="D77" s="29"/>
      <c r="E77" s="1">
        <f>SUM(E74:E76)</f>
        <v>2050</v>
      </c>
      <c r="F77" s="9">
        <f>E77*1.15</f>
        <v>2357.5</v>
      </c>
      <c r="G77" s="11"/>
      <c r="H77" s="8"/>
      <c r="I77" s="8">
        <f>H77-F77-G77</f>
        <v>-2357.5</v>
      </c>
    </row>
    <row r="78" spans="1:9" ht="15" thickBot="1">
      <c r="A78" s="5" t="s">
        <v>195</v>
      </c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 t="s">
        <v>67</v>
      </c>
      <c r="C79" s="18">
        <v>42</v>
      </c>
      <c r="D79" s="28" t="s">
        <v>190</v>
      </c>
      <c r="E79" s="13">
        <v>1750</v>
      </c>
      <c r="F79" s="14"/>
      <c r="G79" s="15"/>
      <c r="H79" s="16"/>
      <c r="I79" s="14"/>
    </row>
    <row r="80" spans="1:9" s="86" customFormat="1" ht="14.25">
      <c r="A80" s="80">
        <v>1350</v>
      </c>
      <c r="B80" s="81" t="s">
        <v>113</v>
      </c>
      <c r="C80" s="82">
        <v>42</v>
      </c>
      <c r="D80" s="83" t="s">
        <v>114</v>
      </c>
      <c r="E80" s="84">
        <v>0</v>
      </c>
      <c r="F80" s="85"/>
      <c r="G80" s="85"/>
      <c r="H80" s="84"/>
      <c r="I80" s="85"/>
    </row>
    <row r="81" spans="1:9" s="4" customFormat="1" ht="14.25">
      <c r="A81" s="12"/>
      <c r="B81" s="23" t="s">
        <v>191</v>
      </c>
      <c r="C81" s="18">
        <v>50</v>
      </c>
      <c r="D81" s="28" t="s">
        <v>192</v>
      </c>
      <c r="E81" s="13">
        <v>950</v>
      </c>
      <c r="F81" s="14"/>
      <c r="G81" s="15"/>
      <c r="H81" s="16"/>
      <c r="I81" s="14"/>
    </row>
    <row r="82" spans="1:9" s="4" customFormat="1" ht="14.25">
      <c r="A82" s="12"/>
      <c r="B82" s="23" t="s">
        <v>193</v>
      </c>
      <c r="C82" s="18" t="s">
        <v>90</v>
      </c>
      <c r="D82" s="28" t="s">
        <v>194</v>
      </c>
      <c r="E82" s="13">
        <v>1250</v>
      </c>
      <c r="F82" s="14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SUM(E79:E82)</f>
        <v>3950</v>
      </c>
      <c r="F83" s="9">
        <f>E83*1.15</f>
        <v>4542.5</v>
      </c>
      <c r="G83" s="11"/>
      <c r="H83" s="8"/>
      <c r="I83" s="8">
        <f>H83-F83-G83</f>
        <v>-4542.5</v>
      </c>
    </row>
    <row r="84" spans="1:9" ht="15" thickBot="1">
      <c r="A84" s="5" t="s">
        <v>196</v>
      </c>
      <c r="B84" s="22"/>
      <c r="C84" s="17"/>
      <c r="D84" s="27"/>
      <c r="E84" s="5"/>
      <c r="F84" s="5"/>
      <c r="G84" s="10"/>
      <c r="H84" s="5"/>
      <c r="I84" s="6"/>
    </row>
    <row r="85" spans="1:9" ht="15" thickTop="1">
      <c r="A85" s="12"/>
      <c r="B85" s="23" t="s">
        <v>115</v>
      </c>
      <c r="C85" s="18" t="s">
        <v>21</v>
      </c>
      <c r="D85" s="28" t="s">
        <v>24</v>
      </c>
      <c r="E85" s="13">
        <v>650</v>
      </c>
      <c r="F85" s="14"/>
      <c r="G85" s="15"/>
      <c r="H85" s="16"/>
      <c r="I85" s="14"/>
    </row>
    <row r="86" spans="1:9" s="86" customFormat="1" ht="14.25">
      <c r="A86" s="80">
        <v>950</v>
      </c>
      <c r="B86" s="81" t="s">
        <v>120</v>
      </c>
      <c r="C86" s="82" t="s">
        <v>21</v>
      </c>
      <c r="D86" s="83" t="s">
        <v>205</v>
      </c>
      <c r="E86" s="84">
        <v>0</v>
      </c>
      <c r="F86" s="85"/>
      <c r="G86" s="85"/>
      <c r="H86" s="84"/>
      <c r="I86" s="85"/>
    </row>
    <row r="87" spans="1:9" s="86" customFormat="1" ht="14.25">
      <c r="A87" s="80">
        <v>950</v>
      </c>
      <c r="B87" s="81" t="s">
        <v>197</v>
      </c>
      <c r="C87" s="82" t="s">
        <v>21</v>
      </c>
      <c r="D87" s="83" t="s">
        <v>24</v>
      </c>
      <c r="E87" s="84">
        <v>0</v>
      </c>
      <c r="F87" s="85"/>
      <c r="G87" s="85"/>
      <c r="H87" s="84"/>
      <c r="I87" s="85"/>
    </row>
    <row r="88" spans="1:9" s="93" customFormat="1" ht="14.25">
      <c r="A88" s="88"/>
      <c r="B88" s="89" t="s">
        <v>206</v>
      </c>
      <c r="C88" s="90" t="s">
        <v>21</v>
      </c>
      <c r="D88" s="91" t="s">
        <v>24</v>
      </c>
      <c r="E88" s="92">
        <v>1550</v>
      </c>
      <c r="F88" s="15"/>
      <c r="G88" s="15"/>
      <c r="H88" s="92"/>
      <c r="I88" s="15"/>
    </row>
    <row r="89" spans="1:9" s="86" customFormat="1" ht="14.25">
      <c r="A89" s="80">
        <v>1550</v>
      </c>
      <c r="B89" s="81" t="s">
        <v>207</v>
      </c>
      <c r="C89" s="82" t="s">
        <v>21</v>
      </c>
      <c r="D89" s="83" t="s">
        <v>24</v>
      </c>
      <c r="E89" s="84"/>
      <c r="F89" s="85"/>
      <c r="G89" s="85"/>
      <c r="H89" s="84"/>
      <c r="I89" s="85"/>
    </row>
    <row r="90" spans="1:9" s="86" customFormat="1" ht="14.25">
      <c r="A90" s="80">
        <v>1450</v>
      </c>
      <c r="B90" s="81" t="s">
        <v>208</v>
      </c>
      <c r="C90" s="82" t="s">
        <v>21</v>
      </c>
      <c r="D90" s="83" t="s">
        <v>24</v>
      </c>
      <c r="E90" s="84"/>
      <c r="F90" s="85"/>
      <c r="G90" s="85"/>
      <c r="H90" s="84"/>
      <c r="I90" s="85"/>
    </row>
    <row r="91" spans="1:9" s="86" customFormat="1" ht="14.25">
      <c r="A91" s="80">
        <v>1550</v>
      </c>
      <c r="B91" s="81" t="s">
        <v>209</v>
      </c>
      <c r="C91" s="82" t="s">
        <v>21</v>
      </c>
      <c r="D91" s="83" t="s">
        <v>24</v>
      </c>
      <c r="E91" s="84"/>
      <c r="F91" s="85"/>
      <c r="G91" s="85"/>
      <c r="H91" s="84"/>
      <c r="I91" s="85"/>
    </row>
    <row r="92" spans="1:9" s="86" customFormat="1" ht="14.25">
      <c r="A92" s="80">
        <v>1250</v>
      </c>
      <c r="B92" s="81" t="s">
        <v>210</v>
      </c>
      <c r="C92" s="82" t="s">
        <v>21</v>
      </c>
      <c r="D92" s="83" t="s">
        <v>24</v>
      </c>
      <c r="E92" s="84"/>
      <c r="F92" s="85"/>
      <c r="G92" s="85"/>
      <c r="H92" s="84"/>
      <c r="I92" s="85"/>
    </row>
    <row r="93" spans="1:9" ht="14.25">
      <c r="A93" s="7"/>
      <c r="B93" s="24" t="s">
        <v>7</v>
      </c>
      <c r="C93" s="19"/>
      <c r="D93" s="29"/>
      <c r="E93" s="1">
        <f>SUM(E85:E92)</f>
        <v>2200</v>
      </c>
      <c r="F93" s="9">
        <f>E93*1.15</f>
        <v>2530</v>
      </c>
      <c r="G93" s="11"/>
      <c r="H93" s="8"/>
      <c r="I93" s="8">
        <f>H93-F93-G93</f>
        <v>-2530</v>
      </c>
    </row>
    <row r="94" spans="1:9" ht="15" thickBot="1">
      <c r="A94" s="5" t="s">
        <v>126</v>
      </c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 t="s">
        <v>92</v>
      </c>
      <c r="C95" s="18" t="s">
        <v>32</v>
      </c>
      <c r="D95" s="28" t="s">
        <v>103</v>
      </c>
      <c r="E95" s="13">
        <v>2050</v>
      </c>
      <c r="F95" s="14"/>
      <c r="G95" s="15"/>
      <c r="H95" s="16"/>
      <c r="I95" s="14"/>
    </row>
    <row r="96" spans="1:9" s="86" customFormat="1" ht="14.25">
      <c r="A96" s="80">
        <v>1350</v>
      </c>
      <c r="B96" s="81" t="s">
        <v>94</v>
      </c>
      <c r="C96" s="82" t="s">
        <v>32</v>
      </c>
      <c r="D96" s="83" t="s">
        <v>200</v>
      </c>
      <c r="E96" s="84">
        <v>0</v>
      </c>
      <c r="F96" s="85"/>
      <c r="G96" s="85"/>
      <c r="H96" s="84"/>
      <c r="I96" s="85"/>
    </row>
    <row r="97" spans="1:9" ht="14.25">
      <c r="A97" s="7"/>
      <c r="B97" s="24" t="s">
        <v>7</v>
      </c>
      <c r="C97" s="19"/>
      <c r="D97" s="29"/>
      <c r="E97" s="1">
        <f>SUM(E95:E96)</f>
        <v>2050</v>
      </c>
      <c r="F97" s="9">
        <f>E97*1.15</f>
        <v>2357.5</v>
      </c>
      <c r="G97" s="11"/>
      <c r="H97" s="8"/>
      <c r="I97" s="8">
        <f>H97-F97-G97</f>
        <v>-2357.5</v>
      </c>
    </row>
    <row r="98" spans="1:9" ht="15" thickBot="1">
      <c r="A98" s="5" t="s">
        <v>201</v>
      </c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 t="s">
        <v>68</v>
      </c>
      <c r="C99" s="18">
        <v>46</v>
      </c>
      <c r="D99" s="28" t="s">
        <v>202</v>
      </c>
      <c r="E99" s="13">
        <v>1850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1850</v>
      </c>
      <c r="F101" s="9">
        <f>E101*1.15</f>
        <v>2127.5</v>
      </c>
      <c r="G101" s="11"/>
      <c r="H101" s="8"/>
      <c r="I101" s="8">
        <f>H101-F101-G101</f>
        <v>-2127.5</v>
      </c>
    </row>
    <row r="102" spans="1:9" ht="15" thickBot="1">
      <c r="A102" s="5" t="s">
        <v>203</v>
      </c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 t="s">
        <v>176</v>
      </c>
      <c r="C103" s="18" t="s">
        <v>28</v>
      </c>
      <c r="D103" s="28" t="s">
        <v>204</v>
      </c>
      <c r="E103" s="13">
        <v>1350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1350</v>
      </c>
      <c r="F105" s="9">
        <f>E105*1.15</f>
        <v>1552.4999999999998</v>
      </c>
      <c r="G105" s="11"/>
      <c r="H105" s="8"/>
      <c r="I105" s="8">
        <f>H105-F105-G105</f>
        <v>-1552.4999999999998</v>
      </c>
    </row>
    <row r="106" spans="1:9" ht="15" thickBot="1">
      <c r="A106" s="5" t="s">
        <v>212</v>
      </c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 t="s">
        <v>46</v>
      </c>
      <c r="C107" s="18">
        <v>52</v>
      </c>
      <c r="D107" s="28" t="s">
        <v>213</v>
      </c>
      <c r="E107" s="13">
        <v>1750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1750</v>
      </c>
      <c r="F109" s="9">
        <f>E109*1.15</f>
        <v>2012.4999999999998</v>
      </c>
      <c r="G109" s="11"/>
      <c r="H109" s="8"/>
      <c r="I109" s="8">
        <f>H109-F109-G109</f>
        <v>-2012.4999999999998</v>
      </c>
    </row>
    <row r="110" spans="1:9" ht="15" thickBot="1">
      <c r="A110" s="5" t="s">
        <v>214</v>
      </c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 t="s">
        <v>92</v>
      </c>
      <c r="C111" s="18" t="s">
        <v>23</v>
      </c>
      <c r="D111" s="28" t="s">
        <v>124</v>
      </c>
      <c r="E111" s="13">
        <v>2050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2050</v>
      </c>
      <c r="F113" s="9">
        <f>E113*1.15</f>
        <v>2357.5</v>
      </c>
      <c r="G113" s="11"/>
      <c r="H113" s="8"/>
      <c r="I113" s="8">
        <f>H113-F113-G113</f>
        <v>-2357.5</v>
      </c>
    </row>
    <row r="114" spans="1:9" ht="15" thickBot="1">
      <c r="A114" s="5" t="s">
        <v>216</v>
      </c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 t="s">
        <v>215</v>
      </c>
      <c r="C115" s="18" t="s">
        <v>28</v>
      </c>
      <c r="D115" s="28" t="s">
        <v>98</v>
      </c>
      <c r="E115" s="13">
        <v>1750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1750</v>
      </c>
      <c r="F117" s="9">
        <f>E117*1.15</f>
        <v>2012.4999999999998</v>
      </c>
      <c r="G117" s="11">
        <v>30</v>
      </c>
      <c r="H117" s="8"/>
      <c r="I117" s="8">
        <f>H117-F117-G117</f>
        <v>-2042.4999999999998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</sheetData>
  <sheetProtection/>
  <hyperlinks>
    <hyperlink ref="A47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20">
      <selection activeCell="B20" sqref="B20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2010-09-26T15:58:21Z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