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<sst xmlns="http://schemas.openxmlformats.org/spreadsheetml/2006/main" count="510" uniqueCount="206">
  <si>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</si>
  <si>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</si>
  <si>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</si>
  <si>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</si>
  <si>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</si>
  <si>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</si>
  <si>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</si>
  <si>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</si>
  <si>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</si>
  <si>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</si>
  <si>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</si>
  <si>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</si>
  <si>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</si>
  <si>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</si>
  <si>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</si>
  <si>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</si>
  <si>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</si>
  <si>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</si>
  <si>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</si>
  <si>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</si>
  <si>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</si>
  <si>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</si>
  <si>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</si>
  <si>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</si>
  <si>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</si>
  <si>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</si>
  <si>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</si>
  <si>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</si>
  <si>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</si>
  <si>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</si>
  <si>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</si>
  <si>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</si>
  <si>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</si>
  <si>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</si>
  <si>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</si>
  <si>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</si>
  <si>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</si>
  <si>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</si>
  <si>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</si>
  <si>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</si>
  <si>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</si>
  <si>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</si>
  <si>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</si>
  <si>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</si>
  <si>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</si>
  <si>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</si>
  <si>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</si>
  <si>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</si>
  <si>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</si>
  <si>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</si>
  <si>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</si>
  <si>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</si>
  <si>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</si>
  <si>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</si>
  <si>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</si>
  <si>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</si>
  <si>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</si>
  <si>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</si>
  <si>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</si>
  <si>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</si>
  <si>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</si>
  <si>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</si>
  <si>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</si>
  <si>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</si>
  <si>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</si>
  <si>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</si>
  <si>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</si>
  <si>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</si>
  <si>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</si>
  <si>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</si>
  <si>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</si>
  <si>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</si>
  <si>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</si>
  <si>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</si>
  <si>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</si>
  <si>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</si>
  <si>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</si>
  <si>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</si>
  <si>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</si>
  <si>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</si>
  <si>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</si>
  <si>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</si>
  <si>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</si>
  <si>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</si>
  <si>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</si>
  <si>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</si>
  <si>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</si>
  <si>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</si>
  <si>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</si>
  <si>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</si>
  <si>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</si>
  <si>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</si>
  <si>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</si>
  <si>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</si>
  <si>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</si>
  <si>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</si>
  <si>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</si>
  <si>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</si>
  <si>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</si>
  <si>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</si>
  <si>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</si>
  <si>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</si>
  <si>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</si>
  <si>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</si>
  <si>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</si>
  <si>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</si>
  <si>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</si>
  <si>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</si>
  <si>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</si>
  <si>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</si>
  <si>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</si>
  <si>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</si>
  <si>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</si>
  <si>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</si>
  <si>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</si>
  <si>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</si>
  <si>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</si>
  <si>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</si>
  <si>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</si>
  <si>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</si>
  <si>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</si>
  <si>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</si>
  <si>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</si>
  <si>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</si>
  <si>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</si>
  <si>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</si>
  <si>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</si>
  <si>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</si>
  <si>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</si>
  <si>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</si>
  <si>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</si>
  <si>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</si>
  <si>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</si>
  <si>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</si>
  <si>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</si>
  <si>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</si>
  <si>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</si>
  <si>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</si>
  <si>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</si>
  <si>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</si>
  <si>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</si>
  <si>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</si>
  <si>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</si>
  <si>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</si>
  <si>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</si>
  <si>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</si>
  <si>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</si>
  <si>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</si>
  <si>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</si>
  <si>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</si>
  <si>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</si>
  <si>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</si>
  <si>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</si>
  <si>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</si>
  <si>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</si>
  <si>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</si>
  <si>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</si>
  <si>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</si>
  <si>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</si>
  <si>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</si>
  <si>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</si>
  <si>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</si>
  <si>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</si>
  <si>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</si>
  <si>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</si>
  <si>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</si>
  <si>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</si>
  <si>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</si>
  <si>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</si>
  <si>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Н18(Y10)</t>
  </si>
  <si>
    <t>S4(H18, S2, Y1, Y10)</t>
  </si>
  <si>
    <t>H21(Y10)</t>
  </si>
  <si>
    <t>S4(H18, S2)</t>
  </si>
  <si>
    <t>Tatyana22</t>
  </si>
  <si>
    <t>Н22(любой)</t>
  </si>
  <si>
    <t>Оля Ч</t>
  </si>
  <si>
    <t>0761</t>
  </si>
  <si>
    <t>Н-201</t>
  </si>
  <si>
    <t>18(21)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</si>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</sst>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60" sqref="E60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E5+E9+E13+E17+E21+E26+E30+E38+E45+E49+E53+E59+E66+E70+E76+E80+E85+E89+E93+E97+E101+E105+E109+E113+E117+E121</f>
        <v>60150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121</v>
      </c>
      <c r="C7" s="94">
        <v>50</v>
      </c>
      <c r="D7" s="21" t="s">
        <v>139</v>
      </c>
      <c r="E7" s="11">
        <v>2800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2800</v>
      </c>
      <c r="F9" s="51">
        <f>E9*1.15</f>
        <v>3219.9999999999995</v>
      </c>
      <c r="G9" s="9"/>
      <c r="H9" s="46">
        <f>F9+G9</f>
        <v>3219.9999999999995</v>
      </c>
      <c r="I9" s="7"/>
      <c r="J9" s="49">
        <f>I9-F9-G9</f>
        <v>-3219.9999999999995</v>
      </c>
    </row>
    <row r="10" spans="1:10" ht="15" thickBot="1">
      <c r="A10" s="5" t="s">
        <v>140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39</v>
      </c>
      <c r="C11" s="94" t="s">
        <v>26</v>
      </c>
      <c r="D11" s="21" t="s">
        <v>141</v>
      </c>
      <c r="E11" s="11">
        <v>1350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1350</v>
      </c>
      <c r="F13" s="51">
        <f>E13*1.15</f>
        <v>1552.4999999999998</v>
      </c>
      <c r="G13" s="9"/>
      <c r="H13" s="46">
        <f>F13+G13</f>
        <v>1552.4999999999998</v>
      </c>
      <c r="I13" s="7"/>
      <c r="J13" s="49">
        <f>I13-F13-G13</f>
        <v>-1552.4999999999998</v>
      </c>
    </row>
    <row r="14" spans="1:10" ht="15" thickBot="1">
      <c r="A14" s="5" t="s">
        <v>142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21</v>
      </c>
      <c r="C15" s="94" t="s">
        <v>19</v>
      </c>
      <c r="D15" s="21" t="s">
        <v>143</v>
      </c>
      <c r="E15" s="11">
        <v>2350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2350</v>
      </c>
      <c r="F17" s="51">
        <f>E17*1.15</f>
        <v>2702.5</v>
      </c>
      <c r="G17" s="9"/>
      <c r="H17" s="46">
        <f>F17+G17</f>
        <v>2702.5</v>
      </c>
      <c r="I17" s="7"/>
      <c r="J17" s="49">
        <f>I17-F17-G17</f>
        <v>-2702.5</v>
      </c>
    </row>
    <row r="18" spans="1:10" ht="15" thickBot="1">
      <c r="A18" s="5" t="s">
        <v>145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144</v>
      </c>
      <c r="C19" s="94">
        <v>48</v>
      </c>
      <c r="D19" s="21" t="s">
        <v>146</v>
      </c>
      <c r="E19" s="11">
        <v>1250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1250</v>
      </c>
      <c r="F21" s="51">
        <f>E21*1.15</f>
        <v>1437.5</v>
      </c>
      <c r="G21" s="9"/>
      <c r="H21" s="46">
        <f>F21+G21</f>
        <v>1437.5</v>
      </c>
      <c r="I21" s="7"/>
      <c r="J21" s="49">
        <f>I21-F21-G21</f>
        <v>-1437.5</v>
      </c>
    </row>
    <row r="22" spans="1:10" ht="15" thickBot="1">
      <c r="A22" s="5" t="s">
        <v>147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17</v>
      </c>
      <c r="C23" s="94" t="s">
        <v>164</v>
      </c>
      <c r="D23" s="21" t="s">
        <v>148</v>
      </c>
      <c r="E23" s="11">
        <v>2150</v>
      </c>
      <c r="F23" s="48"/>
      <c r="G23" s="12"/>
      <c r="H23" s="45"/>
      <c r="I23" s="13"/>
      <c r="J23" s="48"/>
    </row>
    <row r="24" spans="1:10" s="86" customFormat="1" ht="14.25">
      <c r="A24" s="80">
        <v>2350</v>
      </c>
      <c r="B24" s="81" t="s">
        <v>21</v>
      </c>
      <c r="C24" s="96" t="s">
        <v>165</v>
      </c>
      <c r="D24" s="82" t="s">
        <v>166</v>
      </c>
      <c r="E24" s="83"/>
      <c r="F24" s="84"/>
      <c r="G24" s="85"/>
      <c r="H24" s="84"/>
      <c r="I24" s="83"/>
      <c r="J24" s="84"/>
    </row>
    <row r="25" spans="1:10" s="86" customFormat="1" ht="14.25">
      <c r="A25" s="80">
        <v>2550</v>
      </c>
      <c r="B25" s="81" t="s">
        <v>167</v>
      </c>
      <c r="C25" s="96" t="s">
        <v>165</v>
      </c>
      <c r="D25" s="82" t="s">
        <v>71</v>
      </c>
      <c r="E25" s="83"/>
      <c r="F25" s="84"/>
      <c r="G25" s="85"/>
      <c r="H25" s="84"/>
      <c r="I25" s="83"/>
      <c r="J25" s="84"/>
    </row>
    <row r="26" spans="1:10" ht="14.25">
      <c r="A26" s="6"/>
      <c r="B26" s="17" t="s">
        <v>7</v>
      </c>
      <c r="C26" s="95"/>
      <c r="D26" s="22"/>
      <c r="E26" s="1">
        <f>SUM(E23:E25)</f>
        <v>2150</v>
      </c>
      <c r="F26" s="51">
        <f>E26*1.15</f>
        <v>2472.5</v>
      </c>
      <c r="G26" s="9"/>
      <c r="H26" s="46">
        <f>F26+G26</f>
        <v>2472.5</v>
      </c>
      <c r="I26" s="7"/>
      <c r="J26" s="49">
        <f>I26-F26-G26</f>
        <v>-2472.5</v>
      </c>
    </row>
    <row r="27" spans="1:10" ht="15" thickBot="1">
      <c r="A27" s="5" t="s">
        <v>149</v>
      </c>
      <c r="B27" s="15"/>
      <c r="C27" s="93"/>
      <c r="D27" s="20"/>
      <c r="E27" s="5"/>
      <c r="F27" s="50"/>
      <c r="G27" s="8"/>
      <c r="H27" s="47"/>
      <c r="I27" s="5"/>
      <c r="J27" s="50"/>
    </row>
    <row r="28" spans="1:10" ht="15" thickTop="1">
      <c r="A28" s="10"/>
      <c r="B28" s="16" t="s">
        <v>83</v>
      </c>
      <c r="C28" s="94" t="s">
        <v>35</v>
      </c>
      <c r="D28" s="21" t="s">
        <v>150</v>
      </c>
      <c r="E28" s="11">
        <v>650</v>
      </c>
      <c r="F28" s="48"/>
      <c r="G28" s="12"/>
      <c r="H28" s="45"/>
      <c r="I28" s="13"/>
      <c r="J28" s="48"/>
    </row>
    <row r="29" spans="1:10" ht="14.25">
      <c r="A29" s="10"/>
      <c r="B29" s="16"/>
      <c r="C29" s="94"/>
      <c r="D29" s="21"/>
      <c r="E29" s="11"/>
      <c r="F29" s="48"/>
      <c r="G29" s="12"/>
      <c r="H29" s="45"/>
      <c r="I29" s="13"/>
      <c r="J29" s="48"/>
    </row>
    <row r="30" spans="1:10" ht="14.25">
      <c r="A30" s="6"/>
      <c r="B30" s="17" t="s">
        <v>7</v>
      </c>
      <c r="C30" s="95"/>
      <c r="D30" s="22"/>
      <c r="E30" s="1">
        <f>SUM(E28:E29)</f>
        <v>650</v>
      </c>
      <c r="F30" s="51">
        <f>E30*1.15</f>
        <v>747.4999999999999</v>
      </c>
      <c r="G30" s="9"/>
      <c r="H30" s="46">
        <f>F30+G30</f>
        <v>747.4999999999999</v>
      </c>
      <c r="I30" s="7"/>
      <c r="J30" s="49">
        <f>I30-F30-G30</f>
        <v>-747.4999999999999</v>
      </c>
    </row>
    <row r="31" spans="1:10" ht="15" thickBot="1">
      <c r="A31" s="5" t="s">
        <v>151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111</v>
      </c>
      <c r="C32" s="94" t="s">
        <v>23</v>
      </c>
      <c r="D32" s="21" t="s">
        <v>69</v>
      </c>
      <c r="E32" s="11">
        <v>1850</v>
      </c>
      <c r="F32" s="48"/>
      <c r="G32" s="12"/>
      <c r="H32" s="45"/>
      <c r="I32" s="13"/>
      <c r="J32" s="48"/>
    </row>
    <row r="33" spans="1:10" ht="14.25">
      <c r="A33" s="10"/>
      <c r="B33" s="16" t="s">
        <v>21</v>
      </c>
      <c r="C33" s="94" t="s">
        <v>23</v>
      </c>
      <c r="D33" s="21" t="s">
        <v>20</v>
      </c>
      <c r="E33" s="11">
        <v>2350</v>
      </c>
      <c r="F33" s="48"/>
      <c r="G33" s="12"/>
      <c r="H33" s="45"/>
      <c r="I33" s="13"/>
      <c r="J33" s="48"/>
    </row>
    <row r="34" spans="1:10" s="4" customFormat="1" ht="14.25">
      <c r="A34" s="10"/>
      <c r="B34" s="16" t="s">
        <v>187</v>
      </c>
      <c r="C34" s="94" t="s">
        <v>56</v>
      </c>
      <c r="D34" s="21" t="s">
        <v>188</v>
      </c>
      <c r="E34" s="11">
        <v>3950</v>
      </c>
      <c r="F34" s="48"/>
      <c r="G34" s="12"/>
      <c r="H34" s="45"/>
      <c r="I34" s="13"/>
      <c r="J34" s="48"/>
    </row>
    <row r="35" spans="1:10" s="4" customFormat="1" ht="14.25">
      <c r="A35" s="10"/>
      <c r="B35" s="16" t="s">
        <v>55</v>
      </c>
      <c r="C35" s="94" t="s">
        <v>56</v>
      </c>
      <c r="D35" s="21" t="s">
        <v>57</v>
      </c>
      <c r="E35" s="11">
        <v>4050</v>
      </c>
      <c r="F35" s="48"/>
      <c r="G35" s="12"/>
      <c r="H35" s="45"/>
      <c r="I35" s="13"/>
      <c r="J35" s="48"/>
    </row>
    <row r="36" spans="1:10" s="4" customFormat="1" ht="14.25">
      <c r="A36" s="10"/>
      <c r="B36" s="16" t="s">
        <v>198</v>
      </c>
      <c r="C36" s="94" t="s">
        <v>22</v>
      </c>
      <c r="D36" s="21" t="s">
        <v>199</v>
      </c>
      <c r="E36" s="11">
        <v>3550</v>
      </c>
      <c r="F36" s="48"/>
      <c r="G36" s="12"/>
      <c r="H36" s="45"/>
      <c r="I36" s="13"/>
      <c r="J36" s="48"/>
    </row>
    <row r="37" spans="1:10" s="4" customFormat="1" ht="14.25">
      <c r="A37" s="10"/>
      <c r="B37" s="16" t="s">
        <v>200</v>
      </c>
      <c r="C37" s="94" t="s">
        <v>22</v>
      </c>
      <c r="D37" s="21" t="s">
        <v>87</v>
      </c>
      <c r="E37" s="11">
        <v>1350</v>
      </c>
      <c r="F37" s="48"/>
      <c r="G37" s="12"/>
      <c r="H37" s="45"/>
      <c r="I37" s="13"/>
      <c r="J37" s="48"/>
    </row>
    <row r="38" spans="1:10" ht="14.25">
      <c r="A38" s="6"/>
      <c r="B38" s="17" t="s">
        <v>7</v>
      </c>
      <c r="C38" s="95"/>
      <c r="D38" s="22"/>
      <c r="E38" s="1">
        <f>SUM(E32:E37)</f>
        <v>17100</v>
      </c>
      <c r="F38" s="51">
        <f>E38*1.15</f>
        <v>19665</v>
      </c>
      <c r="G38" s="9"/>
      <c r="H38" s="46">
        <f>F38+G38</f>
        <v>19665</v>
      </c>
      <c r="I38" s="7"/>
      <c r="J38" s="49">
        <f>I38-F38-G38</f>
        <v>-19665</v>
      </c>
    </row>
    <row r="39" spans="1:10" ht="15" thickBot="1">
      <c r="A39" s="5" t="s">
        <v>154</v>
      </c>
      <c r="B39" s="15"/>
      <c r="C39" s="93"/>
      <c r="D39" s="20"/>
      <c r="E39" s="5"/>
      <c r="F39" s="50"/>
      <c r="G39" s="8"/>
      <c r="H39" s="47"/>
      <c r="I39" s="5"/>
      <c r="J39" s="50"/>
    </row>
    <row r="40" spans="1:10" ht="15" thickTop="1">
      <c r="A40" s="10"/>
      <c r="B40" s="16" t="s">
        <v>33</v>
      </c>
      <c r="C40" s="94" t="s">
        <v>25</v>
      </c>
      <c r="D40" s="21" t="s">
        <v>34</v>
      </c>
      <c r="E40" s="11">
        <v>950</v>
      </c>
      <c r="F40" s="48"/>
      <c r="G40" s="12"/>
      <c r="H40" s="45"/>
      <c r="I40" s="13"/>
      <c r="J40" s="48"/>
    </row>
    <row r="41" spans="1:10" s="4" customFormat="1" ht="14.25">
      <c r="A41" s="10"/>
      <c r="B41" s="16" t="s">
        <v>152</v>
      </c>
      <c r="C41" s="94">
        <v>48</v>
      </c>
      <c r="D41" s="21" t="s">
        <v>153</v>
      </c>
      <c r="E41" s="11">
        <v>950</v>
      </c>
      <c r="F41" s="48"/>
      <c r="G41" s="12"/>
      <c r="H41" s="45"/>
      <c r="I41" s="13"/>
      <c r="J41" s="48"/>
    </row>
    <row r="42" spans="1:10" s="86" customFormat="1" ht="14.25">
      <c r="A42" s="80">
        <v>950</v>
      </c>
      <c r="B42" s="81" t="s">
        <v>155</v>
      </c>
      <c r="C42" s="96">
        <v>48</v>
      </c>
      <c r="D42" s="82" t="s">
        <v>20</v>
      </c>
      <c r="E42" s="83"/>
      <c r="F42" s="84"/>
      <c r="G42" s="85"/>
      <c r="H42" s="84"/>
      <c r="I42" s="83"/>
      <c r="J42" s="84"/>
    </row>
    <row r="43" spans="1:10" s="4" customFormat="1" ht="14.25">
      <c r="A43" s="10"/>
      <c r="B43" s="16" t="s">
        <v>100</v>
      </c>
      <c r="C43" s="94" t="s">
        <v>25</v>
      </c>
      <c r="D43" s="21" t="s">
        <v>92</v>
      </c>
      <c r="E43" s="11">
        <v>390</v>
      </c>
      <c r="F43" s="48"/>
      <c r="G43" s="12"/>
      <c r="H43" s="45"/>
      <c r="I43" s="13"/>
      <c r="J43" s="48"/>
    </row>
    <row r="44" spans="1:10" s="86" customFormat="1" ht="14.25">
      <c r="A44" s="80">
        <v>450</v>
      </c>
      <c r="B44" s="81" t="s">
        <v>98</v>
      </c>
      <c r="C44" s="96" t="s">
        <v>25</v>
      </c>
      <c r="D44" s="82" t="s">
        <v>99</v>
      </c>
      <c r="E44" s="83"/>
      <c r="F44" s="84"/>
      <c r="G44" s="85"/>
      <c r="H44" s="84"/>
      <c r="I44" s="83"/>
      <c r="J44" s="84"/>
    </row>
    <row r="45" spans="1:10" ht="14.25">
      <c r="A45" s="6"/>
      <c r="B45" s="17" t="s">
        <v>7</v>
      </c>
      <c r="C45" s="95"/>
      <c r="D45" s="22"/>
      <c r="E45" s="1">
        <f>SUM(E40:E44)</f>
        <v>2290</v>
      </c>
      <c r="F45" s="51">
        <f>E45*1.15</f>
        <v>2633.5</v>
      </c>
      <c r="G45" s="9"/>
      <c r="H45" s="46">
        <f>F45+G45</f>
        <v>2633.5</v>
      </c>
      <c r="I45" s="7"/>
      <c r="J45" s="49">
        <f>I45-F45-G45</f>
        <v>-2633.5</v>
      </c>
    </row>
    <row r="46" spans="1:10" ht="15" thickBot="1">
      <c r="A46" s="5" t="s">
        <v>156</v>
      </c>
      <c r="B46" s="15"/>
      <c r="C46" s="93"/>
      <c r="D46" s="20"/>
      <c r="E46" s="5"/>
      <c r="F46" s="50"/>
      <c r="G46" s="8"/>
      <c r="H46" s="47"/>
      <c r="I46" s="5"/>
      <c r="J46" s="50"/>
    </row>
    <row r="47" spans="1:10" ht="15" thickTop="1">
      <c r="A47" s="10"/>
      <c r="B47" s="16" t="s">
        <v>62</v>
      </c>
      <c r="C47" s="94" t="s">
        <v>56</v>
      </c>
      <c r="D47" s="21" t="s">
        <v>157</v>
      </c>
      <c r="E47" s="11">
        <v>3850</v>
      </c>
      <c r="F47" s="48"/>
      <c r="G47" s="12"/>
      <c r="H47" s="45"/>
      <c r="I47" s="13"/>
      <c r="J47" s="48"/>
    </row>
    <row r="48" spans="1:10" ht="14.25">
      <c r="A48" s="10"/>
      <c r="B48" s="16"/>
      <c r="C48" s="94"/>
      <c r="D48" s="21"/>
      <c r="E48" s="11"/>
      <c r="F48" s="48"/>
      <c r="G48" s="12"/>
      <c r="H48" s="45"/>
      <c r="I48" s="13"/>
      <c r="J48" s="48"/>
    </row>
    <row r="49" spans="1:10" ht="14.25">
      <c r="A49" s="6"/>
      <c r="B49" s="17" t="s">
        <v>7</v>
      </c>
      <c r="C49" s="95"/>
      <c r="D49" s="22"/>
      <c r="E49" s="1">
        <f>SUM(E47:E48)</f>
        <v>3850</v>
      </c>
      <c r="F49" s="51">
        <f>E49*1.15</f>
        <v>4427.5</v>
      </c>
      <c r="G49" s="9"/>
      <c r="H49" s="46">
        <f>F49+G49</f>
        <v>4427.5</v>
      </c>
      <c r="I49" s="7"/>
      <c r="J49" s="49">
        <f>I49-F49-G49</f>
        <v>-4427.5</v>
      </c>
    </row>
    <row r="50" spans="1:10" ht="15" thickBot="1">
      <c r="A50" s="5" t="s">
        <v>158</v>
      </c>
      <c r="B50" s="15"/>
      <c r="C50" s="93"/>
      <c r="D50" s="20"/>
      <c r="E50" s="5"/>
      <c r="F50" s="50"/>
      <c r="G50" s="8"/>
      <c r="H50" s="47"/>
      <c r="I50" s="5"/>
      <c r="J50" s="50"/>
    </row>
    <row r="51" spans="1:10" ht="15" thickTop="1">
      <c r="A51" s="10" t="s">
        <v>159</v>
      </c>
      <c r="B51" s="16" t="s">
        <v>83</v>
      </c>
      <c r="C51" s="94" t="s">
        <v>30</v>
      </c>
      <c r="D51" s="21" t="s">
        <v>20</v>
      </c>
      <c r="E51" s="11">
        <v>650</v>
      </c>
      <c r="F51" s="48"/>
      <c r="G51" s="12"/>
      <c r="H51" s="45"/>
      <c r="I51" s="13"/>
      <c r="J51" s="48"/>
    </row>
    <row r="52" spans="1:10" ht="14.25">
      <c r="A52" s="10"/>
      <c r="B52" s="16"/>
      <c r="C52" s="94"/>
      <c r="D52" s="21"/>
      <c r="E52" s="11"/>
      <c r="F52" s="48"/>
      <c r="G52" s="12"/>
      <c r="H52" s="45"/>
      <c r="I52" s="13"/>
      <c r="J52" s="48"/>
    </row>
    <row r="53" spans="1:10" ht="14.25">
      <c r="A53" s="6"/>
      <c r="B53" s="17" t="s">
        <v>7</v>
      </c>
      <c r="C53" s="95"/>
      <c r="D53" s="22"/>
      <c r="E53" s="1">
        <f>SUM(E51:E52)</f>
        <v>650</v>
      </c>
      <c r="F53" s="51">
        <f>E53*1.15</f>
        <v>747.4999999999999</v>
      </c>
      <c r="G53" s="9"/>
      <c r="H53" s="46">
        <f>F53+G53</f>
        <v>747.4999999999999</v>
      </c>
      <c r="I53" s="7"/>
      <c r="J53" s="49">
        <f>I53-F53-G53</f>
        <v>-747.4999999999999</v>
      </c>
    </row>
    <row r="54" spans="1:10" ht="15" thickBot="1">
      <c r="A54" s="5" t="s">
        <v>160</v>
      </c>
      <c r="B54" s="15"/>
      <c r="C54" s="93"/>
      <c r="D54" s="20"/>
      <c r="E54" s="5"/>
      <c r="F54" s="50"/>
      <c r="G54" s="8"/>
      <c r="H54" s="47"/>
      <c r="I54" s="5"/>
      <c r="J54" s="50"/>
    </row>
    <row r="55" spans="1:10" ht="15" thickTop="1">
      <c r="A55" s="10"/>
      <c r="B55" s="16" t="s">
        <v>32</v>
      </c>
      <c r="C55" s="94">
        <v>52</v>
      </c>
      <c r="D55" s="21" t="s">
        <v>73</v>
      </c>
      <c r="E55" s="11">
        <v>1850</v>
      </c>
      <c r="F55" s="48"/>
      <c r="G55" s="12"/>
      <c r="H55" s="45"/>
      <c r="I55" s="13"/>
      <c r="J55" s="48"/>
    </row>
    <row r="56" spans="1:10" s="86" customFormat="1" ht="14.25">
      <c r="A56" s="80">
        <v>1750</v>
      </c>
      <c r="B56" s="81" t="s">
        <v>161</v>
      </c>
      <c r="C56" s="96">
        <v>52</v>
      </c>
      <c r="D56" s="82" t="s">
        <v>36</v>
      </c>
      <c r="E56" s="83"/>
      <c r="F56" s="84"/>
      <c r="G56" s="85"/>
      <c r="H56" s="84"/>
      <c r="I56" s="83"/>
      <c r="J56" s="84"/>
    </row>
    <row r="57" spans="1:10" s="92" customFormat="1" ht="14.25">
      <c r="A57" s="88"/>
      <c r="B57" s="89" t="s">
        <v>162</v>
      </c>
      <c r="C57" s="97" t="s">
        <v>18</v>
      </c>
      <c r="D57" s="90" t="s">
        <v>163</v>
      </c>
      <c r="E57" s="91">
        <v>950</v>
      </c>
      <c r="F57" s="45"/>
      <c r="G57" s="12"/>
      <c r="H57" s="45"/>
      <c r="I57" s="91"/>
      <c r="J57" s="45"/>
    </row>
    <row r="58" spans="1:10" s="92" customFormat="1" ht="14.25">
      <c r="A58" s="88"/>
      <c r="B58" s="89" t="s">
        <v>204</v>
      </c>
      <c r="C58" s="97">
        <v>54</v>
      </c>
      <c r="D58" s="90" t="s">
        <v>205</v>
      </c>
      <c r="E58" s="91">
        <v>2050</v>
      </c>
      <c r="F58" s="45"/>
      <c r="G58" s="12"/>
      <c r="H58" s="45"/>
      <c r="I58" s="91"/>
      <c r="J58" s="45"/>
    </row>
    <row r="59" spans="1:10" ht="14.25">
      <c r="A59" s="6"/>
      <c r="B59" s="17" t="s">
        <v>7</v>
      </c>
      <c r="C59" s="95"/>
      <c r="D59" s="22"/>
      <c r="E59" s="1">
        <f>SUM(E55:E58)</f>
        <v>4850</v>
      </c>
      <c r="F59" s="51">
        <f>E59*1.15</f>
        <v>5577.5</v>
      </c>
      <c r="G59" s="9"/>
      <c r="H59" s="46">
        <f>F59+G59</f>
        <v>5577.5</v>
      </c>
      <c r="I59" s="7"/>
      <c r="J59" s="49">
        <f>I59-F59-G59</f>
        <v>-5577.5</v>
      </c>
    </row>
    <row r="60" spans="1:10" ht="15" thickBot="1">
      <c r="A60" s="5" t="s">
        <v>168</v>
      </c>
      <c r="B60" s="15"/>
      <c r="C60" s="93"/>
      <c r="D60" s="20"/>
      <c r="E60" s="5"/>
      <c r="F60" s="50"/>
      <c r="G60" s="8"/>
      <c r="H60" s="47"/>
      <c r="I60" s="5"/>
      <c r="J60" s="50"/>
    </row>
    <row r="61" spans="1:10" ht="15" thickTop="1">
      <c r="A61" s="10"/>
      <c r="B61" s="16" t="s">
        <v>49</v>
      </c>
      <c r="C61" s="94">
        <v>46</v>
      </c>
      <c r="D61" s="21" t="s">
        <v>41</v>
      </c>
      <c r="E61" s="11">
        <v>1850</v>
      </c>
      <c r="F61" s="48"/>
      <c r="G61" s="12"/>
      <c r="H61" s="45"/>
      <c r="I61" s="13"/>
      <c r="J61" s="48"/>
    </row>
    <row r="62" spans="1:10" s="86" customFormat="1" ht="14.25">
      <c r="A62" s="80">
        <v>1750</v>
      </c>
      <c r="B62" s="81" t="s">
        <v>27</v>
      </c>
      <c r="C62" s="96">
        <v>46</v>
      </c>
      <c r="D62" s="82" t="s">
        <v>169</v>
      </c>
      <c r="E62" s="83"/>
      <c r="F62" s="84"/>
      <c r="G62" s="85"/>
      <c r="H62" s="84"/>
      <c r="I62" s="83"/>
      <c r="J62" s="84"/>
    </row>
    <row r="63" spans="1:10" s="86" customFormat="1" ht="14.25">
      <c r="A63" s="80">
        <v>1850</v>
      </c>
      <c r="B63" s="81" t="s">
        <v>32</v>
      </c>
      <c r="C63" s="96">
        <v>46</v>
      </c>
      <c r="D63" s="82" t="s">
        <v>170</v>
      </c>
      <c r="E63" s="83"/>
      <c r="F63" s="84"/>
      <c r="G63" s="85"/>
      <c r="H63" s="84"/>
      <c r="I63" s="83"/>
      <c r="J63" s="84"/>
    </row>
    <row r="64" spans="1:10" s="86" customFormat="1" ht="14.25">
      <c r="A64" s="80">
        <v>1350</v>
      </c>
      <c r="B64" s="81" t="s">
        <v>42</v>
      </c>
      <c r="C64" s="96">
        <v>46</v>
      </c>
      <c r="D64" s="82" t="s">
        <v>171</v>
      </c>
      <c r="E64" s="83"/>
      <c r="F64" s="84"/>
      <c r="G64" s="85"/>
      <c r="H64" s="84"/>
      <c r="I64" s="83"/>
      <c r="J64" s="84"/>
    </row>
    <row r="65" spans="1:10" s="86" customFormat="1" ht="14.25">
      <c r="A65" s="80">
        <v>1750</v>
      </c>
      <c r="B65" s="81" t="s">
        <v>31</v>
      </c>
      <c r="C65" s="96">
        <v>46</v>
      </c>
      <c r="D65" s="82" t="s">
        <v>172</v>
      </c>
      <c r="E65" s="83"/>
      <c r="F65" s="84"/>
      <c r="G65" s="85"/>
      <c r="H65" s="84"/>
      <c r="I65" s="83"/>
      <c r="J65" s="84"/>
    </row>
    <row r="66" spans="1:10" ht="14.25">
      <c r="A66" s="6"/>
      <c r="B66" s="17" t="s">
        <v>7</v>
      </c>
      <c r="C66" s="95"/>
      <c r="D66" s="22"/>
      <c r="E66" s="1">
        <f>SUM(E61:E65)</f>
        <v>1850</v>
      </c>
      <c r="F66" s="51">
        <f>E66*1.15</f>
        <v>2127.5</v>
      </c>
      <c r="G66" s="9"/>
      <c r="H66" s="46">
        <f>F66+G66</f>
        <v>2127.5</v>
      </c>
      <c r="I66" s="7"/>
      <c r="J66" s="49">
        <f>I66-F66-G66</f>
        <v>-2127.5</v>
      </c>
    </row>
    <row r="67" spans="1:10" ht="15" thickBot="1">
      <c r="A67" s="5" t="s">
        <v>173</v>
      </c>
      <c r="B67" s="15"/>
      <c r="C67" s="93"/>
      <c r="D67" s="20"/>
      <c r="E67" s="5"/>
      <c r="F67" s="50"/>
      <c r="G67" s="8"/>
      <c r="H67" s="47"/>
      <c r="I67" s="5"/>
      <c r="J67" s="50"/>
    </row>
    <row r="68" spans="1:10" ht="15" thickTop="1">
      <c r="A68" s="10"/>
      <c r="B68" s="16" t="s">
        <v>58</v>
      </c>
      <c r="C68" s="94">
        <v>50</v>
      </c>
      <c r="D68" s="21" t="s">
        <v>174</v>
      </c>
      <c r="E68" s="11">
        <v>950</v>
      </c>
      <c r="F68" s="48"/>
      <c r="G68" s="12"/>
      <c r="H68" s="45"/>
      <c r="I68" s="13"/>
      <c r="J68" s="48"/>
    </row>
    <row r="69" spans="1:10" ht="14.25">
      <c r="A69" s="10"/>
      <c r="B69" s="16"/>
      <c r="C69" s="94"/>
      <c r="D69" s="21"/>
      <c r="E69" s="11"/>
      <c r="F69" s="48"/>
      <c r="G69" s="12"/>
      <c r="H69" s="45"/>
      <c r="I69" s="13"/>
      <c r="J69" s="48"/>
    </row>
    <row r="70" spans="1:10" ht="14.25">
      <c r="A70" s="6"/>
      <c r="B70" s="17" t="s">
        <v>7</v>
      </c>
      <c r="C70" s="95"/>
      <c r="D70" s="22"/>
      <c r="E70" s="1">
        <f>SUM(E68:E69)</f>
        <v>950</v>
      </c>
      <c r="F70" s="51">
        <f>E70*1.15</f>
        <v>1092.5</v>
      </c>
      <c r="G70" s="9"/>
      <c r="H70" s="46">
        <f>F70+G70</f>
        <v>1092.5</v>
      </c>
      <c r="I70" s="7"/>
      <c r="J70" s="49">
        <f>I70-F70-G70</f>
        <v>-1092.5</v>
      </c>
    </row>
    <row r="71" spans="1:10" ht="15" thickBot="1">
      <c r="A71" s="5" t="s">
        <v>175</v>
      </c>
      <c r="B71" s="15"/>
      <c r="C71" s="93"/>
      <c r="D71" s="20"/>
      <c r="E71" s="5"/>
      <c r="F71" s="50"/>
      <c r="G71" s="8"/>
      <c r="H71" s="47"/>
      <c r="I71" s="5"/>
      <c r="J71" s="50"/>
    </row>
    <row r="72" spans="1:10" ht="15" thickTop="1">
      <c r="A72" s="10"/>
      <c r="B72" s="16" t="s">
        <v>176</v>
      </c>
      <c r="C72" s="94" t="s">
        <v>22</v>
      </c>
      <c r="D72" s="21" t="s">
        <v>20</v>
      </c>
      <c r="E72" s="11">
        <v>1250</v>
      </c>
      <c r="F72" s="48"/>
      <c r="G72" s="12"/>
      <c r="H72" s="45"/>
      <c r="I72" s="13"/>
      <c r="J72" s="48"/>
    </row>
    <row r="73" spans="1:10" s="86" customFormat="1" ht="14.25">
      <c r="A73" s="80">
        <v>550</v>
      </c>
      <c r="B73" s="81" t="s">
        <v>102</v>
      </c>
      <c r="C73" s="96">
        <v>46</v>
      </c>
      <c r="D73" s="82" t="s">
        <v>20</v>
      </c>
      <c r="E73" s="83"/>
      <c r="F73" s="84"/>
      <c r="G73" s="85"/>
      <c r="H73" s="84"/>
      <c r="I73" s="83"/>
      <c r="J73" s="84"/>
    </row>
    <row r="74" spans="1:10" s="86" customFormat="1" ht="14.25">
      <c r="A74" s="80">
        <v>950</v>
      </c>
      <c r="B74" s="81" t="s">
        <v>45</v>
      </c>
      <c r="C74" s="96">
        <v>46</v>
      </c>
      <c r="D74" s="82" t="s">
        <v>20</v>
      </c>
      <c r="E74" s="83"/>
      <c r="F74" s="84"/>
      <c r="G74" s="85"/>
      <c r="H74" s="84"/>
      <c r="I74" s="83"/>
      <c r="J74" s="84"/>
    </row>
    <row r="75" spans="1:10" s="86" customFormat="1" ht="14.25">
      <c r="A75" s="80">
        <v>390</v>
      </c>
      <c r="B75" s="81" t="s">
        <v>100</v>
      </c>
      <c r="C75" s="96">
        <v>46</v>
      </c>
      <c r="D75" s="82" t="s">
        <v>20</v>
      </c>
      <c r="E75" s="83"/>
      <c r="F75" s="84"/>
      <c r="G75" s="85"/>
      <c r="H75" s="84"/>
      <c r="I75" s="83"/>
      <c r="J75" s="84"/>
    </row>
    <row r="76" spans="1:10" ht="14.25">
      <c r="A76" s="6"/>
      <c r="B76" s="17" t="s">
        <v>7</v>
      </c>
      <c r="C76" s="95"/>
      <c r="D76" s="22"/>
      <c r="E76" s="1">
        <f>SUM(E72:E75)</f>
        <v>1250</v>
      </c>
      <c r="F76" s="51">
        <f>E76*1.15</f>
        <v>1437.5</v>
      </c>
      <c r="G76" s="9"/>
      <c r="H76" s="46">
        <f>F76+G76</f>
        <v>1437.5</v>
      </c>
      <c r="I76" s="7"/>
      <c r="J76" s="49">
        <f>I76-F76-G76</f>
        <v>-1437.5</v>
      </c>
    </row>
    <row r="77" spans="1:10" ht="15" thickBot="1">
      <c r="A77" s="5" t="s">
        <v>179</v>
      </c>
      <c r="B77" s="15"/>
      <c r="C77" s="93"/>
      <c r="D77" s="20"/>
      <c r="E77" s="5"/>
      <c r="F77" s="50"/>
      <c r="G77" s="8"/>
      <c r="H77" s="47"/>
      <c r="I77" s="5"/>
      <c r="J77" s="50"/>
    </row>
    <row r="78" spans="1:10" ht="15" thickTop="1">
      <c r="A78" s="10"/>
      <c r="B78" s="16" t="s">
        <v>177</v>
      </c>
      <c r="C78" s="94">
        <v>56</v>
      </c>
      <c r="D78" s="21" t="s">
        <v>178</v>
      </c>
      <c r="E78" s="11">
        <v>2800</v>
      </c>
      <c r="F78" s="48"/>
      <c r="G78" s="12"/>
      <c r="H78" s="45"/>
      <c r="I78" s="13"/>
      <c r="J78" s="48"/>
    </row>
    <row r="79" spans="1:10" ht="14.25">
      <c r="A79" s="10"/>
      <c r="B79" s="16"/>
      <c r="C79" s="94"/>
      <c r="D79" s="21"/>
      <c r="E79" s="11"/>
      <c r="F79" s="48"/>
      <c r="G79" s="12"/>
      <c r="H79" s="45"/>
      <c r="I79" s="13"/>
      <c r="J79" s="48"/>
    </row>
    <row r="80" spans="1:10" ht="14.25">
      <c r="A80" s="6"/>
      <c r="B80" s="17" t="s">
        <v>7</v>
      </c>
      <c r="C80" s="95"/>
      <c r="D80" s="22"/>
      <c r="E80" s="1">
        <f>SUM(E78:E79)</f>
        <v>2800</v>
      </c>
      <c r="F80" s="51">
        <f>E80*1.15</f>
        <v>3219.9999999999995</v>
      </c>
      <c r="G80" s="9"/>
      <c r="H80" s="46">
        <f>F80+G80</f>
        <v>3219.9999999999995</v>
      </c>
      <c r="I80" s="7"/>
      <c r="J80" s="49">
        <f>I80-F80-G80</f>
        <v>-3219.9999999999995</v>
      </c>
    </row>
    <row r="81" spans="1:10" ht="15" thickBot="1">
      <c r="A81" s="5" t="s">
        <v>180</v>
      </c>
      <c r="B81" s="15"/>
      <c r="C81" s="93"/>
      <c r="D81" s="20"/>
      <c r="E81" s="5"/>
      <c r="F81" s="50"/>
      <c r="G81" s="8"/>
      <c r="H81" s="47"/>
      <c r="I81" s="5"/>
      <c r="J81" s="50"/>
    </row>
    <row r="82" spans="1:10" ht="15" thickTop="1">
      <c r="A82" s="10"/>
      <c r="B82" s="16" t="s">
        <v>91</v>
      </c>
      <c r="C82" s="94">
        <v>44</v>
      </c>
      <c r="D82" s="21" t="s">
        <v>181</v>
      </c>
      <c r="E82" s="11">
        <v>950</v>
      </c>
      <c r="F82" s="48"/>
      <c r="G82" s="12"/>
      <c r="H82" s="45"/>
      <c r="I82" s="13"/>
      <c r="J82" s="48"/>
    </row>
    <row r="83" spans="1:10" s="4" customFormat="1" ht="14.25">
      <c r="A83" s="10">
        <v>950</v>
      </c>
      <c r="B83" s="16" t="s">
        <v>155</v>
      </c>
      <c r="C83" s="94">
        <v>44</v>
      </c>
      <c r="D83" s="21" t="s">
        <v>182</v>
      </c>
      <c r="E83" s="11"/>
      <c r="F83" s="48"/>
      <c r="G83" s="12"/>
      <c r="H83" s="45"/>
      <c r="I83" s="13"/>
      <c r="J83" s="48"/>
    </row>
    <row r="84" spans="1:10" ht="14.25">
      <c r="A84" s="10">
        <v>650</v>
      </c>
      <c r="B84" s="16" t="s">
        <v>83</v>
      </c>
      <c r="C84" s="94" t="s">
        <v>35</v>
      </c>
      <c r="D84" s="21" t="s">
        <v>183</v>
      </c>
      <c r="E84" s="11"/>
      <c r="F84" s="48"/>
      <c r="G84" s="12"/>
      <c r="H84" s="45"/>
      <c r="I84" s="13"/>
      <c r="J84" s="48"/>
    </row>
    <row r="85" spans="1:10" ht="14.25">
      <c r="A85" s="6"/>
      <c r="B85" s="17" t="s">
        <v>7</v>
      </c>
      <c r="C85" s="95"/>
      <c r="D85" s="22"/>
      <c r="E85" s="1">
        <f>SUM(E82:E84)</f>
        <v>950</v>
      </c>
      <c r="F85" s="51">
        <f>E85*1.15</f>
        <v>1092.5</v>
      </c>
      <c r="G85" s="9"/>
      <c r="H85" s="46">
        <f>F85+G85</f>
        <v>1092.5</v>
      </c>
      <c r="I85" s="7"/>
      <c r="J85" s="49">
        <f>I85-F85-G85</f>
        <v>-1092.5</v>
      </c>
    </row>
    <row r="86" spans="1:10" ht="15" thickBot="1">
      <c r="A86" s="5" t="s">
        <v>184</v>
      </c>
      <c r="B86" s="15"/>
      <c r="C86" s="93"/>
      <c r="D86" s="20"/>
      <c r="E86" s="5"/>
      <c r="F86" s="50"/>
      <c r="G86" s="8"/>
      <c r="H86" s="47"/>
      <c r="I86" s="5"/>
      <c r="J86" s="50"/>
    </row>
    <row r="87" spans="1:10" ht="15" thickTop="1">
      <c r="A87" s="10"/>
      <c r="B87" s="16" t="s">
        <v>60</v>
      </c>
      <c r="C87" s="94" t="s">
        <v>26</v>
      </c>
      <c r="D87" s="21" t="s">
        <v>61</v>
      </c>
      <c r="E87" s="11">
        <v>1250</v>
      </c>
      <c r="F87" s="48"/>
      <c r="G87" s="12"/>
      <c r="H87" s="45"/>
      <c r="I87" s="13"/>
      <c r="J87" s="48"/>
    </row>
    <row r="88" spans="1:10" ht="14.25">
      <c r="A88" s="10"/>
      <c r="B88" s="16"/>
      <c r="C88" s="94"/>
      <c r="D88" s="21"/>
      <c r="E88" s="11"/>
      <c r="F88" s="48"/>
      <c r="G88" s="12"/>
      <c r="H88" s="45"/>
      <c r="I88" s="13"/>
      <c r="J88" s="48"/>
    </row>
    <row r="89" spans="1:10" ht="14.25">
      <c r="A89" s="6"/>
      <c r="B89" s="17" t="s">
        <v>7</v>
      </c>
      <c r="C89" s="95"/>
      <c r="D89" s="22"/>
      <c r="E89" s="1">
        <f>SUM(E87:E88)</f>
        <v>1250</v>
      </c>
      <c r="F89" s="51">
        <f>E89*1.15</f>
        <v>1437.5</v>
      </c>
      <c r="G89" s="9"/>
      <c r="H89" s="46">
        <f>F89+G89</f>
        <v>1437.5</v>
      </c>
      <c r="I89" s="7"/>
      <c r="J89" s="49">
        <f>I89-F89-G89</f>
        <v>-1437.5</v>
      </c>
    </row>
    <row r="90" spans="1:10" ht="15" thickBot="1">
      <c r="A90" s="5" t="s">
        <v>185</v>
      </c>
      <c r="B90" s="15"/>
      <c r="C90" s="93"/>
      <c r="D90" s="20"/>
      <c r="E90" s="5"/>
      <c r="F90" s="50"/>
      <c r="G90" s="8"/>
      <c r="H90" s="47"/>
      <c r="I90" s="5"/>
      <c r="J90" s="50"/>
    </row>
    <row r="91" spans="1:10" ht="15" thickTop="1">
      <c r="A91" s="10"/>
      <c r="B91" s="16" t="s">
        <v>121</v>
      </c>
      <c r="C91" s="94">
        <v>50</v>
      </c>
      <c r="D91" s="21" t="s">
        <v>186</v>
      </c>
      <c r="E91" s="11">
        <v>2800</v>
      </c>
      <c r="F91" s="48"/>
      <c r="G91" s="12"/>
      <c r="H91" s="45"/>
      <c r="I91" s="13"/>
      <c r="J91" s="48"/>
    </row>
    <row r="92" spans="1:10" ht="14.25">
      <c r="A92" s="10"/>
      <c r="B92" s="16"/>
      <c r="C92" s="94"/>
      <c r="D92" s="21"/>
      <c r="E92" s="11"/>
      <c r="F92" s="48"/>
      <c r="G92" s="12"/>
      <c r="H92" s="45"/>
      <c r="I92" s="13"/>
      <c r="J92" s="48"/>
    </row>
    <row r="93" spans="1:10" ht="14.25">
      <c r="A93" s="6"/>
      <c r="B93" s="17" t="s">
        <v>7</v>
      </c>
      <c r="C93" s="95"/>
      <c r="D93" s="22"/>
      <c r="E93" s="1">
        <f>SUM(E91:E92)</f>
        <v>2800</v>
      </c>
      <c r="F93" s="51">
        <f>E93*1.15</f>
        <v>3219.9999999999995</v>
      </c>
      <c r="G93" s="9"/>
      <c r="H93" s="46">
        <f>F93+G93</f>
        <v>3219.9999999999995</v>
      </c>
      <c r="I93" s="7"/>
      <c r="J93" s="49">
        <f>I93-F93-G93</f>
        <v>-3219.9999999999995</v>
      </c>
    </row>
    <row r="94" spans="1:10" ht="15" thickBot="1">
      <c r="A94" s="5" t="s">
        <v>189</v>
      </c>
      <c r="B94" s="15"/>
      <c r="C94" s="93"/>
      <c r="D94" s="20"/>
      <c r="E94" s="5"/>
      <c r="F94" s="50"/>
      <c r="G94" s="8"/>
      <c r="H94" s="47"/>
      <c r="I94" s="5"/>
      <c r="J94" s="50"/>
    </row>
    <row r="95" spans="1:10" ht="15" thickTop="1">
      <c r="A95" s="10"/>
      <c r="B95" s="16" t="s">
        <v>190</v>
      </c>
      <c r="C95" s="94" t="s">
        <v>25</v>
      </c>
      <c r="D95" s="21" t="s">
        <v>163</v>
      </c>
      <c r="E95" s="11">
        <v>950</v>
      </c>
      <c r="F95" s="48"/>
      <c r="G95" s="12"/>
      <c r="H95" s="45"/>
      <c r="I95" s="13"/>
      <c r="J95" s="48"/>
    </row>
    <row r="96" spans="1:10" ht="14.25">
      <c r="A96" s="10"/>
      <c r="B96" s="16"/>
      <c r="C96" s="94"/>
      <c r="D96" s="21"/>
      <c r="E96" s="11"/>
      <c r="F96" s="48"/>
      <c r="G96" s="12"/>
      <c r="H96" s="45"/>
      <c r="I96" s="13"/>
      <c r="J96" s="48"/>
    </row>
    <row r="97" spans="1:10" ht="14.25">
      <c r="A97" s="6"/>
      <c r="B97" s="17" t="s">
        <v>7</v>
      </c>
      <c r="C97" s="95"/>
      <c r="D97" s="22"/>
      <c r="E97" s="1">
        <f>SUM(E95:E96)</f>
        <v>950</v>
      </c>
      <c r="F97" s="51">
        <f>E97*1.15</f>
        <v>1092.5</v>
      </c>
      <c r="G97" s="9"/>
      <c r="H97" s="46">
        <f>F97+G97</f>
        <v>1092.5</v>
      </c>
      <c r="I97" s="7"/>
      <c r="J97" s="49">
        <f>I97-F97-G97</f>
        <v>-1092.5</v>
      </c>
    </row>
    <row r="98" spans="1:10" ht="15" thickBot="1">
      <c r="A98" s="5" t="s">
        <v>191</v>
      </c>
      <c r="B98" s="15"/>
      <c r="C98" s="93"/>
      <c r="D98" s="20"/>
      <c r="E98" s="5"/>
      <c r="F98" s="50"/>
      <c r="G98" s="8"/>
      <c r="H98" s="47"/>
      <c r="I98" s="5"/>
      <c r="J98" s="50"/>
    </row>
    <row r="99" spans="1:10" ht="15" thickTop="1">
      <c r="A99" s="10"/>
      <c r="B99" s="16" t="s">
        <v>97</v>
      </c>
      <c r="C99" s="94" t="s">
        <v>19</v>
      </c>
      <c r="D99" s="21" t="s">
        <v>192</v>
      </c>
      <c r="E99" s="11">
        <v>950</v>
      </c>
      <c r="F99" s="48"/>
      <c r="G99" s="12"/>
      <c r="H99" s="45"/>
      <c r="I99" s="13"/>
      <c r="J99" s="48"/>
    </row>
    <row r="100" spans="1:10" ht="14.25">
      <c r="A100" s="10"/>
      <c r="B100" s="16"/>
      <c r="C100" s="94"/>
      <c r="D100" s="21"/>
      <c r="E100" s="11"/>
      <c r="F100" s="48"/>
      <c r="G100" s="12"/>
      <c r="H100" s="45"/>
      <c r="I100" s="13"/>
      <c r="J100" s="48"/>
    </row>
    <row r="101" spans="1:10" ht="14.25">
      <c r="A101" s="6"/>
      <c r="B101" s="17" t="s">
        <v>7</v>
      </c>
      <c r="C101" s="95"/>
      <c r="D101" s="22"/>
      <c r="E101" s="1">
        <f>SUM(E99:E100)</f>
        <v>950</v>
      </c>
      <c r="F101" s="51">
        <f>E101*1.15</f>
        <v>1092.5</v>
      </c>
      <c r="G101" s="9"/>
      <c r="H101" s="46">
        <f>F101+G101</f>
        <v>1092.5</v>
      </c>
      <c r="I101" s="7"/>
      <c r="J101" s="49">
        <f>I101-F101-G101</f>
        <v>-1092.5</v>
      </c>
    </row>
    <row r="102" spans="1:10" ht="15" thickBot="1">
      <c r="A102" s="5" t="s">
        <v>193</v>
      </c>
      <c r="B102" s="15"/>
      <c r="C102" s="93"/>
      <c r="D102" s="20"/>
      <c r="E102" s="5"/>
      <c r="F102" s="50"/>
      <c r="G102" s="8"/>
      <c r="H102" s="47"/>
      <c r="I102" s="5"/>
      <c r="J102" s="50"/>
    </row>
    <row r="103" spans="1:10" ht="15" thickTop="1">
      <c r="A103" s="10"/>
      <c r="B103" s="16" t="s">
        <v>194</v>
      </c>
      <c r="C103" s="94">
        <v>52</v>
      </c>
      <c r="D103" s="21" t="s">
        <v>195</v>
      </c>
      <c r="E103" s="11">
        <v>1410</v>
      </c>
      <c r="F103" s="48"/>
      <c r="G103" s="12"/>
      <c r="H103" s="45"/>
      <c r="I103" s="13"/>
      <c r="J103" s="48"/>
    </row>
    <row r="104" spans="1:10" s="86" customFormat="1" ht="14.25">
      <c r="A104" s="80">
        <v>1410</v>
      </c>
      <c r="B104" s="81" t="s">
        <v>196</v>
      </c>
      <c r="C104" s="96">
        <v>52</v>
      </c>
      <c r="D104" s="82" t="s">
        <v>197</v>
      </c>
      <c r="E104" s="83"/>
      <c r="F104" s="84"/>
      <c r="G104" s="85"/>
      <c r="H104" s="84"/>
      <c r="I104" s="83"/>
      <c r="J104" s="84"/>
    </row>
    <row r="105" spans="1:10" ht="14.25">
      <c r="A105" s="6"/>
      <c r="B105" s="17" t="s">
        <v>7</v>
      </c>
      <c r="C105" s="95"/>
      <c r="D105" s="22"/>
      <c r="E105" s="1">
        <f>SUM(E103:E104)</f>
        <v>1410</v>
      </c>
      <c r="F105" s="51">
        <f>E105*1.15</f>
        <v>1621.4999999999998</v>
      </c>
      <c r="G105" s="9"/>
      <c r="H105" s="46">
        <f>F105+G105</f>
        <v>1621.4999999999998</v>
      </c>
      <c r="I105" s="7"/>
      <c r="J105" s="49">
        <f>I105-F105-G105</f>
        <v>-1621.4999999999998</v>
      </c>
    </row>
    <row r="106" spans="1:10" ht="15" thickBot="1">
      <c r="A106" s="5" t="s">
        <v>201</v>
      </c>
      <c r="B106" s="15"/>
      <c r="C106" s="93"/>
      <c r="D106" s="20"/>
      <c r="E106" s="5"/>
      <c r="F106" s="50"/>
      <c r="G106" s="8"/>
      <c r="H106" s="47"/>
      <c r="I106" s="5"/>
      <c r="J106" s="50"/>
    </row>
    <row r="107" spans="1:10" ht="15" thickTop="1">
      <c r="A107" s="10"/>
      <c r="B107" s="16" t="s">
        <v>53</v>
      </c>
      <c r="C107" s="94" t="s">
        <v>30</v>
      </c>
      <c r="D107" s="21"/>
      <c r="E107" s="11">
        <v>1350</v>
      </c>
      <c r="F107" s="48"/>
      <c r="G107" s="12"/>
      <c r="H107" s="45"/>
      <c r="I107" s="13"/>
      <c r="J107" s="48"/>
    </row>
    <row r="108" spans="1:10" ht="14.25">
      <c r="A108" s="10"/>
      <c r="B108" s="16"/>
      <c r="C108" s="94"/>
      <c r="D108" s="21"/>
      <c r="E108" s="11"/>
      <c r="F108" s="48"/>
      <c r="G108" s="12"/>
      <c r="H108" s="45"/>
      <c r="I108" s="13"/>
      <c r="J108" s="48"/>
    </row>
    <row r="109" spans="1:10" ht="14.25">
      <c r="A109" s="6"/>
      <c r="B109" s="17" t="s">
        <v>7</v>
      </c>
      <c r="C109" s="95"/>
      <c r="D109" s="22"/>
      <c r="E109" s="1">
        <f>SUM(E107:E108)</f>
        <v>1350</v>
      </c>
      <c r="F109" s="51">
        <f>E109*1.15</f>
        <v>1552.4999999999998</v>
      </c>
      <c r="G109" s="9"/>
      <c r="H109" s="46">
        <f>F109+G109</f>
        <v>1552.4999999999998</v>
      </c>
      <c r="I109" s="7"/>
      <c r="J109" s="49">
        <f>I109-F109-G109</f>
        <v>-1552.4999999999998</v>
      </c>
    </row>
    <row r="110" spans="1:10" ht="15" thickBot="1">
      <c r="A110" s="5" t="s">
        <v>202</v>
      </c>
      <c r="B110" s="15"/>
      <c r="C110" s="93"/>
      <c r="D110" s="20"/>
      <c r="E110" s="5"/>
      <c r="F110" s="50"/>
      <c r="G110" s="8"/>
      <c r="H110" s="47"/>
      <c r="I110" s="5"/>
      <c r="J110" s="50"/>
    </row>
    <row r="111" spans="1:10" ht="15" thickTop="1">
      <c r="A111" s="10"/>
      <c r="B111" s="16" t="s">
        <v>117</v>
      </c>
      <c r="C111" s="94" t="s">
        <v>22</v>
      </c>
      <c r="D111" s="21" t="s">
        <v>203</v>
      </c>
      <c r="E111" s="11">
        <v>1250</v>
      </c>
      <c r="F111" s="48"/>
      <c r="G111" s="12"/>
      <c r="H111" s="45"/>
      <c r="I111" s="13"/>
      <c r="J111" s="48"/>
    </row>
    <row r="112" spans="1:10" ht="14.25">
      <c r="A112" s="10"/>
      <c r="B112" s="16" t="s">
        <v>27</v>
      </c>
      <c r="C112" s="94">
        <v>46</v>
      </c>
      <c r="D112" s="21" t="s">
        <v>36</v>
      </c>
      <c r="E112" s="11">
        <v>1750</v>
      </c>
      <c r="F112" s="48"/>
      <c r="G112" s="12"/>
      <c r="H112" s="45"/>
      <c r="I112" s="13"/>
      <c r="J112" s="48"/>
    </row>
    <row r="113" spans="1:10" ht="14.25">
      <c r="A113" s="6"/>
      <c r="B113" s="17" t="s">
        <v>7</v>
      </c>
      <c r="C113" s="95"/>
      <c r="D113" s="22"/>
      <c r="E113" s="1">
        <f>SUM(E111:E112)</f>
        <v>3000</v>
      </c>
      <c r="F113" s="51">
        <f>E113*1.15</f>
        <v>3449.9999999999995</v>
      </c>
      <c r="G113" s="9"/>
      <c r="H113" s="46">
        <f>F113+G113</f>
        <v>3449.9999999999995</v>
      </c>
      <c r="I113" s="7"/>
      <c r="J113" s="49">
        <f>I113-F113-G113</f>
        <v>-3449.9999999999995</v>
      </c>
    </row>
    <row r="114" spans="1:10" ht="15" thickBot="1">
      <c r="A114" s="5"/>
      <c r="B114" s="15"/>
      <c r="C114" s="93"/>
      <c r="D114" s="20"/>
      <c r="E114" s="5"/>
      <c r="F114" s="50"/>
      <c r="G114" s="8"/>
      <c r="H114" s="47"/>
      <c r="I114" s="5"/>
      <c r="J114" s="50"/>
    </row>
    <row r="115" spans="1:10" ht="15" thickTop="1">
      <c r="A115" s="10"/>
      <c r="B115" s="16"/>
      <c r="C115" s="94"/>
      <c r="D115" s="21"/>
      <c r="E115" s="11"/>
      <c r="F115" s="48"/>
      <c r="G115" s="12"/>
      <c r="H115" s="45"/>
      <c r="I115" s="13"/>
      <c r="J115" s="48"/>
    </row>
    <row r="116" spans="1:10" ht="14.25">
      <c r="A116" s="10"/>
      <c r="B116" s="16"/>
      <c r="C116" s="94"/>
      <c r="D116" s="21"/>
      <c r="E116" s="11"/>
      <c r="F116" s="48"/>
      <c r="G116" s="12"/>
      <c r="H116" s="45"/>
      <c r="I116" s="13"/>
      <c r="J116" s="48"/>
    </row>
    <row r="117" spans="1:10" ht="14.25">
      <c r="A117" s="6"/>
      <c r="B117" s="17" t="s">
        <v>7</v>
      </c>
      <c r="C117" s="95"/>
      <c r="D117" s="22"/>
      <c r="E117" s="1">
        <f>SUM(E115:E116)</f>
        <v>0</v>
      </c>
      <c r="F117" s="51">
        <f>E117*1.15</f>
        <v>0</v>
      </c>
      <c r="G117" s="9"/>
      <c r="H117" s="46">
        <f>F117+G117</f>
        <v>0</v>
      </c>
      <c r="I117" s="7"/>
      <c r="J117" s="49">
        <f>I117-F117-G117</f>
        <v>0</v>
      </c>
    </row>
    <row r="118" spans="1:10" ht="15" thickBot="1">
      <c r="A118" s="5"/>
      <c r="B118" s="15"/>
      <c r="C118" s="93"/>
      <c r="D118" s="20"/>
      <c r="E118" s="5"/>
      <c r="F118" s="50"/>
      <c r="G118" s="8"/>
      <c r="H118" s="47"/>
      <c r="I118" s="5"/>
      <c r="J118" s="50"/>
    </row>
    <row r="119" spans="1:10" ht="15" thickTop="1">
      <c r="A119" s="10"/>
      <c r="B119" s="16"/>
      <c r="C119" s="94"/>
      <c r="D119" s="21"/>
      <c r="E119" s="11"/>
      <c r="F119" s="48"/>
      <c r="G119" s="12"/>
      <c r="H119" s="45"/>
      <c r="I119" s="13"/>
      <c r="J119" s="48"/>
    </row>
    <row r="120" spans="1:10" ht="14.25">
      <c r="A120" s="10"/>
      <c r="B120" s="16"/>
      <c r="C120" s="94"/>
      <c r="D120" s="21"/>
      <c r="E120" s="11"/>
      <c r="F120" s="48"/>
      <c r="G120" s="12"/>
      <c r="H120" s="45"/>
      <c r="I120" s="13"/>
      <c r="J120" s="48"/>
    </row>
    <row r="121" spans="1:10" ht="14.25">
      <c r="A121" s="6"/>
      <c r="B121" s="17" t="s">
        <v>7</v>
      </c>
      <c r="C121" s="95"/>
      <c r="D121" s="22"/>
      <c r="E121" s="1">
        <f>SUM(E119:E120)</f>
        <v>0</v>
      </c>
      <c r="F121" s="51">
        <f>E121*1.15</f>
        <v>0</v>
      </c>
      <c r="G121" s="9"/>
      <c r="H121" s="46">
        <f>F121+G121</f>
        <v>0</v>
      </c>
      <c r="I121" s="7"/>
      <c r="J121" s="49">
        <f>I121-F121-G121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1">
      <selection activeCell="C7" sqref="B4:C7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2010-10-16T18:41:09Z</dcterms:modified>
  <cp:category/>
  <cp:version/>
  <cp:contentType/>
  <cp:contentStatus/>
</cp:coreProperties>
</file>