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<sst xmlns="http://schemas.openxmlformats.org/spreadsheetml/2006/main" count="835" uniqueCount="216">
  <si>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</si>
  <si>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</si>
  <si>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</si>
  <si>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</si>
  <si>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</si>
  <si>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</si>
  <si>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</si>
  <si>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</si>
  <si>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</si>
  <si>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</si>
  <si>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</si>
  <si>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</si>
  <si>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</si>
  <si>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</si>
  <si>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</si>
  <si>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</si>
  <si>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</si>
  <si>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</si>
  <si>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</si>
  <si>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</si>
  <si>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</si>
  <si>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</si>
  <si>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</si>
  <si>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</si>
  <si>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</si>
  <si>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</si>
  <si>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</si>
  <si>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</si>
  <si>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</si>
  <si>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</si>
  <si>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</si>
  <si>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</si>
  <si>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</si>
  <si>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</si>
  <si>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</si>
  <si>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</si>
  <si>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</si>
  <si>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</si>
  <si>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</si>
  <si>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</si>
  <si>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</si>
  <si>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</si>
  <si>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</si>
  <si>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</si>
  <si>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</si>
  <si>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</si>
  <si>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</si>
  <si>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</si>
  <si>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</si>
  <si>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</si>
  <si>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</si>
  <si>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</si>
  <si>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</si>
  <si>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</si>
  <si>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</si>
  <si>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</si>
  <si>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</si>
  <si>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</si>
  <si>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</si>
  <si>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</si>
  <si>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</si>
  <si>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</si>
  <si>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</si>
  <si>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</si>
  <si>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</si>
  <si>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</si>
  <si>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</si>
  <si>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</si>
  <si>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</si>
  <si>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</si>
  <si>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</si>
  <si>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</si>
  <si>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</si>
  <si>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</si>
  <si>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</si>
  <si>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</si>
  <si>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</si>
  <si>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</si>
  <si>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</si>
  <si>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</si>
  <si>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</si>
  <si>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</si>
  <si>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</si>
  <si>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</si>
  <si>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</si>
  <si>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</si>
  <si>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</si>
  <si>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</si>
  <si>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</si>
  <si>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</si>
  <si>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</si>
  <si>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</si>
  <si>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</si>
  <si>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</si>
  <si>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</si>
  <si>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</si>
  <si>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</si>
  <si>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</si>
  <si>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</si>
  <si>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</si>
  <si>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</si>
  <si>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</si>
  <si>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</si>
  <si>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</si>
  <si>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</si>
  <si>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</si>
  <si>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</si>
  <si>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</si>
  <si>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</si>
  <si>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</si>
  <si>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</si>
  <si>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</si>
  <si>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</si>
  <si>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</si>
  <si>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</si>
  <si>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</si>
  <si>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</si>
  <si>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</si>
  <si>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</si>
  <si>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</si>
  <si>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</si>
  <si>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</si>
  <si>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</si>
  <si>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</si>
  <si>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</si>
  <si>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</si>
  <si>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</si>
  <si>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</si>
  <si>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</si>
  <si>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</si>
  <si>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</si>
  <si>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</si>
  <si>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</si>
  <si>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</si>
  <si>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</si>
  <si>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</si>
  <si>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</si>
  <si>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</si>
  <si>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</si>
  <si>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</si>
  <si>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</si>
  <si>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</si>
  <si>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</si>
  <si>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</si>
  <si>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</si>
  <si>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</si>
  <si>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</si>
  <si>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</si>
  <si>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</si>
  <si>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</si>
  <si>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</si>
  <si>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</si>
  <si>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</si>
  <si>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</si>
  <si>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</si>
  <si>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</si>
  <si>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</si>
  <si>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</si>
  <si>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</si>
  <si>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</si>
  <si>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</si>
  <si>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</si>
  <si>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</si>
  <si>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</si>
  <si>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</si>
  <si>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</si>
  <si>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</si>
  <si>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</si>
  <si>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</si>
  <si>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</si>
  <si>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</si>
  <si>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</si>
  <si>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</si>
  <si>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</si>
  <si>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zvezda75.75</t>
  </si>
  <si>
    <t>VERONIQUE Black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</si>
  <si>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</si>
  <si>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</si>
  <si>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</si>
  <si>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</si>
  <si>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</si>
  <si>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</si>
  <si>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</si>
  <si>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</si>
  <si>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</si>
  <si>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</si>
  <si>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</si>
  <si>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</si>
  <si>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</si>
  <si>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</si>
  <si>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</si>
  <si>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</si>
  <si>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</si>
  <si>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</si>
  <si>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</si>
  <si>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</si>
  <si>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</si>
  <si>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</si>
  <si>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</si>
  <si>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</si>
  <si>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</si>
  <si>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</si>
  <si>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</si>
  <si>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</si>
  <si>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</si>
  <si>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</si>
  <si>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</si>
  <si>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</si>
  <si>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</si>
  <si>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</si>
  <si>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</si>
  <si>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</si>
  <si>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101шт</t>
  </si>
  <si>
    <t>В-л</t>
  </si>
  <si>
    <t>SHARON (Grey) - ПОНЧО</t>
  </si>
  <si>
    <t>B-Л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</si>
</sst>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3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  <xf numFmtId="0" fontId="43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7" fillId="34" borderId="0" xfId="0" applyFont="1" applyFill="1" applyAlignment="1">
      <alignment/>
    </xf>
    <xf numFmtId="49" fontId="48" fillId="34" borderId="0" xfId="0" applyNumberFormat="1" applyFont="1" applyFill="1" applyAlignment="1">
      <alignment/>
    </xf>
    <xf numFmtId="0" fontId="47" fillId="34" borderId="0" xfId="0" applyFont="1" applyFill="1" applyAlignment="1">
      <alignment horizontal="center" vertical="center"/>
    </xf>
    <xf numFmtId="164" fontId="47" fillId="34" borderId="0" xfId="0" applyNumberFormat="1" applyFont="1" applyFill="1" applyAlignment="1">
      <alignment/>
    </xf>
    <xf numFmtId="6" fontId="47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27" fillId="0" borderId="0" xfId="0" applyFont="1" applyAlignment="1">
      <alignment/>
    </xf>
    <xf numFmtId="49" fontId="2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59" sqref="C259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3" t="s">
        <v>208</v>
      </c>
      <c r="B3" s="44" t="s">
        <v>15</v>
      </c>
      <c r="C3" s="45" t="s">
        <v>37</v>
      </c>
      <c r="D3" s="46" t="s">
        <v>19</v>
      </c>
      <c r="E3" s="46" t="s">
        <v>20</v>
      </c>
      <c r="F3" s="47">
        <v>0</v>
      </c>
      <c r="G3" s="48"/>
      <c r="H3" s="48"/>
      <c r="I3" s="48"/>
      <c r="J3" s="48"/>
      <c r="K3" s="48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3" t="s">
        <v>208</v>
      </c>
      <c r="B7" s="44" t="s">
        <v>15</v>
      </c>
      <c r="C7" s="45" t="s">
        <v>37</v>
      </c>
      <c r="D7" s="46" t="s">
        <v>16</v>
      </c>
      <c r="E7" s="46" t="s">
        <v>17</v>
      </c>
      <c r="F7" s="47">
        <v>0</v>
      </c>
      <c r="G7" s="48"/>
      <c r="H7" s="48"/>
      <c r="I7" s="48"/>
      <c r="J7" s="48"/>
      <c r="K7" s="48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3" t="s">
        <v>208</v>
      </c>
      <c r="B18" s="44" t="s">
        <v>69</v>
      </c>
      <c r="C18" s="45" t="s">
        <v>89</v>
      </c>
      <c r="D18" s="46" t="s">
        <v>19</v>
      </c>
      <c r="E18" s="46" t="s">
        <v>22</v>
      </c>
      <c r="F18" s="47">
        <v>0</v>
      </c>
      <c r="G18" s="48"/>
      <c r="H18" s="48"/>
      <c r="I18" s="48"/>
      <c r="J18" s="48"/>
      <c r="K18" s="48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3" t="s">
        <v>208</v>
      </c>
      <c r="B23" s="44" t="s">
        <v>15</v>
      </c>
      <c r="C23" s="45" t="s">
        <v>28</v>
      </c>
      <c r="D23" s="46" t="s">
        <v>16</v>
      </c>
      <c r="E23" s="46" t="s">
        <v>22</v>
      </c>
      <c r="F23" s="47">
        <v>0</v>
      </c>
      <c r="G23" s="48"/>
      <c r="H23" s="48"/>
      <c r="I23" s="48"/>
      <c r="J23" s="48"/>
      <c r="K23" s="48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3" t="s">
        <v>208</v>
      </c>
      <c r="B26" s="44" t="s">
        <v>15</v>
      </c>
      <c r="C26" s="45" t="s">
        <v>18</v>
      </c>
      <c r="D26" s="46" t="s">
        <v>23</v>
      </c>
      <c r="E26" s="46" t="s">
        <v>22</v>
      </c>
      <c r="F26" s="47">
        <v>0</v>
      </c>
      <c r="G26" s="48"/>
      <c r="H26" s="48"/>
      <c r="I26" s="48"/>
      <c r="J26" s="48"/>
      <c r="K26" s="48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3" t="s">
        <v>208</v>
      </c>
      <c r="B40" s="44" t="s">
        <v>15</v>
      </c>
      <c r="C40" s="45" t="s">
        <v>71</v>
      </c>
      <c r="D40" s="46" t="s">
        <v>16</v>
      </c>
      <c r="E40" s="46" t="s">
        <v>17</v>
      </c>
      <c r="F40" s="47">
        <v>0</v>
      </c>
      <c r="G40" s="48"/>
      <c r="H40" s="48"/>
      <c r="I40" s="48"/>
      <c r="J40" s="48"/>
      <c r="K40" s="48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215</v>
      </c>
      <c r="C45" s="14" t="s">
        <v>200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19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3" t="s">
        <v>208</v>
      </c>
      <c r="B53" s="44" t="s">
        <v>69</v>
      </c>
      <c r="C53" s="45" t="s">
        <v>76</v>
      </c>
      <c r="D53" s="46" t="s">
        <v>25</v>
      </c>
      <c r="E53" s="46" t="s">
        <v>22</v>
      </c>
      <c r="F53" s="47">
        <v>0</v>
      </c>
      <c r="G53" s="48"/>
      <c r="H53" s="48"/>
      <c r="I53" s="48"/>
      <c r="J53" s="48"/>
      <c r="K53" s="48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60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43" t="s">
        <v>208</v>
      </c>
      <c r="B70" s="44" t="s">
        <v>15</v>
      </c>
      <c r="C70" s="45" t="s">
        <v>37</v>
      </c>
      <c r="D70" s="46" t="s">
        <v>16</v>
      </c>
      <c r="E70" s="46" t="s">
        <v>17</v>
      </c>
      <c r="F70" s="47">
        <v>0</v>
      </c>
      <c r="G70" s="48"/>
      <c r="H70" s="48"/>
      <c r="I70" s="48"/>
      <c r="J70" s="48"/>
      <c r="K70" s="48"/>
    </row>
    <row r="71" spans="1:11" s="31" customFormat="1" ht="14.25">
      <c r="A71" s="43" t="s">
        <v>208</v>
      </c>
      <c r="B71" s="49" t="s">
        <v>15</v>
      </c>
      <c r="C71" s="50" t="s">
        <v>36</v>
      </c>
      <c r="D71" s="51" t="s">
        <v>16</v>
      </c>
      <c r="E71" s="51" t="s">
        <v>17</v>
      </c>
      <c r="F71" s="52"/>
      <c r="G71" s="53"/>
      <c r="H71" s="53"/>
      <c r="I71" s="53"/>
      <c r="J71" s="53"/>
      <c r="K71" s="53"/>
    </row>
    <row r="72" spans="1:11" s="31" customFormat="1" ht="14.25">
      <c r="A72" s="43" t="s">
        <v>208</v>
      </c>
      <c r="B72" s="49" t="s">
        <v>15</v>
      </c>
      <c r="C72" s="50" t="s">
        <v>35</v>
      </c>
      <c r="D72" s="51" t="s">
        <v>16</v>
      </c>
      <c r="E72" s="51" t="s">
        <v>22</v>
      </c>
      <c r="F72" s="52"/>
      <c r="G72" s="53"/>
      <c r="H72" s="53"/>
      <c r="I72" s="53"/>
      <c r="J72" s="53"/>
      <c r="K72" s="53"/>
    </row>
    <row r="73" spans="1:11" s="32" customFormat="1" ht="14.25">
      <c r="A73" s="35"/>
      <c r="B73" s="13" t="s">
        <v>15</v>
      </c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 t="s">
        <v>15</v>
      </c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 t="s">
        <v>15</v>
      </c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 t="s">
        <v>15</v>
      </c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1263</v>
      </c>
      <c r="G77" s="40">
        <f>F77*1.15</f>
        <v>1452.4499999999998</v>
      </c>
      <c r="H77" s="34"/>
      <c r="I77" s="34">
        <f>G77+H77</f>
        <v>1452.4499999999998</v>
      </c>
      <c r="J77" s="33"/>
      <c r="K77" s="34">
        <f>J77-G77-H77</f>
        <v>-1452.4499999999998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 t="s">
        <v>15</v>
      </c>
      <c r="C79" s="14" t="s">
        <v>82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 t="s">
        <v>15</v>
      </c>
      <c r="C80" s="14" t="s">
        <v>83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 t="s">
        <v>15</v>
      </c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84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85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/>
      <c r="C85" s="14"/>
      <c r="D85" s="15"/>
      <c r="E85" s="15"/>
      <c r="F85" s="16"/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987</v>
      </c>
      <c r="G86" s="40">
        <f>F86*1.15</f>
        <v>1135.05</v>
      </c>
      <c r="H86" s="34"/>
      <c r="I86" s="34">
        <f>G86+H86</f>
        <v>1135.05</v>
      </c>
      <c r="J86" s="33"/>
      <c r="K86" s="34">
        <f>J86-G86-H86</f>
        <v>-1135.05</v>
      </c>
    </row>
    <row r="87" spans="1:11" ht="15" thickBot="1">
      <c r="A87" s="4" t="s">
        <v>86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 t="s">
        <v>38</v>
      </c>
      <c r="C88" s="14" t="s">
        <v>87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 t="s">
        <v>38</v>
      </c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90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91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>
        <v>980</v>
      </c>
      <c r="K94" s="34">
        <f>J94-G94-H94</f>
        <v>2.5000000000001137</v>
      </c>
    </row>
    <row r="95" spans="1:11" ht="15" thickBot="1">
      <c r="A95" s="4" t="s">
        <v>92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88</v>
      </c>
      <c r="D96" s="15" t="s">
        <v>19</v>
      </c>
      <c r="E96" s="15" t="s">
        <v>17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93</v>
      </c>
      <c r="D97" s="28" t="s">
        <v>19</v>
      </c>
      <c r="E97" s="28" t="s">
        <v>17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94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95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96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 t="s">
        <v>69</v>
      </c>
      <c r="C104" s="14" t="s">
        <v>97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 t="s">
        <v>69</v>
      </c>
      <c r="C105" s="14" t="s">
        <v>98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 t="s">
        <v>69</v>
      </c>
      <c r="C106" s="27" t="s">
        <v>146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 t="s">
        <v>69</v>
      </c>
      <c r="C107" s="14" t="s">
        <v>99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 t="s">
        <v>69</v>
      </c>
      <c r="C108" s="14" t="s">
        <v>145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 t="s">
        <v>69</v>
      </c>
      <c r="C109" s="27" t="s">
        <v>146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147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148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 t="s">
        <v>69</v>
      </c>
      <c r="C112" s="14" t="s">
        <v>123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 t="s">
        <v>69</v>
      </c>
      <c r="C113" s="27" t="s">
        <v>88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 t="s">
        <v>69</v>
      </c>
      <c r="C114" s="14" t="s">
        <v>156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 t="s">
        <v>69</v>
      </c>
      <c r="C115" s="14" t="s">
        <v>119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 t="s">
        <v>69</v>
      </c>
      <c r="C116" s="27" t="s">
        <v>96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43" t="s">
        <v>208</v>
      </c>
      <c r="B117" s="44" t="s">
        <v>15</v>
      </c>
      <c r="C117" s="45" t="s">
        <v>37</v>
      </c>
      <c r="D117" s="46" t="s">
        <v>16</v>
      </c>
      <c r="E117" s="46" t="s">
        <v>22</v>
      </c>
      <c r="F117" s="47">
        <v>0</v>
      </c>
      <c r="G117" s="48"/>
      <c r="H117" s="48"/>
      <c r="I117" s="48"/>
      <c r="J117" s="48"/>
      <c r="K117" s="48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9641</v>
      </c>
      <c r="G118" s="40">
        <f>F118*1.15</f>
        <v>11087.15</v>
      </c>
      <c r="H118" s="34"/>
      <c r="I118" s="34">
        <f>G118+H118</f>
        <v>11087.15</v>
      </c>
      <c r="J118" s="33"/>
      <c r="K118" s="34">
        <f>J118-G118-H118</f>
        <v>-11087.15</v>
      </c>
    </row>
    <row r="119" spans="1:11" ht="15" thickBot="1">
      <c r="A119" s="4" t="s">
        <v>100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101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103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102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104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105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88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106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107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108</v>
      </c>
      <c r="B134" s="13" t="s">
        <v>69</v>
      </c>
      <c r="C134" s="14" t="s">
        <v>99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109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 t="s">
        <v>69</v>
      </c>
      <c r="C138" s="14" t="s">
        <v>110</v>
      </c>
      <c r="D138" s="15" t="s">
        <v>16</v>
      </c>
      <c r="E138" s="15" t="s">
        <v>206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 t="s">
        <v>69</v>
      </c>
      <c r="C139" s="14" t="s">
        <v>111</v>
      </c>
      <c r="D139" s="15" t="s">
        <v>16</v>
      </c>
      <c r="E139" s="15" t="s">
        <v>206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 t="s">
        <v>207</v>
      </c>
      <c r="B140" s="26" t="s">
        <v>69</v>
      </c>
      <c r="C140" s="27" t="s">
        <v>112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>
        <v>3038</v>
      </c>
      <c r="K141" s="34">
        <f>J141-G141-H141</f>
        <v>-0.29999999999972715</v>
      </c>
    </row>
    <row r="142" spans="1:11" ht="15" thickBot="1">
      <c r="A142" s="4" t="s">
        <v>113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 t="s">
        <v>69</v>
      </c>
      <c r="C143" s="14" t="s">
        <v>99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 t="s">
        <v>69</v>
      </c>
      <c r="C144" s="27" t="s">
        <v>114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115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 t="s">
        <v>69</v>
      </c>
      <c r="C147" s="14" t="s">
        <v>116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117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118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119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13" t="s">
        <v>69</v>
      </c>
      <c r="C153" s="14" t="s">
        <v>119</v>
      </c>
      <c r="D153" s="15" t="s">
        <v>16</v>
      </c>
      <c r="E153" s="15" t="s">
        <v>22</v>
      </c>
      <c r="F153" s="16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 t="s">
        <v>69</v>
      </c>
      <c r="C154" s="27" t="s">
        <v>124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120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 t="s">
        <v>69</v>
      </c>
      <c r="C157" s="14" t="s">
        <v>121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125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 t="s">
        <v>213</v>
      </c>
      <c r="C161" s="14" t="s">
        <v>126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127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>
        <v>1490</v>
      </c>
      <c r="K167" s="34">
        <f>J167-G167-H167</f>
        <v>4.2000000000000455</v>
      </c>
    </row>
    <row r="168" spans="1:11" ht="15" thickBot="1">
      <c r="A168" s="4" t="s">
        <v>128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 t="s">
        <v>15</v>
      </c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 t="s">
        <v>69</v>
      </c>
      <c r="C173" s="14" t="s">
        <v>129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 t="s">
        <v>69</v>
      </c>
      <c r="C174" s="27" t="s">
        <v>130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131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 t="s">
        <v>69</v>
      </c>
      <c r="C177" s="14" t="s">
        <v>122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 t="s">
        <v>69</v>
      </c>
      <c r="C178" s="14" t="s">
        <v>132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133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 t="s">
        <v>15</v>
      </c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 t="s">
        <v>15</v>
      </c>
      <c r="C182" s="27" t="s">
        <v>134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135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 t="s">
        <v>69</v>
      </c>
      <c r="C185" s="14" t="s">
        <v>99</v>
      </c>
      <c r="D185" s="15" t="s">
        <v>25</v>
      </c>
      <c r="E185" s="15" t="s">
        <v>136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137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 t="s">
        <v>38</v>
      </c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138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 t="s">
        <v>69</v>
      </c>
      <c r="C193" s="14" t="s">
        <v>139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 t="s">
        <v>69</v>
      </c>
      <c r="C194" s="27" t="s">
        <v>140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141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 t="s">
        <v>69</v>
      </c>
      <c r="C197" s="14" t="s">
        <v>123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142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123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143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144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149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 t="s">
        <v>15</v>
      </c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 t="s">
        <v>15</v>
      </c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150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43" t="s">
        <v>208</v>
      </c>
      <c r="B210" s="44" t="s">
        <v>15</v>
      </c>
      <c r="C210" s="45" t="s">
        <v>151</v>
      </c>
      <c r="D210" s="46" t="s">
        <v>25</v>
      </c>
      <c r="E210" s="46" t="s">
        <v>22</v>
      </c>
      <c r="F210" s="47">
        <v>0</v>
      </c>
      <c r="G210" s="48"/>
      <c r="H210" s="48"/>
      <c r="I210" s="48"/>
      <c r="J210" s="48"/>
      <c r="K210" s="48"/>
    </row>
    <row r="211" spans="1:11" s="31" customFormat="1" ht="14.25">
      <c r="A211" s="25"/>
      <c r="B211" s="26" t="s">
        <v>15</v>
      </c>
      <c r="C211" s="27" t="s">
        <v>194</v>
      </c>
      <c r="D211" s="28" t="s">
        <v>25</v>
      </c>
      <c r="E211" s="28" t="s">
        <v>22</v>
      </c>
      <c r="F211" s="29">
        <v>1263</v>
      </c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152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153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s="32" customFormat="1" ht="14.25">
      <c r="A214" s="43" t="s">
        <v>208</v>
      </c>
      <c r="B214" s="44" t="s">
        <v>15</v>
      </c>
      <c r="C214" s="45" t="s">
        <v>151</v>
      </c>
      <c r="D214" s="46" t="s">
        <v>25</v>
      </c>
      <c r="E214" s="46" t="s">
        <v>17</v>
      </c>
      <c r="F214" s="47">
        <v>0</v>
      </c>
      <c r="G214" s="48"/>
      <c r="H214" s="48"/>
      <c r="I214" s="48"/>
      <c r="J214" s="48"/>
      <c r="K214" s="48"/>
    </row>
    <row r="215" spans="1:11" s="31" customFormat="1" ht="14.25">
      <c r="A215" s="25"/>
      <c r="B215" s="26" t="s">
        <v>15</v>
      </c>
      <c r="C215" s="27" t="s">
        <v>35</v>
      </c>
      <c r="D215" s="28" t="s">
        <v>25</v>
      </c>
      <c r="E215" s="28" t="s">
        <v>17</v>
      </c>
      <c r="F215" s="29">
        <v>1263</v>
      </c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SUM(F210:F215)</f>
        <v>3716</v>
      </c>
      <c r="G216" s="40">
        <f>F216*1.15</f>
        <v>4273.4</v>
      </c>
      <c r="H216" s="34"/>
      <c r="I216" s="34">
        <f>G216+H216</f>
        <v>4273.4</v>
      </c>
      <c r="J216" s="33"/>
      <c r="K216" s="34">
        <f>J216-G216-H216</f>
        <v>-4273.4</v>
      </c>
    </row>
    <row r="217" spans="1:11" ht="15" thickBot="1">
      <c r="A217" s="4" t="s">
        <v>154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23"/>
      <c r="B218" s="13" t="s">
        <v>69</v>
      </c>
      <c r="C218" s="14" t="s">
        <v>152</v>
      </c>
      <c r="D218" s="15" t="s">
        <v>19</v>
      </c>
      <c r="E218" s="15" t="s">
        <v>22</v>
      </c>
      <c r="F218" s="16">
        <v>1190</v>
      </c>
      <c r="G218" s="17"/>
      <c r="H218" s="17"/>
      <c r="I218" s="17"/>
      <c r="J218" s="17"/>
      <c r="K218" s="17"/>
    </row>
    <row r="219" spans="1:11" s="31" customFormat="1" ht="14.25">
      <c r="A219" s="25">
        <v>1161</v>
      </c>
      <c r="B219" s="26" t="s">
        <v>69</v>
      </c>
      <c r="C219" s="27" t="s">
        <v>155</v>
      </c>
      <c r="D219" s="28" t="s">
        <v>19</v>
      </c>
      <c r="E219" s="28" t="s">
        <v>22</v>
      </c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1190</v>
      </c>
      <c r="G220" s="40">
        <f>F220*1.15</f>
        <v>1368.5</v>
      </c>
      <c r="H220" s="34"/>
      <c r="I220" s="34">
        <f>G220+H220</f>
        <v>1368.5</v>
      </c>
      <c r="J220" s="33"/>
      <c r="K220" s="34">
        <f>J220-G220-H220</f>
        <v>-1368.5</v>
      </c>
    </row>
    <row r="221" spans="1:11" ht="15" thickBot="1">
      <c r="A221" s="4" t="s">
        <v>158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23"/>
      <c r="B222" s="13" t="s">
        <v>38</v>
      </c>
      <c r="C222" s="14" t="s">
        <v>46</v>
      </c>
      <c r="D222" s="15" t="s">
        <v>25</v>
      </c>
      <c r="E222" s="15" t="s">
        <v>17</v>
      </c>
      <c r="F222" s="16">
        <v>850</v>
      </c>
      <c r="G222" s="17"/>
      <c r="H222" s="17"/>
      <c r="I222" s="17"/>
      <c r="J222" s="17"/>
      <c r="K222" s="17"/>
    </row>
    <row r="223" spans="1:11" ht="14.25">
      <c r="A223" s="35"/>
      <c r="B223" s="13"/>
      <c r="C223" s="14"/>
      <c r="D223" s="15"/>
      <c r="E223" s="15"/>
      <c r="F223" s="16"/>
      <c r="G223" s="17"/>
      <c r="H223" s="17"/>
      <c r="I223" s="17"/>
      <c r="J223" s="17"/>
      <c r="K223" s="17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850</v>
      </c>
      <c r="G224" s="40">
        <f>F224*1.15</f>
        <v>977.4999999999999</v>
      </c>
      <c r="H224" s="34"/>
      <c r="I224" s="34">
        <f>G224+H224</f>
        <v>977.4999999999999</v>
      </c>
      <c r="J224" s="33"/>
      <c r="K224" s="34">
        <f>J224-G224-H224</f>
        <v>-977.4999999999999</v>
      </c>
    </row>
    <row r="225" spans="1:11" ht="15" thickBot="1">
      <c r="A225" s="4" t="s">
        <v>159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50</v>
      </c>
      <c r="B226" s="13" t="s">
        <v>69</v>
      </c>
      <c r="C226" s="14" t="s">
        <v>96</v>
      </c>
      <c r="D226" s="15" t="s">
        <v>19</v>
      </c>
      <c r="E226" s="15" t="s">
        <v>22</v>
      </c>
      <c r="F226" s="16">
        <v>1219</v>
      </c>
      <c r="G226" s="17"/>
      <c r="H226" s="17"/>
      <c r="I226" s="17"/>
      <c r="J226" s="17"/>
      <c r="K226" s="17"/>
    </row>
    <row r="227" spans="1:11" s="31" customFormat="1" ht="14.25">
      <c r="A227" s="25">
        <v>1190</v>
      </c>
      <c r="B227" s="26" t="s">
        <v>69</v>
      </c>
      <c r="C227" s="27" t="s">
        <v>152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" customFormat="1" ht="14.25">
      <c r="A228" s="23"/>
      <c r="B228" s="13" t="s">
        <v>69</v>
      </c>
      <c r="C228" s="14" t="s">
        <v>160</v>
      </c>
      <c r="D228" s="15" t="s">
        <v>19</v>
      </c>
      <c r="E228" s="15" t="s">
        <v>22</v>
      </c>
      <c r="F228" s="16">
        <v>987</v>
      </c>
      <c r="G228" s="17"/>
      <c r="H228" s="17"/>
      <c r="I228" s="17"/>
      <c r="J228" s="17"/>
      <c r="K228" s="17"/>
    </row>
    <row r="229" spans="1:11" s="31" customFormat="1" ht="14.25">
      <c r="A229" s="25">
        <v>987</v>
      </c>
      <c r="B229" s="26" t="s">
        <v>69</v>
      </c>
      <c r="C229" s="27" t="s">
        <v>161</v>
      </c>
      <c r="D229" s="28" t="s">
        <v>19</v>
      </c>
      <c r="E229" s="28" t="s">
        <v>22</v>
      </c>
      <c r="F229" s="29"/>
      <c r="G229" s="30"/>
      <c r="H229" s="30"/>
      <c r="I229" s="30"/>
      <c r="J229" s="30"/>
      <c r="K229" s="30"/>
    </row>
    <row r="230" spans="1:11" s="31" customFormat="1" ht="14.25">
      <c r="A230" s="25">
        <v>1040</v>
      </c>
      <c r="B230" s="26" t="s">
        <v>69</v>
      </c>
      <c r="C230" s="27" t="s">
        <v>162</v>
      </c>
      <c r="D230" s="28" t="s">
        <v>19</v>
      </c>
      <c r="E230" s="28" t="s">
        <v>22</v>
      </c>
      <c r="F230" s="29"/>
      <c r="G230" s="30"/>
      <c r="H230" s="30"/>
      <c r="I230" s="30"/>
      <c r="J230" s="30"/>
      <c r="K230" s="30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2206</v>
      </c>
      <c r="G231" s="40">
        <f>F231*1.15</f>
        <v>2536.8999999999996</v>
      </c>
      <c r="H231" s="34"/>
      <c r="I231" s="34">
        <f>G231+H231</f>
        <v>2536.8999999999996</v>
      </c>
      <c r="J231" s="33">
        <v>2537</v>
      </c>
      <c r="K231" s="34">
        <f>J231-G231-H231</f>
        <v>0.1000000000003638</v>
      </c>
    </row>
    <row r="232" spans="1:11" ht="15" thickBot="1">
      <c r="A232" s="4" t="s">
        <v>163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23"/>
      <c r="B233" s="13" t="s">
        <v>69</v>
      </c>
      <c r="C233" s="14" t="s">
        <v>99</v>
      </c>
      <c r="D233" s="15" t="s">
        <v>25</v>
      </c>
      <c r="E233" s="15" t="s">
        <v>22</v>
      </c>
      <c r="F233" s="16">
        <v>1142</v>
      </c>
      <c r="G233" s="17"/>
      <c r="H233" s="17"/>
      <c r="I233" s="17"/>
      <c r="J233" s="17"/>
      <c r="K233" s="17"/>
    </row>
    <row r="234" spans="1:11" ht="14.25">
      <c r="A234" s="35"/>
      <c r="B234" s="13"/>
      <c r="C234" s="14"/>
      <c r="D234" s="15"/>
      <c r="E234" s="15"/>
      <c r="F234" s="16"/>
      <c r="G234" s="17"/>
      <c r="H234" s="17"/>
      <c r="I234" s="17"/>
      <c r="J234" s="17"/>
      <c r="K234" s="17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1142</v>
      </c>
      <c r="G235" s="40">
        <f>F235*1.15</f>
        <v>1313.3</v>
      </c>
      <c r="H235" s="34"/>
      <c r="I235" s="34">
        <f>G235+H235</f>
        <v>1313.3</v>
      </c>
      <c r="J235" s="33">
        <v>1313</v>
      </c>
      <c r="K235" s="34">
        <f>J235-G235-H235</f>
        <v>-0.2999999999999545</v>
      </c>
    </row>
    <row r="236" spans="1:11" ht="15" thickBot="1">
      <c r="A236" s="4" t="s">
        <v>164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/>
      <c r="B237" s="13" t="s">
        <v>15</v>
      </c>
      <c r="C237" s="14" t="s">
        <v>51</v>
      </c>
      <c r="D237" s="15" t="s">
        <v>19</v>
      </c>
      <c r="E237" s="15" t="s">
        <v>17</v>
      </c>
      <c r="F237" s="16">
        <v>1292</v>
      </c>
      <c r="G237" s="17"/>
      <c r="H237" s="17"/>
      <c r="I237" s="17"/>
      <c r="J237" s="17"/>
      <c r="K237" s="17"/>
    </row>
    <row r="238" spans="1:11" s="31" customFormat="1" ht="14.25">
      <c r="A238" s="25">
        <v>1211</v>
      </c>
      <c r="B238" s="26" t="s">
        <v>15</v>
      </c>
      <c r="C238" s="27" t="s">
        <v>28</v>
      </c>
      <c r="D238" s="28" t="s">
        <v>19</v>
      </c>
      <c r="E238" s="28" t="s">
        <v>17</v>
      </c>
      <c r="F238" s="29"/>
      <c r="G238" s="30"/>
      <c r="H238" s="30"/>
      <c r="I238" s="30"/>
      <c r="J238" s="30"/>
      <c r="K238" s="30"/>
    </row>
    <row r="239" spans="1:11" ht="14.25">
      <c r="A239" s="36"/>
      <c r="B239" s="36"/>
      <c r="C239" s="37" t="s">
        <v>6</v>
      </c>
      <c r="D239" s="38"/>
      <c r="E239" s="38"/>
      <c r="F239" s="39">
        <f>SUM(F237:F238)</f>
        <v>1292</v>
      </c>
      <c r="G239" s="40">
        <f>F239*1.15</f>
        <v>1485.8</v>
      </c>
      <c r="H239" s="34"/>
      <c r="I239" s="34">
        <f>G239+H239</f>
        <v>1485.8</v>
      </c>
      <c r="J239" s="33"/>
      <c r="K239" s="34">
        <f>J239-G239-H239</f>
        <v>-1485.8</v>
      </c>
    </row>
    <row r="240" spans="1:11" ht="15" thickBot="1">
      <c r="A240" s="4" t="s">
        <v>165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50</v>
      </c>
      <c r="B241" s="13" t="s">
        <v>69</v>
      </c>
      <c r="C241" s="14" t="s">
        <v>166</v>
      </c>
      <c r="D241" s="15" t="s">
        <v>19</v>
      </c>
      <c r="E241" s="15" t="s">
        <v>22</v>
      </c>
      <c r="F241" s="16">
        <v>1277</v>
      </c>
      <c r="G241" s="17"/>
      <c r="H241" s="17"/>
      <c r="I241" s="17"/>
      <c r="J241" s="17"/>
      <c r="K241" s="17"/>
    </row>
    <row r="242" spans="1:11" s="31" customFormat="1" ht="14.25">
      <c r="A242" s="25">
        <v>1321</v>
      </c>
      <c r="B242" s="26" t="s">
        <v>69</v>
      </c>
      <c r="C242" s="27" t="s">
        <v>167</v>
      </c>
      <c r="D242" s="28" t="s">
        <v>19</v>
      </c>
      <c r="E242" s="28" t="s">
        <v>22</v>
      </c>
      <c r="F242" s="29"/>
      <c r="G242" s="30"/>
      <c r="H242" s="30"/>
      <c r="I242" s="30"/>
      <c r="J242" s="30"/>
      <c r="K242" s="30"/>
    </row>
    <row r="243" spans="1:11" ht="14.25">
      <c r="A243" s="36"/>
      <c r="B243" s="36"/>
      <c r="C243" s="37" t="s">
        <v>6</v>
      </c>
      <c r="D243" s="38"/>
      <c r="E243" s="38"/>
      <c r="F243" s="39">
        <f>SUM(F241:F242)</f>
        <v>1277</v>
      </c>
      <c r="G243" s="40">
        <f>F243*1.15</f>
        <v>1468.55</v>
      </c>
      <c r="H243" s="34"/>
      <c r="I243" s="34">
        <f>G243+H243</f>
        <v>1468.55</v>
      </c>
      <c r="J243" s="33">
        <v>1470</v>
      </c>
      <c r="K243" s="34">
        <f>J243-G243-H243</f>
        <v>1.4500000000000455</v>
      </c>
    </row>
    <row r="244" spans="1:11" ht="15" thickBot="1">
      <c r="A244" s="4" t="s">
        <v>168</v>
      </c>
      <c r="B244" s="4"/>
      <c r="C244" s="6"/>
      <c r="D244" s="11"/>
      <c r="E244" s="11"/>
      <c r="F244" s="4"/>
      <c r="G244" s="10"/>
      <c r="H244" s="19"/>
      <c r="I244" s="19"/>
      <c r="J244" s="10"/>
      <c r="K244" s="10"/>
    </row>
    <row r="245" spans="1:11" ht="15" thickTop="1">
      <c r="A245" s="23"/>
      <c r="B245" s="13" t="s">
        <v>69</v>
      </c>
      <c r="C245" s="14" t="s">
        <v>169</v>
      </c>
      <c r="D245" s="15" t="s">
        <v>25</v>
      </c>
      <c r="E245" s="15" t="s">
        <v>17</v>
      </c>
      <c r="F245" s="16">
        <v>1456</v>
      </c>
      <c r="G245" s="17"/>
      <c r="H245" s="17"/>
      <c r="I245" s="17"/>
      <c r="J245" s="17"/>
      <c r="K245" s="17"/>
    </row>
    <row r="246" spans="1:11" s="3" customFormat="1" ht="14.25">
      <c r="A246" s="23"/>
      <c r="B246" s="13" t="s">
        <v>69</v>
      </c>
      <c r="C246" s="14" t="s">
        <v>170</v>
      </c>
      <c r="D246" s="15" t="s">
        <v>25</v>
      </c>
      <c r="E246" s="15" t="s">
        <v>17</v>
      </c>
      <c r="F246" s="16">
        <v>1355</v>
      </c>
      <c r="G246" s="17"/>
      <c r="H246" s="17"/>
      <c r="I246" s="17"/>
      <c r="J246" s="17"/>
      <c r="K246" s="17"/>
    </row>
    <row r="247" spans="1:11" s="3" customFormat="1" ht="14.25">
      <c r="A247" s="25">
        <v>1321</v>
      </c>
      <c r="B247" s="26" t="s">
        <v>69</v>
      </c>
      <c r="C247" s="27" t="s">
        <v>186</v>
      </c>
      <c r="D247" s="28" t="s">
        <v>25</v>
      </c>
      <c r="E247" s="28" t="s">
        <v>17</v>
      </c>
      <c r="F247" s="16"/>
      <c r="G247" s="17"/>
      <c r="H247" s="17"/>
      <c r="I247" s="17"/>
      <c r="J247" s="17"/>
      <c r="K247" s="17"/>
    </row>
    <row r="248" spans="1:11" s="31" customFormat="1" ht="14.25">
      <c r="A248" s="25">
        <v>1263</v>
      </c>
      <c r="B248" s="26" t="s">
        <v>69</v>
      </c>
      <c r="C248" s="27" t="s">
        <v>171</v>
      </c>
      <c r="D248" s="28" t="s">
        <v>25</v>
      </c>
      <c r="E248" s="28" t="s">
        <v>17</v>
      </c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SUM(F245:F248)</f>
        <v>2811</v>
      </c>
      <c r="G249" s="40">
        <f>F249*1.15</f>
        <v>3232.6499999999996</v>
      </c>
      <c r="H249" s="34"/>
      <c r="I249" s="34">
        <f>G249+H249</f>
        <v>3232.6499999999996</v>
      </c>
      <c r="J249" s="33"/>
      <c r="K249" s="34">
        <f>J249-G249-H249</f>
        <v>-3232.6499999999996</v>
      </c>
    </row>
    <row r="250" spans="1:11" ht="15" thickBot="1">
      <c r="A250" s="4" t="s">
        <v>172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/>
      <c r="B251" s="13" t="s">
        <v>69</v>
      </c>
      <c r="C251" s="14" t="s">
        <v>99</v>
      </c>
      <c r="D251" s="15" t="s">
        <v>16</v>
      </c>
      <c r="E251" s="15" t="s">
        <v>17</v>
      </c>
      <c r="F251" s="16">
        <v>1142</v>
      </c>
      <c r="G251" s="17"/>
      <c r="H251" s="17"/>
      <c r="I251" s="17"/>
      <c r="J251" s="17"/>
      <c r="K251" s="17"/>
    </row>
    <row r="252" spans="1:11" s="3" customFormat="1" ht="14.25">
      <c r="A252" s="23"/>
      <c r="B252" s="13" t="s">
        <v>69</v>
      </c>
      <c r="C252" s="14" t="s">
        <v>121</v>
      </c>
      <c r="D252" s="15" t="s">
        <v>16</v>
      </c>
      <c r="E252" s="15" t="s">
        <v>22</v>
      </c>
      <c r="F252" s="16">
        <v>1205</v>
      </c>
      <c r="G252" s="17"/>
      <c r="H252" s="17"/>
      <c r="I252" s="17"/>
      <c r="J252" s="17"/>
      <c r="K252" s="17"/>
    </row>
    <row r="253" spans="1:11" s="31" customFormat="1" ht="14.25">
      <c r="A253" s="25">
        <v>1219</v>
      </c>
      <c r="B253" s="26" t="s">
        <v>69</v>
      </c>
      <c r="C253" s="27" t="s">
        <v>96</v>
      </c>
      <c r="D253" s="28" t="s">
        <v>16</v>
      </c>
      <c r="E253" s="28" t="s">
        <v>22</v>
      </c>
      <c r="F253" s="29"/>
      <c r="G253" s="30"/>
      <c r="H253" s="30"/>
      <c r="I253" s="30"/>
      <c r="J253" s="30"/>
      <c r="K253" s="30"/>
    </row>
    <row r="254" spans="1:11" s="3" customFormat="1" ht="14.25">
      <c r="A254" s="23"/>
      <c r="B254" s="13" t="s">
        <v>69</v>
      </c>
      <c r="C254" s="14" t="s">
        <v>173</v>
      </c>
      <c r="D254" s="15" t="s">
        <v>16</v>
      </c>
      <c r="E254" s="15" t="s">
        <v>22</v>
      </c>
      <c r="F254" s="16">
        <v>861</v>
      </c>
      <c r="G254" s="17"/>
      <c r="H254" s="17"/>
      <c r="I254" s="17"/>
      <c r="J254" s="17"/>
      <c r="K254" s="17"/>
    </row>
    <row r="255" spans="1:11" ht="14.25">
      <c r="A255" s="35"/>
      <c r="B255" s="13" t="s">
        <v>69</v>
      </c>
      <c r="C255" s="14" t="s">
        <v>157</v>
      </c>
      <c r="D255" s="15" t="s">
        <v>16</v>
      </c>
      <c r="E255" s="15" t="s">
        <v>22</v>
      </c>
      <c r="F255" s="16">
        <v>1190</v>
      </c>
      <c r="G255" s="17"/>
      <c r="H255" s="17"/>
      <c r="I255" s="17"/>
      <c r="J255" s="17"/>
      <c r="K255" s="17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4398</v>
      </c>
      <c r="G256" s="40">
        <f>F256*1.15</f>
        <v>5057.7</v>
      </c>
      <c r="H256" s="34"/>
      <c r="I256" s="34">
        <f>G256+H256</f>
        <v>5057.7</v>
      </c>
      <c r="J256" s="33"/>
      <c r="K256" s="34">
        <f>J256-G256-H256</f>
        <v>-5057.7</v>
      </c>
    </row>
    <row r="257" spans="1:11" ht="15" thickBot="1">
      <c r="A257" s="60" t="s">
        <v>174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50</v>
      </c>
      <c r="B258" s="13" t="s">
        <v>69</v>
      </c>
      <c r="C258" s="14" t="s">
        <v>126</v>
      </c>
      <c r="D258" s="15" t="s">
        <v>25</v>
      </c>
      <c r="E258" s="15" t="s">
        <v>17</v>
      </c>
      <c r="F258" s="16">
        <v>1355</v>
      </c>
      <c r="G258" s="17"/>
      <c r="H258" s="17"/>
      <c r="I258" s="17"/>
      <c r="J258" s="17"/>
      <c r="K258" s="17"/>
    </row>
    <row r="259" spans="1:11" s="31" customFormat="1" ht="14.25">
      <c r="A259" s="25">
        <v>1258</v>
      </c>
      <c r="B259" s="26" t="s">
        <v>15</v>
      </c>
      <c r="C259" s="27" t="s">
        <v>175</v>
      </c>
      <c r="D259" s="28" t="s">
        <v>25</v>
      </c>
      <c r="E259" s="28" t="s">
        <v>17</v>
      </c>
      <c r="F259" s="29"/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1355</v>
      </c>
      <c r="G260" s="40">
        <f>F260*1.15</f>
        <v>1558.2499999999998</v>
      </c>
      <c r="H260" s="34"/>
      <c r="I260" s="34">
        <f>G260+H260</f>
        <v>1558.2499999999998</v>
      </c>
      <c r="J260" s="42"/>
      <c r="K260" s="34">
        <f>J260-G260-H260</f>
        <v>-1558.2499999999998</v>
      </c>
    </row>
    <row r="261" spans="1:11" ht="15" thickBot="1">
      <c r="A261" s="4" t="s">
        <v>176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23"/>
      <c r="B262" s="13" t="s">
        <v>69</v>
      </c>
      <c r="C262" s="14" t="s">
        <v>139</v>
      </c>
      <c r="D262" s="15" t="s">
        <v>16</v>
      </c>
      <c r="E262" s="15" t="s">
        <v>17</v>
      </c>
      <c r="F262" s="16">
        <v>1321</v>
      </c>
      <c r="G262" s="17"/>
      <c r="H262" s="17"/>
      <c r="I262" s="17"/>
      <c r="J262" s="17"/>
      <c r="K262" s="17"/>
    </row>
    <row r="263" spans="1:11" s="31" customFormat="1" ht="14.25">
      <c r="A263" s="25">
        <v>1263</v>
      </c>
      <c r="B263" s="26" t="s">
        <v>69</v>
      </c>
      <c r="C263" s="27" t="s">
        <v>177</v>
      </c>
      <c r="D263" s="28" t="s">
        <v>16</v>
      </c>
      <c r="E263" s="28" t="s">
        <v>17</v>
      </c>
      <c r="F263" s="29"/>
      <c r="G263" s="30"/>
      <c r="H263" s="30"/>
      <c r="I263" s="30"/>
      <c r="J263" s="30"/>
      <c r="K263" s="30"/>
    </row>
    <row r="264" spans="1:11" s="31" customFormat="1" ht="13.5" customHeight="1">
      <c r="A264" s="25">
        <v>1355</v>
      </c>
      <c r="B264" s="26" t="s">
        <v>69</v>
      </c>
      <c r="C264" s="27" t="s">
        <v>126</v>
      </c>
      <c r="D264" s="28" t="s">
        <v>16</v>
      </c>
      <c r="E264" s="28" t="s">
        <v>17</v>
      </c>
      <c r="F264" s="29"/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1321</v>
      </c>
      <c r="G265" s="40">
        <f>F265*1.15</f>
        <v>1519.1499999999999</v>
      </c>
      <c r="H265" s="34"/>
      <c r="I265" s="34">
        <f>G265+H265</f>
        <v>1519.1499999999999</v>
      </c>
      <c r="J265" s="33"/>
      <c r="K265" s="34">
        <f>J265-G265-H265</f>
        <v>-1519.1499999999999</v>
      </c>
    </row>
    <row r="266" spans="1:11" ht="15" thickBot="1">
      <c r="A266" s="4" t="s">
        <v>178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23"/>
      <c r="B267" s="13" t="s">
        <v>38</v>
      </c>
      <c r="C267" s="14" t="s">
        <v>179</v>
      </c>
      <c r="D267" s="15" t="s">
        <v>19</v>
      </c>
      <c r="E267" s="15" t="s">
        <v>22</v>
      </c>
      <c r="F267" s="16">
        <v>841</v>
      </c>
      <c r="G267" s="17"/>
      <c r="H267" s="17"/>
      <c r="I267" s="17"/>
      <c r="J267" s="17"/>
      <c r="K267" s="17"/>
    </row>
    <row r="268" spans="1:11" s="31" customFormat="1" ht="14.25">
      <c r="A268" s="25">
        <v>900</v>
      </c>
      <c r="B268" s="26" t="s">
        <v>38</v>
      </c>
      <c r="C268" s="27" t="s">
        <v>180</v>
      </c>
      <c r="D268" s="28" t="s">
        <v>19</v>
      </c>
      <c r="E268" s="28" t="s">
        <v>22</v>
      </c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841</v>
      </c>
      <c r="G269" s="40">
        <f>F269*1.15</f>
        <v>967.15</v>
      </c>
      <c r="H269" s="34"/>
      <c r="I269" s="34">
        <f>G269+H269</f>
        <v>967.15</v>
      </c>
      <c r="J269" s="33"/>
      <c r="K269" s="34">
        <f>J269-G269-H269</f>
        <v>-967.15</v>
      </c>
    </row>
    <row r="270" spans="1:11" ht="15" thickBot="1">
      <c r="A270" s="4" t="s">
        <v>181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23"/>
      <c r="B271" s="13" t="s">
        <v>69</v>
      </c>
      <c r="C271" s="14" t="s">
        <v>182</v>
      </c>
      <c r="D271" s="15" t="s">
        <v>16</v>
      </c>
      <c r="E271" s="15" t="s">
        <v>17</v>
      </c>
      <c r="F271" s="16">
        <v>1263</v>
      </c>
      <c r="G271" s="17"/>
      <c r="H271" s="17"/>
      <c r="I271" s="17"/>
      <c r="J271" s="17"/>
      <c r="K271" s="17"/>
    </row>
    <row r="272" spans="1:11" s="31" customFormat="1" ht="14.25">
      <c r="A272" s="25">
        <v>1164</v>
      </c>
      <c r="B272" s="26" t="s">
        <v>15</v>
      </c>
      <c r="C272" s="27" t="s">
        <v>183</v>
      </c>
      <c r="D272" s="28" t="s">
        <v>16</v>
      </c>
      <c r="E272" s="28" t="s">
        <v>17</v>
      </c>
      <c r="F272" s="29"/>
      <c r="G272" s="30"/>
      <c r="H272" s="30"/>
      <c r="I272" s="30"/>
      <c r="J272" s="30"/>
      <c r="K272" s="30"/>
    </row>
    <row r="273" spans="1:11" ht="14.25">
      <c r="A273" s="35"/>
      <c r="B273" s="13" t="s">
        <v>69</v>
      </c>
      <c r="C273" s="14" t="s">
        <v>184</v>
      </c>
      <c r="D273" s="15" t="s">
        <v>16</v>
      </c>
      <c r="E273" s="15" t="s">
        <v>22</v>
      </c>
      <c r="F273" s="16">
        <v>1161</v>
      </c>
      <c r="G273" s="17"/>
      <c r="H273" s="17"/>
      <c r="I273" s="17"/>
      <c r="J273" s="17"/>
      <c r="K273" s="17"/>
    </row>
    <row r="274" spans="1:11" ht="14.25">
      <c r="A274" s="36"/>
      <c r="B274" s="36"/>
      <c r="C274" s="37" t="s">
        <v>6</v>
      </c>
      <c r="D274" s="38"/>
      <c r="E274" s="38"/>
      <c r="F274" s="39">
        <f>SUM(F271:F273)</f>
        <v>2424</v>
      </c>
      <c r="G274" s="40">
        <f>F274*1.15</f>
        <v>2787.6</v>
      </c>
      <c r="H274" s="34"/>
      <c r="I274" s="34">
        <f>G274+H274</f>
        <v>2787.6</v>
      </c>
      <c r="J274" s="33"/>
      <c r="K274" s="34">
        <f>J274-G274-H274</f>
        <v>-2787.6</v>
      </c>
    </row>
    <row r="275" spans="1:11" ht="15" thickBot="1">
      <c r="A275" s="4" t="s">
        <v>185</v>
      </c>
      <c r="B275" s="4"/>
      <c r="C275" s="6"/>
      <c r="D275" s="11"/>
      <c r="E275" s="11"/>
      <c r="F275" s="4"/>
      <c r="G275" s="10"/>
      <c r="H275" s="19"/>
      <c r="I275" s="19"/>
      <c r="J275" s="10"/>
      <c r="K275" s="10"/>
    </row>
    <row r="276" spans="1:11" ht="15" thickTop="1">
      <c r="A276" s="23"/>
      <c r="B276" s="13" t="s">
        <v>69</v>
      </c>
      <c r="C276" s="14" t="s">
        <v>186</v>
      </c>
      <c r="D276" s="15" t="s">
        <v>16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1" customFormat="1" ht="14.25">
      <c r="A277" s="25">
        <v>1248</v>
      </c>
      <c r="B277" s="26" t="s">
        <v>69</v>
      </c>
      <c r="C277" s="27" t="s">
        <v>187</v>
      </c>
      <c r="D277" s="28" t="s">
        <v>16</v>
      </c>
      <c r="E277" s="28" t="s">
        <v>22</v>
      </c>
      <c r="F277" s="29"/>
      <c r="G277" s="30"/>
      <c r="H277" s="30"/>
      <c r="I277" s="30"/>
      <c r="J277" s="30"/>
      <c r="K277" s="30"/>
    </row>
    <row r="278" spans="1:11" ht="14.25">
      <c r="A278" s="36"/>
      <c r="B278" s="36"/>
      <c r="C278" s="37" t="s">
        <v>6</v>
      </c>
      <c r="D278" s="38"/>
      <c r="E278" s="38"/>
      <c r="F278" s="39">
        <f>SUM(F276:F277)</f>
        <v>1321</v>
      </c>
      <c r="G278" s="40">
        <f>F278*1.15</f>
        <v>1519.1499999999999</v>
      </c>
      <c r="H278" s="34"/>
      <c r="I278" s="34">
        <f>G278+H278</f>
        <v>1519.1499999999999</v>
      </c>
      <c r="J278" s="33"/>
      <c r="K278" s="34">
        <f>J278-G278-H278</f>
        <v>-1519.1499999999999</v>
      </c>
    </row>
    <row r="279" spans="1:11" ht="15" thickBot="1">
      <c r="A279" s="4" t="s">
        <v>188</v>
      </c>
      <c r="B279" s="4"/>
      <c r="C279" s="6"/>
      <c r="D279" s="11"/>
      <c r="E279" s="11"/>
      <c r="F279" s="4"/>
      <c r="G279" s="10"/>
      <c r="H279" s="19"/>
      <c r="I279" s="19"/>
      <c r="J279" s="10"/>
      <c r="K279" s="10"/>
    </row>
    <row r="280" spans="1:11" ht="15" thickTop="1">
      <c r="A280" s="23"/>
      <c r="B280" s="13" t="s">
        <v>69</v>
      </c>
      <c r="C280" s="14" t="s">
        <v>144</v>
      </c>
      <c r="D280" s="15" t="s">
        <v>19</v>
      </c>
      <c r="E280" s="15" t="s">
        <v>17</v>
      </c>
      <c r="F280" s="16">
        <v>1263</v>
      </c>
      <c r="G280" s="17"/>
      <c r="H280" s="17"/>
      <c r="I280" s="17"/>
      <c r="J280" s="17"/>
      <c r="K280" s="17"/>
    </row>
    <row r="281" spans="1:11" s="3" customFormat="1" ht="14.25">
      <c r="A281" s="23"/>
      <c r="B281" s="13" t="s">
        <v>69</v>
      </c>
      <c r="C281" s="14" t="s">
        <v>122</v>
      </c>
      <c r="D281" s="15" t="s">
        <v>19</v>
      </c>
      <c r="E281" s="15" t="s">
        <v>17</v>
      </c>
      <c r="F281" s="16">
        <v>1176</v>
      </c>
      <c r="G281" s="17"/>
      <c r="H281" s="17"/>
      <c r="I281" s="17"/>
      <c r="J281" s="17"/>
      <c r="K281" s="17"/>
    </row>
    <row r="282" spans="1:11" s="3" customFormat="1" ht="14.25">
      <c r="A282" s="23"/>
      <c r="B282" s="13" t="s">
        <v>69</v>
      </c>
      <c r="C282" s="14" t="s">
        <v>106</v>
      </c>
      <c r="D282" s="15" t="s">
        <v>27</v>
      </c>
      <c r="E282" s="15" t="s">
        <v>22</v>
      </c>
      <c r="F282" s="16">
        <v>1321</v>
      </c>
      <c r="G282" s="17"/>
      <c r="H282" s="17"/>
      <c r="I282" s="17"/>
      <c r="J282" s="17"/>
      <c r="K282" s="17"/>
    </row>
    <row r="283" spans="1:11" s="3" customFormat="1" ht="14.25">
      <c r="A283" s="23"/>
      <c r="B283" s="13" t="s">
        <v>69</v>
      </c>
      <c r="C283" s="14" t="s">
        <v>182</v>
      </c>
      <c r="D283" s="15" t="s">
        <v>27</v>
      </c>
      <c r="E283" s="15" t="s">
        <v>22</v>
      </c>
      <c r="F283" s="16">
        <v>1263</v>
      </c>
      <c r="G283" s="17"/>
      <c r="H283" s="17"/>
      <c r="I283" s="17"/>
      <c r="J283" s="17"/>
      <c r="K283" s="17"/>
    </row>
    <row r="284" spans="1:11" ht="14.25">
      <c r="A284" s="35"/>
      <c r="B284" s="13" t="s">
        <v>69</v>
      </c>
      <c r="C284" s="14" t="s">
        <v>160</v>
      </c>
      <c r="D284" s="15" t="s">
        <v>19</v>
      </c>
      <c r="E284" s="15" t="s">
        <v>22</v>
      </c>
      <c r="F284" s="16">
        <v>987</v>
      </c>
      <c r="G284" s="17"/>
      <c r="H284" s="17"/>
      <c r="I284" s="17"/>
      <c r="J284" s="17"/>
      <c r="K284" s="17"/>
    </row>
    <row r="285" spans="1:11" ht="14.25">
      <c r="A285" s="36"/>
      <c r="B285" s="36"/>
      <c r="C285" s="37" t="s">
        <v>6</v>
      </c>
      <c r="D285" s="38"/>
      <c r="E285" s="38"/>
      <c r="F285" s="39">
        <f>SUM(F280:F284)</f>
        <v>6010</v>
      </c>
      <c r="G285" s="41">
        <f>F285</f>
        <v>6010</v>
      </c>
      <c r="H285" s="34"/>
      <c r="I285" s="34">
        <f>G285+H285</f>
        <v>6010</v>
      </c>
      <c r="J285" s="33"/>
      <c r="K285" s="34">
        <f>J285-G285-H285</f>
        <v>-6010</v>
      </c>
    </row>
    <row r="286" spans="1:11" ht="15" thickBot="1">
      <c r="A286" s="4" t="s">
        <v>189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23"/>
      <c r="B287" s="13" t="s">
        <v>69</v>
      </c>
      <c r="C287" s="14" t="s">
        <v>190</v>
      </c>
      <c r="D287" s="15" t="s">
        <v>27</v>
      </c>
      <c r="E287" s="15" t="s">
        <v>17</v>
      </c>
      <c r="F287" s="16">
        <v>1142</v>
      </c>
      <c r="G287" s="17"/>
      <c r="H287" s="17"/>
      <c r="I287" s="17"/>
      <c r="J287" s="17"/>
      <c r="K287" s="17"/>
    </row>
    <row r="288" spans="1:11" s="31" customFormat="1" ht="14.25">
      <c r="A288" s="25">
        <v>1142</v>
      </c>
      <c r="B288" s="26" t="s">
        <v>69</v>
      </c>
      <c r="C288" s="27" t="s">
        <v>99</v>
      </c>
      <c r="D288" s="28" t="s">
        <v>27</v>
      </c>
      <c r="E288" s="28" t="s">
        <v>22</v>
      </c>
      <c r="F288" s="29"/>
      <c r="G288" s="30"/>
      <c r="H288" s="30"/>
      <c r="I288" s="30"/>
      <c r="J288" s="30"/>
      <c r="K288" s="30"/>
    </row>
    <row r="289" spans="1:11" ht="14.25">
      <c r="A289" s="36"/>
      <c r="B289" s="36"/>
      <c r="C289" s="37" t="s">
        <v>6</v>
      </c>
      <c r="D289" s="38"/>
      <c r="E289" s="38"/>
      <c r="F289" s="39">
        <f>SUM(F287:F288)</f>
        <v>1142</v>
      </c>
      <c r="G289" s="40">
        <f>F289*1.15</f>
        <v>1313.3</v>
      </c>
      <c r="H289" s="34"/>
      <c r="I289" s="34">
        <f>G289+H289</f>
        <v>1313.3</v>
      </c>
      <c r="J289" s="33"/>
      <c r="K289" s="34">
        <f>J289-G289-H289</f>
        <v>-1313.3</v>
      </c>
    </row>
    <row r="290" spans="1:11" ht="15" thickBot="1">
      <c r="A290" s="4" t="s">
        <v>191</v>
      </c>
      <c r="B290" s="4"/>
      <c r="C290" s="6"/>
      <c r="D290" s="11"/>
      <c r="E290" s="11"/>
      <c r="F290" s="4"/>
      <c r="G290" s="10"/>
      <c r="H290" s="19"/>
      <c r="I290" s="19"/>
      <c r="J290" s="10"/>
      <c r="K290" s="10"/>
    </row>
    <row r="291" spans="1:11" ht="15" thickTop="1">
      <c r="A291" s="23" t="s">
        <v>193</v>
      </c>
      <c r="B291" s="13" t="s">
        <v>69</v>
      </c>
      <c r="C291" s="14" t="s">
        <v>192</v>
      </c>
      <c r="D291" s="15" t="s">
        <v>16</v>
      </c>
      <c r="E291" s="15" t="s">
        <v>22</v>
      </c>
      <c r="F291" s="16">
        <v>1277</v>
      </c>
      <c r="G291" s="17"/>
      <c r="H291" s="17"/>
      <c r="I291" s="17"/>
      <c r="J291" s="17"/>
      <c r="K291" s="17"/>
    </row>
    <row r="292" spans="1:11" s="3" customFormat="1" ht="14.25">
      <c r="A292" s="23"/>
      <c r="B292" s="13" t="s">
        <v>69</v>
      </c>
      <c r="C292" s="14" t="s">
        <v>119</v>
      </c>
      <c r="D292" s="15" t="s">
        <v>23</v>
      </c>
      <c r="E292" s="15" t="s">
        <v>22</v>
      </c>
      <c r="F292" s="16">
        <v>1190</v>
      </c>
      <c r="G292" s="17"/>
      <c r="H292" s="17"/>
      <c r="I292" s="17"/>
      <c r="J292" s="17"/>
      <c r="K292" s="17"/>
    </row>
    <row r="293" spans="1:11" s="31" customFormat="1" ht="14.25">
      <c r="A293" s="25">
        <v>1219</v>
      </c>
      <c r="B293" s="26" t="s">
        <v>69</v>
      </c>
      <c r="C293" s="27" t="s">
        <v>118</v>
      </c>
      <c r="D293" s="28" t="s">
        <v>23</v>
      </c>
      <c r="E293" s="28" t="s">
        <v>22</v>
      </c>
      <c r="F293" s="29"/>
      <c r="G293" s="30"/>
      <c r="H293" s="30"/>
      <c r="I293" s="30"/>
      <c r="J293" s="30"/>
      <c r="K293" s="30"/>
    </row>
    <row r="294" spans="1:11" ht="14.25">
      <c r="A294" s="36"/>
      <c r="B294" s="36"/>
      <c r="C294" s="37" t="s">
        <v>6</v>
      </c>
      <c r="D294" s="38"/>
      <c r="E294" s="38"/>
      <c r="F294" s="39">
        <f>SUM(F291:F293)</f>
        <v>2467</v>
      </c>
      <c r="G294" s="40">
        <f>F294*1.15</f>
        <v>2837.0499999999997</v>
      </c>
      <c r="H294" s="34"/>
      <c r="I294" s="34">
        <f>G294+H294</f>
        <v>2837.0499999999997</v>
      </c>
      <c r="J294" s="33"/>
      <c r="K294" s="34">
        <f>J294-G294-H294</f>
        <v>-2837.0499999999997</v>
      </c>
    </row>
    <row r="295" spans="1:11" ht="15" thickBot="1">
      <c r="A295" s="4" t="s">
        <v>195</v>
      </c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/>
      <c r="B296" s="13" t="s">
        <v>15</v>
      </c>
      <c r="C296" s="14" t="s">
        <v>196</v>
      </c>
      <c r="D296" s="15" t="s">
        <v>19</v>
      </c>
      <c r="E296" s="15" t="s">
        <v>22</v>
      </c>
      <c r="F296" s="16">
        <v>1258</v>
      </c>
      <c r="G296" s="17"/>
      <c r="H296" s="17"/>
      <c r="I296" s="17"/>
      <c r="J296" s="17"/>
      <c r="K296" s="17"/>
    </row>
    <row r="297" spans="1:11" ht="14.25">
      <c r="A297" s="25">
        <v>1211</v>
      </c>
      <c r="B297" s="26" t="s">
        <v>15</v>
      </c>
      <c r="C297" s="27" t="s">
        <v>197</v>
      </c>
      <c r="D297" s="28" t="s">
        <v>19</v>
      </c>
      <c r="E297" s="28" t="s">
        <v>17</v>
      </c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1258</v>
      </c>
      <c r="G298" s="40">
        <f>F298*1.15</f>
        <v>1446.6999999999998</v>
      </c>
      <c r="H298" s="34"/>
      <c r="I298" s="34">
        <f>G298+H298</f>
        <v>1446.6999999999998</v>
      </c>
      <c r="J298" s="33"/>
      <c r="K298" s="34">
        <f>J298-G298-H298</f>
        <v>-1446.6999999999998</v>
      </c>
    </row>
    <row r="299" spans="1:11" ht="15" thickBot="1">
      <c r="A299" s="4" t="s">
        <v>198</v>
      </c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 t="s">
        <v>50</v>
      </c>
      <c r="B300" s="13" t="s">
        <v>69</v>
      </c>
      <c r="C300" s="14" t="s">
        <v>199</v>
      </c>
      <c r="D300" s="15" t="s">
        <v>16</v>
      </c>
      <c r="E300" s="15" t="s">
        <v>22</v>
      </c>
      <c r="F300" s="16">
        <v>1176</v>
      </c>
      <c r="G300" s="17"/>
      <c r="H300" s="17"/>
      <c r="I300" s="17"/>
      <c r="J300" s="17"/>
      <c r="K300" s="17"/>
    </row>
    <row r="301" spans="1:11" ht="14.25">
      <c r="A301" s="25">
        <v>1321</v>
      </c>
      <c r="B301" s="26" t="s">
        <v>69</v>
      </c>
      <c r="C301" s="27" t="s">
        <v>200</v>
      </c>
      <c r="D301" s="28" t="s">
        <v>16</v>
      </c>
      <c r="E301" s="28" t="s">
        <v>22</v>
      </c>
      <c r="F301" s="29"/>
      <c r="G301" s="30"/>
      <c r="H301" s="30"/>
      <c r="I301" s="30"/>
      <c r="J301" s="30"/>
      <c r="K301" s="30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1176</v>
      </c>
      <c r="G302" s="40">
        <f>F302*1.15</f>
        <v>1352.3999999999999</v>
      </c>
      <c r="H302" s="34"/>
      <c r="I302" s="34">
        <f>G302+H302</f>
        <v>1352.3999999999999</v>
      </c>
      <c r="J302" s="42"/>
      <c r="K302" s="34">
        <f>J302-G302-H302</f>
        <v>-1352.3999999999999</v>
      </c>
    </row>
    <row r="303" spans="1:11" ht="15" thickBot="1">
      <c r="A303" s="4" t="s">
        <v>201</v>
      </c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/>
      <c r="B304" s="13" t="s">
        <v>69</v>
      </c>
      <c r="C304" s="14" t="s">
        <v>182</v>
      </c>
      <c r="D304" s="15" t="s">
        <v>19</v>
      </c>
      <c r="E304" s="15" t="s">
        <v>22</v>
      </c>
      <c r="F304" s="16">
        <v>1263</v>
      </c>
      <c r="G304" s="17"/>
      <c r="H304" s="17"/>
      <c r="I304" s="17"/>
      <c r="J304" s="17"/>
      <c r="K304" s="17"/>
    </row>
    <row r="305" spans="1:11" s="32" customFormat="1" ht="14.25">
      <c r="A305" s="35"/>
      <c r="B305" s="13" t="s">
        <v>15</v>
      </c>
      <c r="C305" s="14" t="s">
        <v>214</v>
      </c>
      <c r="D305" s="15"/>
      <c r="E305" s="15"/>
      <c r="F305" s="16">
        <v>1900</v>
      </c>
      <c r="G305" s="17"/>
      <c r="H305" s="17"/>
      <c r="I305" s="17"/>
      <c r="J305" s="17"/>
      <c r="K305" s="17"/>
    </row>
    <row r="306" spans="1:11" ht="14.25">
      <c r="A306" s="36"/>
      <c r="B306" s="36"/>
      <c r="C306" s="37" t="s">
        <v>6</v>
      </c>
      <c r="D306" s="38"/>
      <c r="E306" s="38"/>
      <c r="F306" s="39">
        <f>SUM(F304:F305)</f>
        <v>3163</v>
      </c>
      <c r="G306" s="40">
        <f>F306*1.15</f>
        <v>3637.45</v>
      </c>
      <c r="H306" s="34"/>
      <c r="I306" s="34">
        <f>G306+H306</f>
        <v>3637.45</v>
      </c>
      <c r="J306" s="33"/>
      <c r="K306" s="34">
        <f>J306-G306-H306</f>
        <v>-3637.45</v>
      </c>
    </row>
    <row r="307" spans="1:11" ht="15" thickBot="1">
      <c r="A307" s="4" t="s">
        <v>202</v>
      </c>
      <c r="B307" s="4"/>
      <c r="C307" s="6"/>
      <c r="D307" s="11"/>
      <c r="E307" s="11"/>
      <c r="F307" s="4"/>
      <c r="G307" s="10"/>
      <c r="H307" s="19"/>
      <c r="I307" s="19"/>
      <c r="J307" s="10"/>
      <c r="K307" s="10"/>
    </row>
    <row r="308" spans="1:11" ht="15" thickTop="1">
      <c r="A308" s="23"/>
      <c r="B308" s="13" t="s">
        <v>69</v>
      </c>
      <c r="C308" s="14" t="s">
        <v>203</v>
      </c>
      <c r="D308" s="15" t="s">
        <v>19</v>
      </c>
      <c r="E308" s="15" t="s">
        <v>20</v>
      </c>
      <c r="F308" s="16">
        <v>1190</v>
      </c>
      <c r="G308" s="17"/>
      <c r="H308" s="17"/>
      <c r="I308" s="17"/>
      <c r="J308" s="17"/>
      <c r="K308" s="17"/>
    </row>
    <row r="309" spans="1:11" ht="14.25">
      <c r="A309" s="25">
        <v>1142</v>
      </c>
      <c r="B309" s="26" t="s">
        <v>69</v>
      </c>
      <c r="C309" s="27" t="s">
        <v>99</v>
      </c>
      <c r="D309" s="28" t="s">
        <v>19</v>
      </c>
      <c r="E309" s="28" t="s">
        <v>20</v>
      </c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SUM(F308:F309)</f>
        <v>1190</v>
      </c>
      <c r="G310" s="40">
        <f>F310*1.15</f>
        <v>1368.5</v>
      </c>
      <c r="H310" s="34"/>
      <c r="I310" s="34">
        <f>G310+H310</f>
        <v>1368.5</v>
      </c>
      <c r="J310" s="33"/>
      <c r="K310" s="34">
        <f>J310-G310-H310</f>
        <v>-1368.5</v>
      </c>
    </row>
    <row r="311" spans="1:11" ht="15" thickBot="1">
      <c r="A311" s="4" t="s">
        <v>204</v>
      </c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 t="s">
        <v>69</v>
      </c>
      <c r="C312" s="14" t="s">
        <v>205</v>
      </c>
      <c r="D312" s="15" t="s">
        <v>19</v>
      </c>
      <c r="E312" s="15" t="s">
        <v>22</v>
      </c>
      <c r="F312" s="16">
        <v>987</v>
      </c>
      <c r="G312" s="17"/>
      <c r="H312" s="17"/>
      <c r="I312" s="17"/>
      <c r="J312" s="17"/>
      <c r="K312" s="17"/>
    </row>
    <row r="313" spans="1:11" ht="14.25">
      <c r="A313" s="25"/>
      <c r="B313" s="26"/>
      <c r="C313" s="27"/>
      <c r="D313" s="28"/>
      <c r="E313" s="28"/>
      <c r="F313" s="29"/>
      <c r="G313" s="30"/>
      <c r="H313" s="30"/>
      <c r="I313" s="30"/>
      <c r="J313" s="30"/>
      <c r="K313" s="30"/>
    </row>
    <row r="314" spans="1:11" ht="14.25">
      <c r="A314" s="36"/>
      <c r="B314" s="36"/>
      <c r="C314" s="37" t="s">
        <v>6</v>
      </c>
      <c r="D314" s="38"/>
      <c r="E314" s="38"/>
      <c r="F314" s="39">
        <f>SUM(F312:F313)</f>
        <v>987</v>
      </c>
      <c r="G314" s="40">
        <f>F314*1.15</f>
        <v>1135.05</v>
      </c>
      <c r="H314" s="34"/>
      <c r="I314" s="34">
        <f>G314+H314</f>
        <v>1135.05</v>
      </c>
      <c r="J314" s="33"/>
      <c r="K314" s="34">
        <f>J314-G314-H314</f>
        <v>-1135.05</v>
      </c>
    </row>
    <row r="315" spans="1:11" ht="15" thickBot="1">
      <c r="A315" s="4" t="s">
        <v>209</v>
      </c>
      <c r="B315" s="4"/>
      <c r="C315" s="6"/>
      <c r="D315" s="11"/>
      <c r="E315" s="11"/>
      <c r="F315" s="4"/>
      <c r="G315" s="10"/>
      <c r="H315" s="19"/>
      <c r="I315" s="19"/>
      <c r="J315" s="10"/>
      <c r="K315" s="10"/>
    </row>
    <row r="316" spans="1:11" ht="15" thickTop="1">
      <c r="A316" s="23"/>
      <c r="B316" s="13" t="s">
        <v>15</v>
      </c>
      <c r="C316" s="14" t="s">
        <v>210</v>
      </c>
      <c r="D316" s="15" t="s">
        <v>19</v>
      </c>
      <c r="E316" s="15" t="s">
        <v>20</v>
      </c>
      <c r="F316" s="16">
        <v>1235</v>
      </c>
      <c r="G316" s="17"/>
      <c r="H316" s="17"/>
      <c r="I316" s="17"/>
      <c r="J316" s="17"/>
      <c r="K316" s="17"/>
    </row>
    <row r="317" spans="1:11" s="3" customFormat="1" ht="14.25">
      <c r="A317" s="23"/>
      <c r="B317" s="13" t="s">
        <v>15</v>
      </c>
      <c r="C317" s="14" t="s">
        <v>211</v>
      </c>
      <c r="D317" s="15" t="s">
        <v>19</v>
      </c>
      <c r="E317" s="15" t="s">
        <v>136</v>
      </c>
      <c r="F317" s="16">
        <v>1600</v>
      </c>
      <c r="G317" s="17"/>
      <c r="H317" s="17"/>
      <c r="I317" s="17"/>
      <c r="J317" s="17"/>
      <c r="K317" s="17"/>
    </row>
    <row r="318" spans="1:11" ht="14.25">
      <c r="A318" s="36"/>
      <c r="B318" s="36"/>
      <c r="C318" s="37" t="s">
        <v>6</v>
      </c>
      <c r="D318" s="38"/>
      <c r="E318" s="38"/>
      <c r="F318" s="39">
        <f>SUM(F316:F317)</f>
        <v>2835</v>
      </c>
      <c r="G318" s="40">
        <f>F318*1.15</f>
        <v>3260.2499999999995</v>
      </c>
      <c r="H318" s="34"/>
      <c r="I318" s="34">
        <f>G318+H318</f>
        <v>3260.2499999999995</v>
      </c>
      <c r="J318" s="33"/>
      <c r="K318" s="34">
        <f>J318-G318-H318</f>
        <v>-3260.2499999999995</v>
      </c>
    </row>
    <row r="327" spans="1:8" ht="14.25">
      <c r="A327" s="54"/>
      <c r="B327" s="55"/>
      <c r="C327" s="56"/>
      <c r="D327" s="58" t="s">
        <v>212</v>
      </c>
      <c r="E327" s="58"/>
      <c r="F327" s="59">
        <f>F13+F19+F24+F28+F32+F36+F42+F46+F51+F55+F59+F63+F68+F77+F82+F86+F90+F94+F98+F102+F118+F123+F128+F132+F136+F141+F145+F149+F155+F159+F163+F167+F171+F175+F179+F183+F187+F191+F195+F199+F204+F208+F216+F220+F224+F231+F235+F239+F243+F249+F256+F260+F265+F269+F274+F278+F285+F289+F294+F298+F302+F306+F310+F314+F318</f>
        <v>123938</v>
      </c>
      <c r="G327" s="32"/>
      <c r="H327" s="32"/>
    </row>
    <row r="328" spans="3:8" ht="14.25">
      <c r="C328" s="56"/>
      <c r="D328" s="57"/>
      <c r="E328" s="57"/>
      <c r="F328" s="32"/>
      <c r="G328" s="32"/>
      <c r="H328" s="32"/>
    </row>
    <row r="329" spans="3:8" ht="14.25">
      <c r="C329" s="56"/>
      <c r="D329" s="57"/>
      <c r="E329" s="57"/>
      <c r="F329" s="32"/>
      <c r="G329" s="32"/>
      <c r="H329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2013-03-31T14:58:40Z</dcterms:modified>
  <cp:category/>
  <cp:version/>
  <cp:contentType/>
  <cp:contentStatus/>
</cp:coreProperties>
</file>