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<sst xmlns="http://schemas.openxmlformats.org/spreadsheetml/2006/main" count="431" uniqueCount="232">
  <si>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</si>
  <si>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</si>
  <si>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</si>
  <si>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</si>
  <si>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</si>
  <si>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</si>
  <si>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</si>
  <si>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</si>
  <si>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</si>
  <si>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</si>
  <si>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</si>
  <si>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</si>
  <si>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</si>
  <si>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</si>
  <si>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</si>
  <si>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</si>
  <si>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</si>
  <si>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0765</t>
  </si>
  <si>
    <t>48/50</t>
  </si>
  <si>
    <t>44/46</t>
  </si>
  <si>
    <t>любой</t>
  </si>
  <si>
    <t>0764</t>
  </si>
  <si>
    <t>L</t>
  </si>
  <si>
    <t>42/44</t>
  </si>
  <si>
    <t>0722-3</t>
  </si>
  <si>
    <t>46/48</t>
  </si>
  <si>
    <t>52/54</t>
  </si>
  <si>
    <t>0216</t>
  </si>
  <si>
    <t>0744-3</t>
  </si>
  <si>
    <t>R3</t>
  </si>
  <si>
    <t>S</t>
  </si>
  <si>
    <t>0218</t>
  </si>
  <si>
    <t>0217</t>
  </si>
  <si>
    <t>0731-1</t>
  </si>
  <si>
    <t>А09</t>
  </si>
  <si>
    <t>М</t>
  </si>
  <si>
    <t>Y10</t>
  </si>
  <si>
    <t>50/52</t>
  </si>
  <si>
    <t>0764-1</t>
  </si>
  <si>
    <t>0743-3</t>
  </si>
  <si>
    <t>Н18</t>
  </si>
  <si>
    <t>0726-5</t>
  </si>
  <si>
    <t>0749</t>
  </si>
  <si>
    <t>С300</t>
  </si>
  <si>
    <t>0219</t>
  </si>
  <si>
    <t>0751-1</t>
  </si>
  <si>
    <t>Н258</t>
  </si>
  <si>
    <t>XL</t>
  </si>
  <si>
    <t>3</t>
  </si>
  <si>
    <t>0740</t>
  </si>
  <si>
    <t>0194</t>
  </si>
  <si>
    <t>YB523</t>
  </si>
  <si>
    <t>Н257</t>
  </si>
  <si>
    <t>Н31</t>
  </si>
  <si>
    <t>Сумма к оплате</t>
  </si>
  <si>
    <t>Н41</t>
  </si>
  <si>
    <t>Н25</t>
  </si>
  <si>
    <t>S4</t>
  </si>
  <si>
    <t>Н40</t>
  </si>
  <si>
    <t>Н204</t>
  </si>
  <si>
    <t>0748</t>
  </si>
  <si>
    <t>0855</t>
  </si>
  <si>
    <t>А4</t>
  </si>
  <si>
    <t>Н32</t>
  </si>
  <si>
    <t>S743-1</t>
  </si>
  <si>
    <t>Н5</t>
  </si>
  <si>
    <t>0744</t>
  </si>
  <si>
    <t>0223</t>
  </si>
  <si>
    <t>0704</t>
  </si>
  <si>
    <t>Н4</t>
  </si>
  <si>
    <t>0717-2</t>
  </si>
  <si>
    <t>Н7</t>
  </si>
  <si>
    <t>0731</t>
  </si>
  <si>
    <t>0732</t>
  </si>
  <si>
    <t>0746</t>
  </si>
  <si>
    <t>А06</t>
  </si>
  <si>
    <t>0765-1</t>
  </si>
  <si>
    <t>Н46</t>
  </si>
  <si>
    <t>0832</t>
  </si>
  <si>
    <t>Н201</t>
  </si>
  <si>
    <t>Н221</t>
  </si>
  <si>
    <t>25</t>
  </si>
  <si>
    <t>Liso4ka</t>
  </si>
  <si>
    <t>0770</t>
  </si>
  <si>
    <t>Margozhetta</t>
  </si>
  <si>
    <t>scarica</t>
  </si>
  <si>
    <t>PichPit</t>
  </si>
  <si>
    <t>0758</t>
  </si>
  <si>
    <t>Maxno</t>
  </si>
  <si>
    <t>Dyen</t>
  </si>
  <si>
    <t>moroz</t>
  </si>
  <si>
    <t>S743</t>
  </si>
  <si>
    <t>S12</t>
  </si>
  <si>
    <t>Анастасия1985</t>
  </si>
  <si>
    <t>бонбон</t>
  </si>
  <si>
    <t>12</t>
  </si>
  <si>
    <t>ValeriyaRomashka</t>
  </si>
  <si>
    <t>БСС</t>
  </si>
  <si>
    <t>0737</t>
  </si>
  <si>
    <t>0224</t>
  </si>
  <si>
    <t>YB535</t>
  </si>
  <si>
    <t>44/46 или 46/48</t>
  </si>
  <si>
    <t>0772</t>
  </si>
  <si>
    <t>ЖУЖА2010</t>
  </si>
  <si>
    <t>Tatyana22</t>
  </si>
  <si>
    <t>Оля Ч</t>
  </si>
  <si>
    <t>Пудра</t>
  </si>
  <si>
    <t>Ленус'ка</t>
  </si>
  <si>
    <t>Рустик</t>
  </si>
  <si>
    <t>Светлана Полинина мама</t>
  </si>
  <si>
    <t>Н259</t>
  </si>
  <si>
    <t>Nicha</t>
  </si>
  <si>
    <t>0726</t>
  </si>
  <si>
    <t>гномушка</t>
  </si>
  <si>
    <t>an-na</t>
  </si>
  <si>
    <t>Н235</t>
  </si>
  <si>
    <t>черный</t>
  </si>
  <si>
    <t>Н254</t>
  </si>
  <si>
    <t>Н69</t>
  </si>
  <si>
    <t>0751</t>
  </si>
  <si>
    <t>MarLena</t>
  </si>
  <si>
    <t>потапик</t>
  </si>
  <si>
    <t>Н216</t>
  </si>
  <si>
    <t>Meant For Love</t>
  </si>
  <si>
    <t>Оксана Брезе</t>
  </si>
  <si>
    <t>Н251</t>
  </si>
  <si>
    <t>LiliyaS</t>
  </si>
  <si>
    <t>ASU77</t>
  </si>
  <si>
    <t>0850</t>
  </si>
  <si>
    <t>Glasha</t>
  </si>
  <si>
    <t>73</t>
  </si>
  <si>
    <t>Ruf</t>
  </si>
  <si>
    <t>0722</t>
  </si>
  <si>
    <t>T@TK@@</t>
  </si>
  <si>
    <t>Ксеня!</t>
  </si>
  <si>
    <t>Оля187</t>
  </si>
  <si>
    <t>Н205</t>
  </si>
  <si>
    <t>Н11</t>
  </si>
  <si>
    <t>Н207</t>
  </si>
  <si>
    <t>LASVAN</t>
  </si>
  <si>
    <t>EVA63</t>
  </si>
  <si>
    <t>0754</t>
  </si>
  <si>
    <t>Nesh</t>
  </si>
  <si>
    <t>Вермишелька</t>
  </si>
  <si>
    <t>0225</t>
  </si>
  <si>
    <t>S9</t>
  </si>
  <si>
    <t>МамаМиши</t>
  </si>
  <si>
    <t>Мурзена</t>
  </si>
  <si>
    <t>Lana64</t>
  </si>
  <si>
    <t>0716</t>
  </si>
  <si>
    <t>54/56</t>
  </si>
  <si>
    <t>DilaM</t>
  </si>
  <si>
    <t>mam</t>
  </si>
  <si>
    <t>Мама Ша</t>
  </si>
  <si>
    <t>Мелена</t>
  </si>
  <si>
    <t>Н43 Н42</t>
  </si>
  <si>
    <t>18</t>
  </si>
  <si>
    <t>20</t>
  </si>
  <si>
    <t>Н2</t>
  </si>
  <si>
    <t>Н42 Н43 Н60 Н40</t>
  </si>
  <si>
    <t>Н42</t>
  </si>
  <si>
    <t xml:space="preserve">Н43 </t>
  </si>
  <si>
    <t>46/48или44/46</t>
  </si>
  <si>
    <t>А5</t>
  </si>
  <si>
    <t>13</t>
  </si>
  <si>
    <t xml:space="preserve"> Y1</t>
  </si>
  <si>
    <t>30</t>
  </si>
  <si>
    <t>Н43 Н60</t>
  </si>
  <si>
    <t>Н10</t>
  </si>
  <si>
    <t>Y10любой</t>
  </si>
  <si>
    <t>Н22</t>
  </si>
  <si>
    <t>21</t>
  </si>
  <si>
    <t>21 любой</t>
  </si>
  <si>
    <t>S13</t>
  </si>
  <si>
    <t>С109</t>
  </si>
  <si>
    <t>084</t>
  </si>
  <si>
    <t>083</t>
  </si>
  <si>
    <t>XXXL или XXL</t>
  </si>
  <si>
    <t>Н43 Н2</t>
  </si>
  <si>
    <t>Н3</t>
  </si>
  <si>
    <t>Н18 Н7</t>
  </si>
  <si>
    <t>R03</t>
  </si>
  <si>
    <t>А09 любой</t>
  </si>
  <si>
    <t>Вермишелька  БСС</t>
  </si>
  <si>
    <t>miraa  Ла-риса</t>
  </si>
  <si>
    <t>Мурзена  потапик</t>
  </si>
  <si>
    <t>ДОЗАКАЗ</t>
  </si>
  <si>
    <t>Domino</t>
  </si>
  <si>
    <t>???</t>
  </si>
  <si>
    <t>059???</t>
  </si>
  <si>
    <t xml:space="preserve">Y1 </t>
  </si>
  <si>
    <t>H18, S4, S2</t>
  </si>
  <si>
    <t>Y2</t>
  </si>
  <si>
    <t>Н5 Н18</t>
  </si>
  <si>
    <t xml:space="preserve"> S9</t>
  </si>
  <si>
    <t xml:space="preserve">Н18 </t>
  </si>
  <si>
    <t>Н3 Н1</t>
  </si>
  <si>
    <t>Н21</t>
  </si>
  <si>
    <t>Юлия Галяпина</t>
  </si>
  <si>
    <t>Н43(Н42)</t>
  </si>
  <si>
    <t>S2(Y10)</t>
  </si>
  <si>
    <t>Тати_81</t>
  </si>
  <si>
    <t>Н40 (Н60, Н43, Н43, Н2)</t>
  </si>
  <si>
    <t>S4(H18 Y1 S2)</t>
  </si>
  <si>
    <t>Y1</t>
  </si>
  <si>
    <t>danielka</t>
  </si>
  <si>
    <t>Н203</t>
  </si>
  <si>
    <t>HelenI</t>
  </si>
  <si>
    <t>0747</t>
  </si>
  <si>
    <t>XL(L)</t>
  </si>
  <si>
    <t>Н41(Н40)</t>
  </si>
  <si>
    <t>TribaL86</t>
  </si>
  <si>
    <t>YB 523(YB 523-1)</t>
  </si>
  <si>
    <t>082</t>
  </si>
  <si>
    <t>12(13)</t>
  </si>
  <si>
    <t>Наталья09</t>
  </si>
  <si>
    <t>Н202</t>
  </si>
  <si>
    <t>Н10(любой)</t>
  </si>
  <si>
    <t>XXXL</t>
  </si>
  <si>
    <t>076(14)</t>
  </si>
  <si>
    <t>18(20)</t>
  </si>
  <si>
    <t>Карамельк@</t>
  </si>
  <si>
    <t>0766</t>
  </si>
  <si>
    <t>Н47</t>
  </si>
  <si>
    <t>30(25)</t>
  </si>
  <si>
    <t>Н5(любой)</t>
  </si>
  <si>
    <t>0838</t>
  </si>
  <si>
    <t>С6(любой)</t>
  </si>
  <si>
    <t>@Марина</t>
  </si>
  <si>
    <t>14(13)</t>
  </si>
  <si>
    <t>Нин@</t>
  </si>
  <si>
    <t>0726-2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</si>
</sst>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49" fontId="0" fillId="0" borderId="19" xfId="0" applyNumberFormat="1" applyFill="1" applyBorder="1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0" fontId="0" fillId="0" borderId="12" xfId="0" applyFill="1" applyBorder="1" applyAlignment="1">
      <alignment horizontal="right" vertical="center"/>
    </xf>
    <xf numFmtId="49" fontId="0" fillId="19" borderId="11" xfId="0" applyNumberFormat="1" applyFill="1" applyBorder="1" applyAlignment="1">
      <alignment/>
    </xf>
    <xf numFmtId="49" fontId="0" fillId="19" borderId="17" xfId="0" applyNumberFormat="1" applyFill="1" applyBorder="1" applyAlignment="1">
      <alignment horizontal="left"/>
    </xf>
    <xf numFmtId="49" fontId="0" fillId="19" borderId="12" xfId="0" applyNumberFormat="1" applyFill="1" applyBorder="1" applyAlignment="1">
      <alignment horizontal="left"/>
    </xf>
    <xf numFmtId="0" fontId="0" fillId="19" borderId="12" xfId="0" applyFill="1" applyBorder="1" applyAlignment="1">
      <alignment/>
    </xf>
    <xf numFmtId="0" fontId="0" fillId="19" borderId="15" xfId="0" applyFill="1" applyBorder="1" applyAlignment="1">
      <alignment horizontal="right"/>
    </xf>
    <xf numFmtId="0" fontId="0" fillId="19" borderId="13" xfId="0" applyFill="1" applyBorder="1" applyAlignment="1">
      <alignment/>
    </xf>
    <xf numFmtId="0" fontId="0" fillId="19" borderId="12" xfId="0" applyFill="1" applyBorder="1" applyAlignment="1">
      <alignment horizontal="right"/>
    </xf>
    <xf numFmtId="49" fontId="0" fillId="19" borderId="12" xfId="0" applyNumberFormat="1" applyFill="1" applyBorder="1" applyAlignment="1">
      <alignment horizontal="right"/>
    </xf>
    <xf numFmtId="49" fontId="0" fillId="19" borderId="12" xfId="0" applyNumberFormat="1" applyFill="1" applyBorder="1" applyAlignment="1">
      <alignment/>
    </xf>
    <xf numFmtId="49" fontId="0" fillId="34" borderId="11" xfId="0" applyNumberFormat="1" applyFill="1" applyBorder="1" applyAlignment="1">
      <alignment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49" fontId="0" fillId="19" borderId="19" xfId="0" applyNumberFormat="1" applyFill="1" applyBorder="1" applyAlignment="1">
      <alignment horizontal="left"/>
    </xf>
    <xf numFmtId="0" fontId="0" fillId="19" borderId="19" xfId="0" applyFill="1" applyBorder="1" applyAlignment="1">
      <alignment/>
    </xf>
    <xf numFmtId="0" fontId="0" fillId="19" borderId="19" xfId="0" applyFill="1" applyBorder="1" applyAlignment="1">
      <alignment horizontal="right"/>
    </xf>
    <xf numFmtId="0" fontId="0" fillId="19" borderId="20" xfId="0" applyFill="1" applyBorder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0" fontId="21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E53" sqref="E53"/>
    </sheetView>
  </sheetViews>
  <sheetFormatPr defaultColWidth="9.140625" defaultRowHeight="15"/>
  <cols>
    <col min="1" max="1" width="16.7109375" style="0" customWidth="1"/>
    <col min="2" max="2" width="23.7109375" style="18" customWidth="1"/>
    <col min="3" max="3" width="15.8515625" style="57" customWidth="1"/>
    <col min="4" max="4" width="25.2812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60.574218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54</v>
      </c>
      <c r="I1" s="2" t="s">
        <v>5</v>
      </c>
      <c r="J1" s="2" t="s">
        <v>6</v>
      </c>
      <c r="K1" s="2" t="s">
        <v>8</v>
      </c>
    </row>
    <row r="2" spans="1:12" ht="15" thickBot="1">
      <c r="A2" s="5" t="s">
        <v>198</v>
      </c>
      <c r="B2" s="15"/>
      <c r="C2" s="54"/>
      <c r="D2" s="20"/>
      <c r="E2" s="5"/>
      <c r="F2" s="46"/>
      <c r="G2" s="8"/>
      <c r="H2" s="67"/>
      <c r="I2" s="5"/>
      <c r="J2" s="65"/>
      <c r="L2" s="53"/>
    </row>
    <row r="3" spans="1:12" ht="15" thickTop="1">
      <c r="A3" s="10"/>
      <c r="B3" s="16" t="s">
        <v>38</v>
      </c>
      <c r="C3" s="55" t="s">
        <v>22</v>
      </c>
      <c r="D3" s="21" t="s">
        <v>199</v>
      </c>
      <c r="E3" s="11">
        <v>2050</v>
      </c>
      <c r="F3" s="45"/>
      <c r="G3" s="12"/>
      <c r="H3" s="12"/>
      <c r="I3" s="13"/>
      <c r="J3" s="66"/>
      <c r="L3" s="53">
        <f>E5+E9+E13+E17+E23+E28+E34+E38+E42+E46+E50+E54+E58+E62+E66</f>
        <v>40840</v>
      </c>
    </row>
    <row r="4" spans="1:12" ht="14.25">
      <c r="A4" s="87">
        <v>1850</v>
      </c>
      <c r="B4" s="88" t="s">
        <v>32</v>
      </c>
      <c r="C4" s="89" t="s">
        <v>22</v>
      </c>
      <c r="D4" s="90" t="s">
        <v>200</v>
      </c>
      <c r="E4" s="91"/>
      <c r="F4" s="45"/>
      <c r="G4" s="12"/>
      <c r="H4" s="12"/>
      <c r="I4" s="13"/>
      <c r="J4" s="66"/>
      <c r="L4" s="53"/>
    </row>
    <row r="5" spans="1:12" ht="14.25">
      <c r="A5" s="6"/>
      <c r="B5" s="17" t="s">
        <v>7</v>
      </c>
      <c r="C5" s="56"/>
      <c r="D5" s="22"/>
      <c r="E5" s="1">
        <f>SUM(E3:E4)</f>
        <v>2050</v>
      </c>
      <c r="F5" s="47">
        <f>E5*1.15</f>
        <v>2357.5</v>
      </c>
      <c r="G5" s="9"/>
      <c r="H5" s="9">
        <f>F5+G5</f>
        <v>2357.5</v>
      </c>
      <c r="I5" s="7"/>
      <c r="J5" s="64">
        <f>I5-F5-G5</f>
        <v>-2357.5</v>
      </c>
      <c r="L5" s="53"/>
    </row>
    <row r="6" spans="1:10" ht="15" thickBot="1">
      <c r="A6" s="5" t="s">
        <v>201</v>
      </c>
      <c r="B6" s="15"/>
      <c r="C6" s="54"/>
      <c r="D6" s="20"/>
      <c r="E6" s="5"/>
      <c r="F6" s="46"/>
      <c r="G6" s="8"/>
      <c r="H6" s="67"/>
      <c r="I6" s="5"/>
      <c r="J6" s="65"/>
    </row>
    <row r="7" spans="1:10" ht="15" thickTop="1">
      <c r="A7" s="10"/>
      <c r="B7" s="16" t="s">
        <v>21</v>
      </c>
      <c r="C7" s="55" t="s">
        <v>18</v>
      </c>
      <c r="D7" s="21" t="s">
        <v>202</v>
      </c>
      <c r="E7" s="11">
        <v>2350</v>
      </c>
      <c r="F7" s="45"/>
      <c r="G7" s="12"/>
      <c r="H7" s="12"/>
      <c r="I7" s="13"/>
      <c r="J7" s="66"/>
    </row>
    <row r="8" spans="1:10" s="94" customFormat="1" ht="14.25">
      <c r="A8" s="87">
        <v>2150</v>
      </c>
      <c r="B8" s="88" t="s">
        <v>17</v>
      </c>
      <c r="C8" s="89" t="s">
        <v>18</v>
      </c>
      <c r="D8" s="90" t="s">
        <v>160</v>
      </c>
      <c r="E8" s="91"/>
      <c r="F8" s="92"/>
      <c r="G8" s="93"/>
      <c r="H8" s="93"/>
      <c r="I8" s="91"/>
      <c r="J8" s="93"/>
    </row>
    <row r="9" spans="1:10" ht="14.25">
      <c r="A9" s="6"/>
      <c r="B9" s="17" t="s">
        <v>7</v>
      </c>
      <c r="C9" s="56"/>
      <c r="D9" s="22"/>
      <c r="E9" s="1">
        <f>SUM(E7:E8)</f>
        <v>2350</v>
      </c>
      <c r="F9" s="47">
        <f>E9*1.15</f>
        <v>2702.5</v>
      </c>
      <c r="G9" s="9"/>
      <c r="H9" s="9">
        <f>F9+G9</f>
        <v>2702.5</v>
      </c>
      <c r="I9" s="7"/>
      <c r="J9" s="64">
        <f>I9-F9-G9</f>
        <v>-2702.5</v>
      </c>
    </row>
    <row r="10" spans="1:10" ht="15" thickBot="1">
      <c r="A10" s="5" t="s">
        <v>123</v>
      </c>
      <c r="B10" s="15"/>
      <c r="C10" s="54"/>
      <c r="D10" s="20"/>
      <c r="E10" s="5"/>
      <c r="F10" s="46"/>
      <c r="G10" s="8"/>
      <c r="H10" s="67"/>
      <c r="I10" s="5"/>
      <c r="J10" s="65"/>
    </row>
    <row r="11" spans="1:10" ht="15" thickTop="1">
      <c r="A11" s="10"/>
      <c r="B11" s="16" t="s">
        <v>32</v>
      </c>
      <c r="C11" s="55">
        <v>44</v>
      </c>
      <c r="D11" s="21" t="s">
        <v>203</v>
      </c>
      <c r="E11" s="11">
        <v>1850</v>
      </c>
      <c r="F11" s="45"/>
      <c r="G11" s="12"/>
      <c r="H11" s="12"/>
      <c r="I11" s="13"/>
      <c r="J11" s="66"/>
    </row>
    <row r="12" spans="1:10" s="94" customFormat="1" ht="14.25">
      <c r="A12" s="87">
        <v>1750</v>
      </c>
      <c r="B12" s="88" t="s">
        <v>98</v>
      </c>
      <c r="C12" s="89">
        <v>44</v>
      </c>
      <c r="D12" s="90" t="s">
        <v>204</v>
      </c>
      <c r="E12" s="91"/>
      <c r="F12" s="92"/>
      <c r="G12" s="93"/>
      <c r="H12" s="93"/>
      <c r="I12" s="91"/>
      <c r="J12" s="93"/>
    </row>
    <row r="13" spans="1:10" ht="14.25">
      <c r="A13" s="6"/>
      <c r="B13" s="17" t="s">
        <v>7</v>
      </c>
      <c r="C13" s="56"/>
      <c r="D13" s="22"/>
      <c r="E13" s="1">
        <f>SUM(E11:E12)</f>
        <v>1850</v>
      </c>
      <c r="F13" s="47">
        <f>E13*1.15</f>
        <v>2127.5</v>
      </c>
      <c r="G13" s="9"/>
      <c r="H13" s="9">
        <f>F13+G13</f>
        <v>2127.5</v>
      </c>
      <c r="I13" s="7"/>
      <c r="J13" s="64">
        <f>I13-F13-G13</f>
        <v>-2127.5</v>
      </c>
    </row>
    <row r="14" spans="1:10" ht="15" thickBot="1">
      <c r="A14" s="5" t="s">
        <v>205</v>
      </c>
      <c r="B14" s="15"/>
      <c r="C14" s="54"/>
      <c r="D14" s="20"/>
      <c r="E14" s="5"/>
      <c r="F14" s="46"/>
      <c r="G14" s="8"/>
      <c r="H14" s="67"/>
      <c r="I14" s="5"/>
      <c r="J14" s="65"/>
    </row>
    <row r="15" spans="1:10" ht="15" thickTop="1">
      <c r="A15" s="10"/>
      <c r="B15" s="16" t="s">
        <v>206</v>
      </c>
      <c r="C15" s="55">
        <v>48</v>
      </c>
      <c r="D15" s="21" t="s">
        <v>137</v>
      </c>
      <c r="E15" s="11">
        <v>750</v>
      </c>
      <c r="F15" s="45"/>
      <c r="G15" s="12"/>
      <c r="H15" s="12"/>
      <c r="I15" s="13"/>
      <c r="J15" s="66"/>
    </row>
    <row r="16" spans="1:10" ht="14.25">
      <c r="A16" s="10"/>
      <c r="B16" s="16"/>
      <c r="C16" s="55"/>
      <c r="D16" s="21"/>
      <c r="E16" s="11"/>
      <c r="F16" s="45"/>
      <c r="G16" s="12"/>
      <c r="H16" s="12"/>
      <c r="I16" s="13"/>
      <c r="J16" s="66"/>
    </row>
    <row r="17" spans="1:10" ht="14.25">
      <c r="A17" s="6"/>
      <c r="B17" s="17" t="s">
        <v>7</v>
      </c>
      <c r="C17" s="56"/>
      <c r="D17" s="22"/>
      <c r="E17" s="1">
        <f>SUM(E15:E16)</f>
        <v>750</v>
      </c>
      <c r="F17" s="47">
        <f>E17*1.15</f>
        <v>862.4999999999999</v>
      </c>
      <c r="G17" s="9"/>
      <c r="H17" s="9">
        <f>F17+G17</f>
        <v>862.4999999999999</v>
      </c>
      <c r="I17" s="7"/>
      <c r="J17" s="64">
        <f>I17-F17-G17</f>
        <v>-862.4999999999999</v>
      </c>
    </row>
    <row r="18" spans="1:10" ht="15" thickBot="1">
      <c r="A18" s="5" t="s">
        <v>207</v>
      </c>
      <c r="B18" s="15"/>
      <c r="C18" s="54"/>
      <c r="D18" s="20"/>
      <c r="E18" s="5"/>
      <c r="F18" s="46"/>
      <c r="G18" s="8"/>
      <c r="H18" s="67"/>
      <c r="I18" s="5"/>
      <c r="J18" s="65"/>
    </row>
    <row r="19" spans="1:10" ht="15" thickTop="1">
      <c r="A19" s="10"/>
      <c r="B19" s="16" t="s">
        <v>17</v>
      </c>
      <c r="C19" s="55" t="s">
        <v>37</v>
      </c>
      <c r="D19" s="21" t="s">
        <v>160</v>
      </c>
      <c r="E19" s="11">
        <v>2150</v>
      </c>
      <c r="F19" s="45"/>
      <c r="G19" s="12"/>
      <c r="H19" s="12"/>
      <c r="I19" s="13"/>
      <c r="J19" s="66"/>
    </row>
    <row r="20" spans="1:10" ht="14.25">
      <c r="A20" s="10"/>
      <c r="B20" s="16" t="s">
        <v>208</v>
      </c>
      <c r="C20" s="55" t="s">
        <v>209</v>
      </c>
      <c r="D20" s="21" t="s">
        <v>210</v>
      </c>
      <c r="E20" s="11">
        <v>1750</v>
      </c>
      <c r="F20" s="45"/>
      <c r="G20" s="12"/>
      <c r="H20" s="12"/>
      <c r="I20" s="13"/>
      <c r="J20" s="66"/>
    </row>
    <row r="21" spans="1:10" s="4" customFormat="1" ht="14.25">
      <c r="A21" s="10"/>
      <c r="B21" s="16" t="s">
        <v>122</v>
      </c>
      <c r="C21" s="55">
        <v>52</v>
      </c>
      <c r="D21" s="21" t="s">
        <v>224</v>
      </c>
      <c r="E21" s="11">
        <v>2050</v>
      </c>
      <c r="F21" s="45"/>
      <c r="G21" s="12"/>
      <c r="H21" s="12"/>
      <c r="I21" s="13"/>
      <c r="J21" s="66"/>
    </row>
    <row r="22" spans="1:10" s="4" customFormat="1" ht="14.25">
      <c r="A22" s="10"/>
      <c r="B22" s="16" t="s">
        <v>110</v>
      </c>
      <c r="C22" s="55" t="s">
        <v>22</v>
      </c>
      <c r="D22" s="21" t="s">
        <v>229</v>
      </c>
      <c r="E22" s="11">
        <v>4150</v>
      </c>
      <c r="F22" s="45"/>
      <c r="G22" s="12"/>
      <c r="H22" s="12"/>
      <c r="I22" s="13"/>
      <c r="J22" s="66"/>
    </row>
    <row r="23" spans="1:10" ht="14.25">
      <c r="A23" s="6"/>
      <c r="B23" s="17" t="s">
        <v>7</v>
      </c>
      <c r="C23" s="56"/>
      <c r="D23" s="22"/>
      <c r="E23" s="1">
        <f>SUM(E19:E22)</f>
        <v>10100</v>
      </c>
      <c r="F23" s="47">
        <f>E23*1.15</f>
        <v>11615</v>
      </c>
      <c r="G23" s="9"/>
      <c r="H23" s="9">
        <f>F23+G23</f>
        <v>11615</v>
      </c>
      <c r="I23" s="7"/>
      <c r="J23" s="64">
        <f>I23-F23-G23</f>
        <v>-11615</v>
      </c>
    </row>
    <row r="24" spans="1:10" ht="15" thickBot="1">
      <c r="A24" s="5" t="s">
        <v>211</v>
      </c>
      <c r="B24" s="15"/>
      <c r="C24" s="54"/>
      <c r="D24" s="20"/>
      <c r="E24" s="5"/>
      <c r="F24" s="46"/>
      <c r="G24" s="8"/>
      <c r="H24" s="67"/>
      <c r="I24" s="5"/>
      <c r="J24" s="65"/>
    </row>
    <row r="25" spans="1:10" ht="15" thickTop="1">
      <c r="A25" s="10"/>
      <c r="B25" s="16" t="s">
        <v>50</v>
      </c>
      <c r="C25" s="55" t="s">
        <v>150</v>
      </c>
      <c r="D25" s="21" t="s">
        <v>212</v>
      </c>
      <c r="E25" s="11">
        <v>1250</v>
      </c>
      <c r="F25" s="45"/>
      <c r="G25" s="12"/>
      <c r="H25" s="12"/>
      <c r="I25" s="13"/>
      <c r="J25" s="66"/>
    </row>
    <row r="26" spans="1:10" s="4" customFormat="1" ht="14.25">
      <c r="A26" s="10"/>
      <c r="B26" s="16" t="s">
        <v>110</v>
      </c>
      <c r="C26" s="55" t="s">
        <v>218</v>
      </c>
      <c r="D26" s="21" t="s">
        <v>219</v>
      </c>
      <c r="E26" s="11">
        <v>4150</v>
      </c>
      <c r="F26" s="45"/>
      <c r="G26" s="12"/>
      <c r="H26" s="12"/>
      <c r="I26" s="13"/>
      <c r="J26" s="66"/>
    </row>
    <row r="27" spans="1:10" ht="14.25">
      <c r="A27" s="10"/>
      <c r="B27" s="16" t="s">
        <v>79</v>
      </c>
      <c r="C27" s="55">
        <v>58</v>
      </c>
      <c r="D27" s="21" t="s">
        <v>220</v>
      </c>
      <c r="E27" s="11">
        <v>2800</v>
      </c>
      <c r="F27" s="45"/>
      <c r="G27" s="12"/>
      <c r="H27" s="12"/>
      <c r="I27" s="13"/>
      <c r="J27" s="66"/>
    </row>
    <row r="28" spans="1:10" ht="14.25">
      <c r="A28" s="6"/>
      <c r="B28" s="17" t="s">
        <v>7</v>
      </c>
      <c r="C28" s="56"/>
      <c r="D28" s="22"/>
      <c r="E28" s="1">
        <f>SUM(E25:E27)</f>
        <v>8200</v>
      </c>
      <c r="F28" s="47">
        <f>E28*1.15</f>
        <v>9430</v>
      </c>
      <c r="G28" s="9"/>
      <c r="H28" s="9">
        <f>F28+G28</f>
        <v>9430</v>
      </c>
      <c r="I28" s="7"/>
      <c r="J28" s="64">
        <f>I28-F28-G28</f>
        <v>-9430</v>
      </c>
    </row>
    <row r="29" spans="1:10" ht="15" thickBot="1">
      <c r="A29" s="5" t="s">
        <v>135</v>
      </c>
      <c r="B29" s="15"/>
      <c r="C29" s="54"/>
      <c r="D29" s="20"/>
      <c r="E29" s="5"/>
      <c r="F29" s="46"/>
      <c r="G29" s="8"/>
      <c r="H29" s="67"/>
      <c r="I29" s="5"/>
      <c r="J29" s="65"/>
    </row>
    <row r="30" spans="1:10" ht="15" thickTop="1">
      <c r="A30" s="10"/>
      <c r="B30" s="16" t="s">
        <v>61</v>
      </c>
      <c r="C30" s="55" t="s">
        <v>25</v>
      </c>
      <c r="D30" s="21" t="s">
        <v>34</v>
      </c>
      <c r="E30" s="11">
        <v>550</v>
      </c>
      <c r="F30" s="45"/>
      <c r="G30" s="12"/>
      <c r="H30" s="12"/>
      <c r="I30" s="13"/>
      <c r="J30" s="66"/>
    </row>
    <row r="31" spans="1:10" s="4" customFormat="1" ht="14.25">
      <c r="A31" s="10"/>
      <c r="B31" s="16" t="s">
        <v>80</v>
      </c>
      <c r="C31" s="55" t="s">
        <v>25</v>
      </c>
      <c r="D31" s="21" t="s">
        <v>81</v>
      </c>
      <c r="E31" s="11">
        <v>2200</v>
      </c>
      <c r="F31" s="45"/>
      <c r="G31" s="12"/>
      <c r="H31" s="12"/>
      <c r="I31" s="13"/>
      <c r="J31" s="66"/>
    </row>
    <row r="32" spans="1:10" s="101" customFormat="1" ht="14.25">
      <c r="A32" s="95"/>
      <c r="B32" s="96" t="s">
        <v>110</v>
      </c>
      <c r="C32" s="97" t="s">
        <v>47</v>
      </c>
      <c r="D32" s="98" t="s">
        <v>214</v>
      </c>
      <c r="E32" s="99">
        <v>4150</v>
      </c>
      <c r="F32" s="100"/>
      <c r="G32" s="12"/>
      <c r="H32" s="12"/>
      <c r="I32" s="99"/>
      <c r="J32" s="12"/>
    </row>
    <row r="33" spans="1:10" s="94" customFormat="1" ht="14.25">
      <c r="A33" s="87">
        <v>4250</v>
      </c>
      <c r="B33" s="88" t="s">
        <v>125</v>
      </c>
      <c r="C33" s="89" t="s">
        <v>47</v>
      </c>
      <c r="D33" s="90" t="s">
        <v>213</v>
      </c>
      <c r="E33" s="91"/>
      <c r="F33" s="92"/>
      <c r="G33" s="93"/>
      <c r="H33" s="93"/>
      <c r="I33" s="91"/>
      <c r="J33" s="93"/>
    </row>
    <row r="34" spans="1:10" ht="14.25">
      <c r="A34" s="6"/>
      <c r="B34" s="17" t="s">
        <v>7</v>
      </c>
      <c r="C34" s="56"/>
      <c r="D34" s="22"/>
      <c r="E34" s="1">
        <f>SUM(E30:E33)</f>
        <v>6900</v>
      </c>
      <c r="F34" s="47">
        <f>E34*1.15</f>
        <v>7934.999999999999</v>
      </c>
      <c r="G34" s="9"/>
      <c r="H34" s="9">
        <f>F34+G34</f>
        <v>7934.999999999999</v>
      </c>
      <c r="I34" s="7"/>
      <c r="J34" s="64">
        <f>I34-F34-G34</f>
        <v>-7934.999999999999</v>
      </c>
    </row>
    <row r="35" spans="1:10" ht="15" thickBot="1">
      <c r="A35" s="5" t="s">
        <v>215</v>
      </c>
      <c r="B35" s="15"/>
      <c r="C35" s="54"/>
      <c r="D35" s="20"/>
      <c r="E35" s="5"/>
      <c r="F35" s="46"/>
      <c r="G35" s="8"/>
      <c r="H35" s="67"/>
      <c r="I35" s="5"/>
      <c r="J35" s="65"/>
    </row>
    <row r="36" spans="1:10" ht="15" thickTop="1">
      <c r="A36" s="10"/>
      <c r="B36" s="16" t="s">
        <v>216</v>
      </c>
      <c r="C36" s="55">
        <v>56</v>
      </c>
      <c r="D36" s="21" t="s">
        <v>217</v>
      </c>
      <c r="E36" s="11">
        <v>550</v>
      </c>
      <c r="F36" s="45"/>
      <c r="G36" s="12"/>
      <c r="H36" s="12"/>
      <c r="I36" s="13"/>
      <c r="J36" s="66"/>
    </row>
    <row r="37" spans="1:10" ht="14.25">
      <c r="A37" s="10"/>
      <c r="B37" s="16"/>
      <c r="C37" s="55"/>
      <c r="D37" s="21"/>
      <c r="E37" s="11"/>
      <c r="F37" s="45"/>
      <c r="G37" s="12"/>
      <c r="H37" s="12"/>
      <c r="I37" s="13"/>
      <c r="J37" s="66"/>
    </row>
    <row r="38" spans="1:10" ht="14.25">
      <c r="A38" s="6"/>
      <c r="B38" s="17" t="s">
        <v>7</v>
      </c>
      <c r="C38" s="56"/>
      <c r="D38" s="22"/>
      <c r="E38" s="1">
        <f>SUM(E36:E37)</f>
        <v>550</v>
      </c>
      <c r="F38" s="47">
        <f>E38*1.15</f>
        <v>632.5</v>
      </c>
      <c r="G38" s="9"/>
      <c r="H38" s="9">
        <f>F38+G38</f>
        <v>632.5</v>
      </c>
      <c r="I38" s="7"/>
      <c r="J38" s="64">
        <f>I38-F38-G38</f>
        <v>-632.5</v>
      </c>
    </row>
    <row r="39" spans="1:10" ht="15" thickBot="1">
      <c r="A39" s="5" t="s">
        <v>221</v>
      </c>
      <c r="B39" s="15"/>
      <c r="C39" s="54"/>
      <c r="D39" s="20"/>
      <c r="E39" s="5"/>
      <c r="F39" s="46"/>
      <c r="G39" s="8"/>
      <c r="H39" s="67"/>
      <c r="I39" s="5"/>
      <c r="J39" s="65"/>
    </row>
    <row r="40" spans="1:10" ht="15" thickTop="1">
      <c r="A40" s="10"/>
      <c r="B40" s="16" t="s">
        <v>222</v>
      </c>
      <c r="C40" s="55" t="s">
        <v>25</v>
      </c>
      <c r="D40" s="21" t="s">
        <v>223</v>
      </c>
      <c r="E40" s="11">
        <v>1450</v>
      </c>
      <c r="F40" s="45"/>
      <c r="G40" s="12"/>
      <c r="H40" s="12"/>
      <c r="I40" s="13"/>
      <c r="J40" s="66"/>
    </row>
    <row r="41" spans="1:10" ht="14.25">
      <c r="A41" s="10"/>
      <c r="B41" s="16"/>
      <c r="C41" s="55"/>
      <c r="D41" s="21"/>
      <c r="E41" s="11"/>
      <c r="F41" s="45"/>
      <c r="G41" s="12"/>
      <c r="H41" s="12"/>
      <c r="I41" s="13"/>
      <c r="J41" s="66"/>
    </row>
    <row r="42" spans="1:10" ht="14.25">
      <c r="A42" s="6"/>
      <c r="B42" s="17" t="s">
        <v>7</v>
      </c>
      <c r="C42" s="56"/>
      <c r="D42" s="22"/>
      <c r="E42" s="1">
        <f>SUM(E40:E41)</f>
        <v>1450</v>
      </c>
      <c r="F42" s="47">
        <f>E42*1.15</f>
        <v>1667.4999999999998</v>
      </c>
      <c r="G42" s="9"/>
      <c r="H42" s="9">
        <f>F42+G42</f>
        <v>1667.4999999999998</v>
      </c>
      <c r="I42" s="7"/>
      <c r="J42" s="64">
        <f>I42-F42-G42</f>
        <v>-1667.4999999999998</v>
      </c>
    </row>
    <row r="43" spans="1:10" ht="15" thickBot="1">
      <c r="A43" s="5" t="s">
        <v>148</v>
      </c>
      <c r="B43" s="15"/>
      <c r="C43" s="54"/>
      <c r="D43" s="20"/>
      <c r="E43" s="5"/>
      <c r="F43" s="46"/>
      <c r="G43" s="8"/>
      <c r="H43" s="67"/>
      <c r="I43" s="5"/>
      <c r="J43" s="65"/>
    </row>
    <row r="44" spans="1:10" ht="15" thickTop="1">
      <c r="A44" s="10"/>
      <c r="B44" s="16" t="s">
        <v>70</v>
      </c>
      <c r="C44" s="55" t="s">
        <v>150</v>
      </c>
      <c r="D44" s="21" t="s">
        <v>225</v>
      </c>
      <c r="E44" s="11">
        <v>390</v>
      </c>
      <c r="F44" s="45"/>
      <c r="G44" s="12"/>
      <c r="H44" s="12"/>
      <c r="I44" s="13"/>
      <c r="J44" s="66"/>
    </row>
    <row r="45" spans="1:10" ht="14.25">
      <c r="A45" s="10"/>
      <c r="B45" s="16" t="s">
        <v>226</v>
      </c>
      <c r="C45" s="55" t="s">
        <v>150</v>
      </c>
      <c r="D45" s="21" t="s">
        <v>227</v>
      </c>
      <c r="E45" s="11">
        <v>950</v>
      </c>
      <c r="F45" s="45"/>
      <c r="G45" s="12"/>
      <c r="H45" s="12"/>
      <c r="I45" s="13"/>
      <c r="J45" s="66"/>
    </row>
    <row r="46" spans="1:10" ht="14.25">
      <c r="A46" s="6"/>
      <c r="B46" s="17" t="s">
        <v>7</v>
      </c>
      <c r="C46" s="56"/>
      <c r="D46" s="22"/>
      <c r="E46" s="1">
        <f>SUM(E44:E45)</f>
        <v>1340</v>
      </c>
      <c r="F46" s="47">
        <f>E46*1.15</f>
        <v>1540.9999999999998</v>
      </c>
      <c r="G46" s="9"/>
      <c r="H46" s="9">
        <f>F46+G46</f>
        <v>1540.9999999999998</v>
      </c>
      <c r="I46" s="7"/>
      <c r="J46" s="64">
        <f>I46-F46-G46</f>
        <v>-1540.9999999999998</v>
      </c>
    </row>
    <row r="47" spans="1:10" ht="15" thickBot="1">
      <c r="A47" s="5" t="s">
        <v>228</v>
      </c>
      <c r="B47" s="15"/>
      <c r="C47" s="54"/>
      <c r="D47" s="20"/>
      <c r="E47" s="5"/>
      <c r="F47" s="46"/>
      <c r="G47" s="8"/>
      <c r="H47" s="67"/>
      <c r="I47" s="5"/>
      <c r="J47" s="65"/>
    </row>
    <row r="48" spans="1:10" ht="15" thickTop="1">
      <c r="A48" s="10"/>
      <c r="B48" s="16" t="s">
        <v>110</v>
      </c>
      <c r="C48" s="55" t="s">
        <v>22</v>
      </c>
      <c r="D48" s="21" t="s">
        <v>229</v>
      </c>
      <c r="E48" s="11">
        <v>4150</v>
      </c>
      <c r="F48" s="45"/>
      <c r="G48" s="12"/>
      <c r="H48" s="12"/>
      <c r="I48" s="13"/>
      <c r="J48" s="66"/>
    </row>
    <row r="49" spans="1:10" ht="14.25">
      <c r="A49" s="10"/>
      <c r="B49" s="16"/>
      <c r="C49" s="55"/>
      <c r="D49" s="21"/>
      <c r="E49" s="11"/>
      <c r="F49" s="45"/>
      <c r="G49" s="12"/>
      <c r="H49" s="12"/>
      <c r="I49" s="13"/>
      <c r="J49" s="66"/>
    </row>
    <row r="50" spans="1:10" ht="14.25">
      <c r="A50" s="6"/>
      <c r="B50" s="17" t="s">
        <v>7</v>
      </c>
      <c r="C50" s="56"/>
      <c r="D50" s="22"/>
      <c r="E50" s="1">
        <f>SUM(E48:E49)</f>
        <v>4150</v>
      </c>
      <c r="F50" s="47">
        <f>E50*1.15</f>
        <v>4772.5</v>
      </c>
      <c r="G50" s="9"/>
      <c r="H50" s="9">
        <f>F50+G50</f>
        <v>4772.5</v>
      </c>
      <c r="I50" s="7"/>
      <c r="J50" s="64">
        <f>I50-F50-G50</f>
        <v>-4772.5</v>
      </c>
    </row>
    <row r="51" spans="1:10" ht="15" thickBot="1">
      <c r="A51" s="5" t="s">
        <v>230</v>
      </c>
      <c r="B51" s="15"/>
      <c r="C51" s="54"/>
      <c r="D51" s="20"/>
      <c r="E51" s="5"/>
      <c r="F51" s="46"/>
      <c r="G51" s="8"/>
      <c r="H51" s="67"/>
      <c r="I51" s="5"/>
      <c r="J51" s="65"/>
    </row>
    <row r="52" spans="1:10" ht="15" thickTop="1">
      <c r="A52" s="10"/>
      <c r="B52" s="16" t="s">
        <v>231</v>
      </c>
      <c r="C52" s="55" t="s">
        <v>23</v>
      </c>
      <c r="D52" s="21" t="s">
        <v>34</v>
      </c>
      <c r="E52" s="11">
        <v>1150</v>
      </c>
      <c r="F52" s="45"/>
      <c r="G52" s="12"/>
      <c r="H52" s="12"/>
      <c r="I52" s="13"/>
      <c r="J52" s="66"/>
    </row>
    <row r="53" spans="1:10" ht="14.25">
      <c r="A53" s="10"/>
      <c r="B53" s="16"/>
      <c r="C53" s="55"/>
      <c r="D53" s="21"/>
      <c r="E53" s="11"/>
      <c r="F53" s="45"/>
      <c r="G53" s="12"/>
      <c r="H53" s="12"/>
      <c r="I53" s="13"/>
      <c r="J53" s="66"/>
    </row>
    <row r="54" spans="1:10" ht="14.25">
      <c r="A54" s="6"/>
      <c r="B54" s="17" t="s">
        <v>7</v>
      </c>
      <c r="C54" s="56"/>
      <c r="D54" s="22"/>
      <c r="E54" s="1">
        <f>SUM(E52:E53)</f>
        <v>1150</v>
      </c>
      <c r="F54" s="47">
        <f>E54*1.15</f>
        <v>1322.5</v>
      </c>
      <c r="G54" s="9"/>
      <c r="H54" s="9">
        <f>F54+G54</f>
        <v>1322.5</v>
      </c>
      <c r="I54" s="7"/>
      <c r="J54" s="64">
        <f>I54-F54-G54</f>
        <v>-1322.5</v>
      </c>
    </row>
    <row r="55" spans="1:10" ht="15" thickBot="1">
      <c r="A55" s="5"/>
      <c r="B55" s="15"/>
      <c r="C55" s="54"/>
      <c r="D55" s="20"/>
      <c r="E55" s="5"/>
      <c r="F55" s="46"/>
      <c r="G55" s="8"/>
      <c r="H55" s="67"/>
      <c r="I55" s="5"/>
      <c r="J55" s="65"/>
    </row>
    <row r="56" spans="1:10" ht="15" thickTop="1">
      <c r="A56" s="10"/>
      <c r="B56" s="16"/>
      <c r="C56" s="55"/>
      <c r="D56" s="21"/>
      <c r="E56" s="11">
        <v>0</v>
      </c>
      <c r="F56" s="45"/>
      <c r="G56" s="12"/>
      <c r="H56" s="12"/>
      <c r="I56" s="13"/>
      <c r="J56" s="66"/>
    </row>
    <row r="57" spans="1:10" ht="14.25">
      <c r="A57" s="10"/>
      <c r="B57" s="16"/>
      <c r="C57" s="55"/>
      <c r="D57" s="21"/>
      <c r="E57" s="11"/>
      <c r="F57" s="45"/>
      <c r="G57" s="12"/>
      <c r="H57" s="12"/>
      <c r="I57" s="13"/>
      <c r="J57" s="66"/>
    </row>
    <row r="58" spans="1:10" ht="14.25">
      <c r="A58" s="6"/>
      <c r="B58" s="17" t="s">
        <v>7</v>
      </c>
      <c r="C58" s="56"/>
      <c r="D58" s="22"/>
      <c r="E58" s="1">
        <f>SUM(E56:E57)</f>
        <v>0</v>
      </c>
      <c r="F58" s="47">
        <f>E58*1.15</f>
        <v>0</v>
      </c>
      <c r="G58" s="9"/>
      <c r="H58" s="9">
        <f>F58+G58</f>
        <v>0</v>
      </c>
      <c r="I58" s="7"/>
      <c r="J58" s="64">
        <f>I58-F58-G58</f>
        <v>0</v>
      </c>
    </row>
    <row r="59" spans="1:10" ht="15" thickBot="1">
      <c r="A59" s="5"/>
      <c r="B59" s="15"/>
      <c r="C59" s="54"/>
      <c r="D59" s="20"/>
      <c r="E59" s="5"/>
      <c r="F59" s="46"/>
      <c r="G59" s="8"/>
      <c r="H59" s="67"/>
      <c r="I59" s="5"/>
      <c r="J59" s="65"/>
    </row>
    <row r="60" spans="1:10" ht="15" thickTop="1">
      <c r="A60" s="10"/>
      <c r="B60" s="16"/>
      <c r="C60" s="55"/>
      <c r="D60" s="21"/>
      <c r="E60" s="11">
        <v>0</v>
      </c>
      <c r="F60" s="45"/>
      <c r="G60" s="12"/>
      <c r="H60" s="12"/>
      <c r="I60" s="13"/>
      <c r="J60" s="66"/>
    </row>
    <row r="61" spans="1:10" ht="14.25">
      <c r="A61" s="10"/>
      <c r="B61" s="16"/>
      <c r="C61" s="55"/>
      <c r="D61" s="21"/>
      <c r="E61" s="11"/>
      <c r="F61" s="45"/>
      <c r="G61" s="12"/>
      <c r="H61" s="12"/>
      <c r="I61" s="13"/>
      <c r="J61" s="66"/>
    </row>
    <row r="62" spans="1:10" ht="14.25">
      <c r="A62" s="6"/>
      <c r="B62" s="17" t="s">
        <v>7</v>
      </c>
      <c r="C62" s="56"/>
      <c r="D62" s="22"/>
      <c r="E62" s="1">
        <f>SUM(E60:E61)</f>
        <v>0</v>
      </c>
      <c r="F62" s="47">
        <f>E62*1.15</f>
        <v>0</v>
      </c>
      <c r="G62" s="9"/>
      <c r="H62" s="9">
        <f>F62+G62</f>
        <v>0</v>
      </c>
      <c r="I62" s="7"/>
      <c r="J62" s="64">
        <f>I62-F62-G62</f>
        <v>0</v>
      </c>
    </row>
    <row r="63" spans="1:10" ht="15" thickBot="1">
      <c r="A63" s="5"/>
      <c r="B63" s="15"/>
      <c r="C63" s="54"/>
      <c r="D63" s="20"/>
      <c r="E63" s="5"/>
      <c r="F63" s="46"/>
      <c r="G63" s="8"/>
      <c r="H63" s="67"/>
      <c r="I63" s="5"/>
      <c r="J63" s="65"/>
    </row>
    <row r="64" spans="1:10" ht="15" thickTop="1">
      <c r="A64" s="10"/>
      <c r="B64" s="16"/>
      <c r="C64" s="55"/>
      <c r="D64" s="21"/>
      <c r="E64" s="11">
        <v>0</v>
      </c>
      <c r="F64" s="45"/>
      <c r="G64" s="12"/>
      <c r="H64" s="12"/>
      <c r="I64" s="13"/>
      <c r="J64" s="66"/>
    </row>
    <row r="65" spans="1:10" ht="14.25">
      <c r="A65" s="10"/>
      <c r="B65" s="16"/>
      <c r="C65" s="55"/>
      <c r="D65" s="21"/>
      <c r="E65" s="11"/>
      <c r="F65" s="45"/>
      <c r="G65" s="12"/>
      <c r="H65" s="12"/>
      <c r="I65" s="13"/>
      <c r="J65" s="66"/>
    </row>
    <row r="66" spans="1:10" ht="14.25">
      <c r="A66" s="6"/>
      <c r="B66" s="17" t="s">
        <v>7</v>
      </c>
      <c r="C66" s="56"/>
      <c r="D66" s="22"/>
      <c r="E66" s="1">
        <f>SUM(E64:E65)</f>
        <v>0</v>
      </c>
      <c r="F66" s="47">
        <f>E66*1.15</f>
        <v>0</v>
      </c>
      <c r="G66" s="9"/>
      <c r="H66" s="9">
        <f>F66+G66</f>
        <v>0</v>
      </c>
      <c r="I66" s="7"/>
      <c r="J66" s="64">
        <f>I66-F66-G66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1"/>
  <sheetViews>
    <sheetView zoomScalePageLayoutView="0" workbookViewId="0" topLeftCell="A25">
      <selection activeCell="H66" sqref="H66"/>
    </sheetView>
  </sheetViews>
  <sheetFormatPr defaultColWidth="9.140625" defaultRowHeight="15"/>
  <cols>
    <col min="2" max="2" width="12.00390625" style="24" customWidth="1"/>
    <col min="3" max="3" width="22.28125" style="24" customWidth="1"/>
    <col min="4" max="4" width="16.851562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2:8" s="4" customFormat="1" ht="14.25">
      <c r="B2" s="30" t="s">
        <v>50</v>
      </c>
      <c r="C2" s="31" t="s">
        <v>51</v>
      </c>
      <c r="D2" s="31"/>
      <c r="E2" s="32"/>
      <c r="F2" s="33" t="s">
        <v>26</v>
      </c>
      <c r="G2" s="34">
        <v>1250</v>
      </c>
      <c r="H2" s="10" t="s">
        <v>108</v>
      </c>
    </row>
    <row r="3" spans="2:8" s="4" customFormat="1" ht="14.25">
      <c r="B3" s="30" t="s">
        <v>27</v>
      </c>
      <c r="C3" s="31" t="s">
        <v>40</v>
      </c>
      <c r="D3" s="31" t="s">
        <v>169</v>
      </c>
      <c r="E3" s="32"/>
      <c r="F3" s="33">
        <v>46</v>
      </c>
      <c r="G3" s="34">
        <v>1750</v>
      </c>
      <c r="H3" s="10" t="s">
        <v>103</v>
      </c>
    </row>
    <row r="4" spans="2:8" s="4" customFormat="1" ht="14.25">
      <c r="B4" s="30" t="s">
        <v>27</v>
      </c>
      <c r="C4" s="31" t="s">
        <v>36</v>
      </c>
      <c r="D4" s="31"/>
      <c r="E4" s="32"/>
      <c r="F4" s="33">
        <v>46</v>
      </c>
      <c r="G4" s="34">
        <v>1750</v>
      </c>
      <c r="H4" s="10" t="s">
        <v>121</v>
      </c>
    </row>
    <row r="5" spans="2:8" s="4" customFormat="1" ht="14.25">
      <c r="B5" s="30" t="s">
        <v>32</v>
      </c>
      <c r="C5" s="31" t="s">
        <v>165</v>
      </c>
      <c r="D5" s="31"/>
      <c r="E5" s="32"/>
      <c r="F5" s="33">
        <v>52</v>
      </c>
      <c r="G5" s="34">
        <v>1850</v>
      </c>
      <c r="H5" s="10" t="s">
        <v>97</v>
      </c>
    </row>
    <row r="6" spans="2:8" s="4" customFormat="1" ht="14.25">
      <c r="B6" s="30" t="s">
        <v>31</v>
      </c>
      <c r="C6" s="31" t="s">
        <v>40</v>
      </c>
      <c r="D6" s="31" t="s">
        <v>57</v>
      </c>
      <c r="E6" s="32"/>
      <c r="F6" s="33">
        <v>44</v>
      </c>
      <c r="G6" s="34">
        <v>1750</v>
      </c>
      <c r="H6" s="10" t="s">
        <v>133</v>
      </c>
    </row>
    <row r="7" spans="2:8" s="4" customFormat="1" ht="14.25">
      <c r="B7" s="30" t="s">
        <v>31</v>
      </c>
      <c r="C7" s="31" t="s">
        <v>40</v>
      </c>
      <c r="D7" s="31"/>
      <c r="E7" s="32"/>
      <c r="F7" s="33">
        <v>48</v>
      </c>
      <c r="G7" s="34">
        <v>1750</v>
      </c>
      <c r="H7" s="10" t="s">
        <v>142</v>
      </c>
    </row>
    <row r="8" spans="2:8" s="4" customFormat="1" ht="15" thickBot="1">
      <c r="B8" s="25" t="s">
        <v>44</v>
      </c>
      <c r="C8" s="26" t="s">
        <v>40</v>
      </c>
      <c r="D8" s="26"/>
      <c r="E8" s="27"/>
      <c r="F8" s="28">
        <v>44</v>
      </c>
      <c r="G8" s="29">
        <v>1850</v>
      </c>
      <c r="H8" s="10" t="s">
        <v>151</v>
      </c>
    </row>
    <row r="9" spans="2:8" ht="15" thickBot="1">
      <c r="B9" s="69" t="s">
        <v>67</v>
      </c>
      <c r="C9" s="70" t="s">
        <v>145</v>
      </c>
      <c r="D9" s="71" t="s">
        <v>36</v>
      </c>
      <c r="E9" s="72"/>
      <c r="F9" s="73" t="s">
        <v>19</v>
      </c>
      <c r="G9" s="74">
        <v>950</v>
      </c>
      <c r="H9" s="10" t="s">
        <v>113</v>
      </c>
    </row>
    <row r="10" spans="2:8" s="4" customFormat="1" ht="15" thickBot="1">
      <c r="B10" s="69" t="s">
        <v>67</v>
      </c>
      <c r="C10" s="70" t="s">
        <v>36</v>
      </c>
      <c r="D10" s="71"/>
      <c r="E10" s="72"/>
      <c r="F10" s="75" t="s">
        <v>19</v>
      </c>
      <c r="G10" s="74">
        <v>950</v>
      </c>
      <c r="H10" s="10" t="s">
        <v>123</v>
      </c>
    </row>
    <row r="11" spans="2:8" s="4" customFormat="1" ht="14.25">
      <c r="B11" s="69" t="s">
        <v>67</v>
      </c>
      <c r="C11" s="70" t="s">
        <v>36</v>
      </c>
      <c r="D11" s="71"/>
      <c r="E11" s="72"/>
      <c r="F11" s="76" t="s">
        <v>23</v>
      </c>
      <c r="G11" s="74">
        <v>950</v>
      </c>
      <c r="H11" s="10" t="s">
        <v>123</v>
      </c>
    </row>
    <row r="12" spans="2:8" s="4" customFormat="1" ht="14.25">
      <c r="B12" s="25" t="s">
        <v>99</v>
      </c>
      <c r="C12" s="26" t="s">
        <v>36</v>
      </c>
      <c r="D12" s="26"/>
      <c r="E12" s="27"/>
      <c r="F12" s="28" t="s">
        <v>19</v>
      </c>
      <c r="G12" s="29">
        <v>950</v>
      </c>
      <c r="H12" s="10" t="s">
        <v>123</v>
      </c>
    </row>
    <row r="13" spans="2:8" s="4" customFormat="1" ht="14.25">
      <c r="B13" s="25" t="s">
        <v>99</v>
      </c>
      <c r="C13" s="26" t="s">
        <v>100</v>
      </c>
      <c r="D13" s="26"/>
      <c r="E13" s="27">
        <v>2</v>
      </c>
      <c r="F13" s="28" t="s">
        <v>18</v>
      </c>
      <c r="G13" s="29">
        <v>1900</v>
      </c>
      <c r="H13" s="10" t="s">
        <v>183</v>
      </c>
    </row>
    <row r="14" spans="2:8" s="4" customFormat="1" ht="14.25">
      <c r="B14" s="25" t="s">
        <v>149</v>
      </c>
      <c r="C14" s="26" t="s">
        <v>40</v>
      </c>
      <c r="D14" s="26" t="s">
        <v>69</v>
      </c>
      <c r="E14" s="27"/>
      <c r="F14" s="28" t="s">
        <v>150</v>
      </c>
      <c r="G14" s="29">
        <v>750</v>
      </c>
      <c r="H14" s="10" t="s">
        <v>148</v>
      </c>
    </row>
    <row r="15" spans="2:8" s="4" customFormat="1" ht="14.25">
      <c r="B15" s="25" t="s">
        <v>70</v>
      </c>
      <c r="C15" s="26" t="s">
        <v>65</v>
      </c>
      <c r="D15" s="26"/>
      <c r="E15" s="27"/>
      <c r="F15" s="28" t="s">
        <v>25</v>
      </c>
      <c r="G15" s="29">
        <v>390</v>
      </c>
      <c r="H15" s="10" t="s">
        <v>93</v>
      </c>
    </row>
    <row r="16" spans="2:8" s="4" customFormat="1" ht="14.25">
      <c r="B16" s="25" t="s">
        <v>132</v>
      </c>
      <c r="C16" s="26" t="s">
        <v>179</v>
      </c>
      <c r="D16" s="26" t="s">
        <v>180</v>
      </c>
      <c r="E16" s="27"/>
      <c r="F16" s="28" t="s">
        <v>47</v>
      </c>
      <c r="G16" s="29">
        <v>950</v>
      </c>
      <c r="H16" s="10" t="s">
        <v>146</v>
      </c>
    </row>
    <row r="17" spans="2:8" s="4" customFormat="1" ht="14.25">
      <c r="B17" s="25" t="s">
        <v>24</v>
      </c>
      <c r="C17" s="26" t="s">
        <v>71</v>
      </c>
      <c r="D17" s="26"/>
      <c r="E17" s="27"/>
      <c r="F17" s="28" t="s">
        <v>47</v>
      </c>
      <c r="G17" s="29">
        <v>950</v>
      </c>
      <c r="H17" s="10" t="s">
        <v>90</v>
      </c>
    </row>
    <row r="18" spans="2:8" s="4" customFormat="1" ht="14.25">
      <c r="B18" s="25" t="s">
        <v>112</v>
      </c>
      <c r="C18" s="26" t="s">
        <v>100</v>
      </c>
      <c r="D18" s="26"/>
      <c r="E18" s="27"/>
      <c r="F18" s="28" t="s">
        <v>19</v>
      </c>
      <c r="G18" s="29">
        <v>950</v>
      </c>
      <c r="H18" s="10" t="s">
        <v>111</v>
      </c>
    </row>
    <row r="19" spans="2:8" ht="14.25">
      <c r="B19" s="25" t="s">
        <v>41</v>
      </c>
      <c r="C19" s="26" t="s">
        <v>20</v>
      </c>
      <c r="D19" s="26"/>
      <c r="E19" s="27"/>
      <c r="F19" s="28">
        <v>46</v>
      </c>
      <c r="G19" s="29">
        <v>950</v>
      </c>
      <c r="H19" s="10" t="s">
        <v>105</v>
      </c>
    </row>
    <row r="20" spans="2:8" ht="14.25">
      <c r="B20" s="25" t="s">
        <v>72</v>
      </c>
      <c r="C20" s="26" t="s">
        <v>69</v>
      </c>
      <c r="D20" s="26" t="s">
        <v>65</v>
      </c>
      <c r="E20" s="27"/>
      <c r="F20" s="28" t="s">
        <v>25</v>
      </c>
      <c r="G20" s="29">
        <v>550</v>
      </c>
      <c r="H20" s="10" t="s">
        <v>113</v>
      </c>
    </row>
    <row r="21" spans="2:8" s="4" customFormat="1" ht="14.25">
      <c r="B21" s="25" t="s">
        <v>33</v>
      </c>
      <c r="C21" s="26" t="s">
        <v>34</v>
      </c>
      <c r="D21" s="26"/>
      <c r="E21" s="27"/>
      <c r="F21" s="28" t="s">
        <v>25</v>
      </c>
      <c r="G21" s="29">
        <v>950</v>
      </c>
      <c r="H21" s="10" t="s">
        <v>93</v>
      </c>
    </row>
    <row r="22" spans="2:8" ht="14.25">
      <c r="B22" s="25" t="s">
        <v>73</v>
      </c>
      <c r="C22" s="26" t="s">
        <v>20</v>
      </c>
      <c r="D22" s="26"/>
      <c r="E22" s="27"/>
      <c r="F22" s="28">
        <v>62</v>
      </c>
      <c r="G22" s="29">
        <v>550</v>
      </c>
      <c r="H22" s="10" t="s">
        <v>124</v>
      </c>
    </row>
    <row r="23" spans="2:8" s="4" customFormat="1" ht="14.25">
      <c r="B23" s="25" t="s">
        <v>98</v>
      </c>
      <c r="C23" s="26" t="s">
        <v>57</v>
      </c>
      <c r="D23" s="26"/>
      <c r="E23" s="27"/>
      <c r="F23" s="28">
        <v>44</v>
      </c>
      <c r="G23" s="29">
        <v>1750</v>
      </c>
      <c r="H23" s="10" t="s">
        <v>123</v>
      </c>
    </row>
    <row r="24" spans="2:8" s="4" customFormat="1" ht="14.25">
      <c r="B24" s="25" t="s">
        <v>49</v>
      </c>
      <c r="C24" s="26" t="s">
        <v>170</v>
      </c>
      <c r="D24" s="26" t="s">
        <v>20</v>
      </c>
      <c r="E24" s="27"/>
      <c r="F24" s="28">
        <v>50</v>
      </c>
      <c r="G24" s="29">
        <v>950</v>
      </c>
      <c r="H24" s="10" t="s">
        <v>104</v>
      </c>
    </row>
    <row r="25" spans="2:8" ht="14.25">
      <c r="B25" s="25" t="s">
        <v>39</v>
      </c>
      <c r="C25" s="26" t="s">
        <v>29</v>
      </c>
      <c r="D25" s="26" t="s">
        <v>20</v>
      </c>
      <c r="E25" s="27"/>
      <c r="F25" s="28" t="s">
        <v>26</v>
      </c>
      <c r="G25" s="29">
        <v>1350</v>
      </c>
      <c r="H25" s="10" t="s">
        <v>85</v>
      </c>
    </row>
    <row r="26" spans="2:8" s="4" customFormat="1" ht="14.25">
      <c r="B26" s="25" t="s">
        <v>28</v>
      </c>
      <c r="C26" s="26" t="s">
        <v>29</v>
      </c>
      <c r="D26" s="26"/>
      <c r="E26" s="27"/>
      <c r="F26" s="28" t="s">
        <v>26</v>
      </c>
      <c r="G26" s="29">
        <v>1350</v>
      </c>
      <c r="H26" s="10" t="s">
        <v>126</v>
      </c>
    </row>
    <row r="27" spans="2:8" s="4" customFormat="1" ht="14.25">
      <c r="B27" s="25" t="s">
        <v>28</v>
      </c>
      <c r="C27" s="26" t="s">
        <v>181</v>
      </c>
      <c r="D27" s="26" t="s">
        <v>182</v>
      </c>
      <c r="E27" s="27"/>
      <c r="F27" s="28" t="s">
        <v>19</v>
      </c>
      <c r="G27" s="29">
        <v>1350</v>
      </c>
      <c r="H27" s="10" t="s">
        <v>154</v>
      </c>
    </row>
    <row r="28" spans="1:8" s="4" customFormat="1" ht="14.25">
      <c r="A28" s="4" t="s">
        <v>188</v>
      </c>
      <c r="B28" s="69" t="s">
        <v>74</v>
      </c>
      <c r="C28" s="77" t="s">
        <v>34</v>
      </c>
      <c r="D28" s="77" t="s">
        <v>20</v>
      </c>
      <c r="E28" s="72"/>
      <c r="F28" s="75" t="s">
        <v>19</v>
      </c>
      <c r="G28" s="74">
        <v>950</v>
      </c>
      <c r="H28" s="10" t="s">
        <v>134</v>
      </c>
    </row>
    <row r="29" spans="2:8" s="4" customFormat="1" ht="14.25">
      <c r="B29" s="25" t="s">
        <v>60</v>
      </c>
      <c r="C29" s="26" t="s">
        <v>20</v>
      </c>
      <c r="D29" s="26"/>
      <c r="E29" s="27"/>
      <c r="F29" s="28" t="s">
        <v>30</v>
      </c>
      <c r="G29" s="29">
        <v>650</v>
      </c>
      <c r="H29" s="10" t="s">
        <v>96</v>
      </c>
    </row>
    <row r="30" spans="2:8" s="4" customFormat="1" ht="14.25">
      <c r="B30" s="25" t="s">
        <v>60</v>
      </c>
      <c r="C30" s="26" t="s">
        <v>62</v>
      </c>
      <c r="D30" s="26"/>
      <c r="E30" s="27"/>
      <c r="F30" s="28" t="s">
        <v>30</v>
      </c>
      <c r="G30" s="29">
        <v>650</v>
      </c>
      <c r="H30" s="10" t="s">
        <v>139</v>
      </c>
    </row>
    <row r="31" spans="2:8" ht="14.25">
      <c r="B31" s="25" t="s">
        <v>60</v>
      </c>
      <c r="C31" s="26" t="s">
        <v>62</v>
      </c>
      <c r="D31" s="26"/>
      <c r="E31" s="27"/>
      <c r="F31" s="28" t="s">
        <v>35</v>
      </c>
      <c r="G31" s="29">
        <v>650</v>
      </c>
      <c r="H31" s="42" t="s">
        <v>152</v>
      </c>
    </row>
    <row r="32" spans="2:8" s="4" customFormat="1" ht="14.25">
      <c r="B32" s="25" t="s">
        <v>60</v>
      </c>
      <c r="C32" s="26" t="s">
        <v>62</v>
      </c>
      <c r="D32" s="26" t="s">
        <v>163</v>
      </c>
      <c r="E32" s="27">
        <v>2</v>
      </c>
      <c r="F32" s="28" t="s">
        <v>35</v>
      </c>
      <c r="G32" s="29">
        <v>1300</v>
      </c>
      <c r="H32" s="10" t="s">
        <v>184</v>
      </c>
    </row>
    <row r="33" spans="2:8" ht="14.25">
      <c r="B33" s="25" t="s">
        <v>119</v>
      </c>
      <c r="C33" s="26" t="s">
        <v>63</v>
      </c>
      <c r="D33" s="26"/>
      <c r="E33" s="27"/>
      <c r="F33" s="48" t="s">
        <v>22</v>
      </c>
      <c r="G33" s="29">
        <v>1350</v>
      </c>
      <c r="H33" s="10" t="s">
        <v>90</v>
      </c>
    </row>
    <row r="34" spans="2:8" s="4" customFormat="1" ht="14.25">
      <c r="B34" s="25" t="s">
        <v>45</v>
      </c>
      <c r="C34" s="26" t="s">
        <v>53</v>
      </c>
      <c r="D34" s="26"/>
      <c r="E34" s="27"/>
      <c r="F34" s="28" t="s">
        <v>30</v>
      </c>
      <c r="G34" s="29">
        <v>1350</v>
      </c>
      <c r="H34" s="10" t="s">
        <v>120</v>
      </c>
    </row>
    <row r="35" spans="2:8" s="4" customFormat="1" ht="14.25">
      <c r="B35" s="25" t="s">
        <v>45</v>
      </c>
      <c r="C35" s="26" t="s">
        <v>53</v>
      </c>
      <c r="D35" s="26" t="s">
        <v>20</v>
      </c>
      <c r="E35" s="27"/>
      <c r="F35" s="28" t="s">
        <v>30</v>
      </c>
      <c r="G35" s="29">
        <v>1350</v>
      </c>
      <c r="H35" s="10" t="s">
        <v>154</v>
      </c>
    </row>
    <row r="36" spans="2:8" s="4" customFormat="1" ht="14.25">
      <c r="B36" s="30" t="s">
        <v>87</v>
      </c>
      <c r="C36" s="31" t="s">
        <v>160</v>
      </c>
      <c r="D36" s="31" t="s">
        <v>158</v>
      </c>
      <c r="E36" s="32"/>
      <c r="F36" s="33">
        <v>48</v>
      </c>
      <c r="G36" s="34">
        <v>1250</v>
      </c>
      <c r="H36" s="10" t="s">
        <v>88</v>
      </c>
    </row>
    <row r="37" spans="2:8" s="4" customFormat="1" ht="14.25">
      <c r="B37" s="30" t="s">
        <v>21</v>
      </c>
      <c r="C37" s="31" t="s">
        <v>158</v>
      </c>
      <c r="D37" s="31" t="s">
        <v>159</v>
      </c>
      <c r="E37" s="32"/>
      <c r="F37" s="33" t="s">
        <v>19</v>
      </c>
      <c r="G37" s="34">
        <v>2350</v>
      </c>
      <c r="H37" s="10" t="s">
        <v>86</v>
      </c>
    </row>
    <row r="38" spans="2:8" s="4" customFormat="1" ht="14.25">
      <c r="B38" s="30" t="s">
        <v>21</v>
      </c>
      <c r="C38" s="31" t="s">
        <v>20</v>
      </c>
      <c r="D38" s="31"/>
      <c r="E38" s="32"/>
      <c r="F38" s="33" t="s">
        <v>23</v>
      </c>
      <c r="G38" s="34">
        <v>2350</v>
      </c>
      <c r="H38" s="10" t="s">
        <v>90</v>
      </c>
    </row>
    <row r="39" spans="2:8" s="4" customFormat="1" ht="14.25">
      <c r="B39" s="30" t="s">
        <v>21</v>
      </c>
      <c r="C39" s="31" t="s">
        <v>160</v>
      </c>
      <c r="D39" s="31" t="s">
        <v>167</v>
      </c>
      <c r="E39" s="32"/>
      <c r="F39" s="33" t="s">
        <v>37</v>
      </c>
      <c r="G39" s="34">
        <v>2350</v>
      </c>
      <c r="H39" s="10" t="s">
        <v>97</v>
      </c>
    </row>
    <row r="40" spans="2:8" s="4" customFormat="1" ht="14.25">
      <c r="B40" s="30" t="s">
        <v>38</v>
      </c>
      <c r="C40" s="31" t="s">
        <v>160</v>
      </c>
      <c r="D40" s="31" t="s">
        <v>178</v>
      </c>
      <c r="E40" s="32"/>
      <c r="F40" s="33" t="s">
        <v>19</v>
      </c>
      <c r="G40" s="34">
        <v>2050</v>
      </c>
      <c r="H40" s="10" t="s">
        <v>131</v>
      </c>
    </row>
    <row r="41" spans="2:8" s="4" customFormat="1" ht="15" thickBot="1">
      <c r="B41" s="25" t="s">
        <v>17</v>
      </c>
      <c r="C41" s="26" t="s">
        <v>58</v>
      </c>
      <c r="D41" s="26" t="s">
        <v>161</v>
      </c>
      <c r="E41" s="27"/>
      <c r="F41" s="68" t="s">
        <v>162</v>
      </c>
      <c r="G41" s="29">
        <v>2150</v>
      </c>
      <c r="H41" s="10" t="s">
        <v>89</v>
      </c>
    </row>
    <row r="42" spans="2:8" s="4" customFormat="1" ht="15" thickBot="1">
      <c r="B42" s="25" t="s">
        <v>17</v>
      </c>
      <c r="C42" s="41" t="s">
        <v>58</v>
      </c>
      <c r="D42" s="26"/>
      <c r="E42" s="27"/>
      <c r="F42" s="33" t="s">
        <v>23</v>
      </c>
      <c r="G42" s="29">
        <v>2150</v>
      </c>
      <c r="H42" s="10" t="s">
        <v>139</v>
      </c>
    </row>
    <row r="43" spans="2:8" s="4" customFormat="1" ht="15" thickBot="1">
      <c r="B43" s="25" t="s">
        <v>76</v>
      </c>
      <c r="C43" s="41" t="s">
        <v>55</v>
      </c>
      <c r="D43" s="26"/>
      <c r="E43" s="27"/>
      <c r="F43" s="28" t="s">
        <v>23</v>
      </c>
      <c r="G43" s="29">
        <v>1850</v>
      </c>
      <c r="H43" s="10" t="s">
        <v>90</v>
      </c>
    </row>
    <row r="44" spans="2:8" s="4" customFormat="1" ht="14.25">
      <c r="B44" s="25" t="s">
        <v>76</v>
      </c>
      <c r="C44" s="41" t="s">
        <v>55</v>
      </c>
      <c r="D44" s="26"/>
      <c r="E44" s="27"/>
      <c r="F44" s="28" t="s">
        <v>25</v>
      </c>
      <c r="G44" s="29">
        <v>1850</v>
      </c>
      <c r="H44" s="10" t="s">
        <v>147</v>
      </c>
    </row>
    <row r="45" spans="2:8" s="4" customFormat="1" ht="14.25">
      <c r="B45" s="25" t="s">
        <v>83</v>
      </c>
      <c r="C45" s="26" t="s">
        <v>58</v>
      </c>
      <c r="D45" s="26" t="s">
        <v>155</v>
      </c>
      <c r="E45" s="27"/>
      <c r="F45" s="28" t="s">
        <v>30</v>
      </c>
      <c r="G45" s="29">
        <v>1350</v>
      </c>
      <c r="H45" s="10" t="s">
        <v>82</v>
      </c>
    </row>
    <row r="46" spans="2:8" s="4" customFormat="1" ht="14.25">
      <c r="B46" s="25" t="s">
        <v>78</v>
      </c>
      <c r="C46" s="26" t="s">
        <v>174</v>
      </c>
      <c r="D46" s="26" t="s">
        <v>34</v>
      </c>
      <c r="E46" s="27">
        <v>2</v>
      </c>
      <c r="F46" s="28" t="s">
        <v>22</v>
      </c>
      <c r="G46" s="29">
        <v>2500</v>
      </c>
      <c r="H46" s="10" t="s">
        <v>185</v>
      </c>
    </row>
    <row r="47" spans="2:8" s="4" customFormat="1" ht="14.25">
      <c r="B47" s="69" t="s">
        <v>128</v>
      </c>
      <c r="C47" s="71" t="s">
        <v>43</v>
      </c>
      <c r="D47" s="71"/>
      <c r="E47" s="72"/>
      <c r="F47" s="75" t="s">
        <v>30</v>
      </c>
      <c r="G47" s="74">
        <v>1650</v>
      </c>
      <c r="H47" s="10" t="s">
        <v>127</v>
      </c>
    </row>
    <row r="48" spans="2:8" s="4" customFormat="1" ht="14.25">
      <c r="B48" s="69" t="s">
        <v>61</v>
      </c>
      <c r="C48" s="71" t="s">
        <v>34</v>
      </c>
      <c r="D48" s="71"/>
      <c r="E48" s="72"/>
      <c r="F48" s="75" t="s">
        <v>37</v>
      </c>
      <c r="G48" s="74">
        <v>550</v>
      </c>
      <c r="H48" s="10" t="s">
        <v>134</v>
      </c>
    </row>
    <row r="49" spans="2:8" s="4" customFormat="1" ht="14.25">
      <c r="B49" s="69" t="s">
        <v>61</v>
      </c>
      <c r="C49" s="71" t="s">
        <v>34</v>
      </c>
      <c r="D49" s="71"/>
      <c r="E49" s="72"/>
      <c r="F49" s="75" t="s">
        <v>18</v>
      </c>
      <c r="G49" s="74">
        <v>550</v>
      </c>
      <c r="H49" s="10" t="s">
        <v>135</v>
      </c>
    </row>
    <row r="50" spans="2:8" s="4" customFormat="1" ht="14.25">
      <c r="B50" s="25" t="s">
        <v>91</v>
      </c>
      <c r="C50" s="26" t="s">
        <v>92</v>
      </c>
      <c r="D50" s="26"/>
      <c r="E50" s="27"/>
      <c r="F50" s="28">
        <v>48</v>
      </c>
      <c r="G50" s="29">
        <v>950</v>
      </c>
      <c r="H50" s="10" t="s">
        <v>93</v>
      </c>
    </row>
    <row r="51" spans="2:8" s="4" customFormat="1" ht="14.25">
      <c r="B51" s="25" t="s">
        <v>64</v>
      </c>
      <c r="C51" s="26" t="s">
        <v>173</v>
      </c>
      <c r="D51" s="26" t="s">
        <v>92</v>
      </c>
      <c r="E51" s="27"/>
      <c r="F51" s="28">
        <v>44</v>
      </c>
      <c r="G51" s="29">
        <v>950</v>
      </c>
      <c r="H51" s="10" t="s">
        <v>107</v>
      </c>
    </row>
    <row r="52" spans="2:8" s="4" customFormat="1" ht="14.25">
      <c r="B52" s="69" t="s">
        <v>79</v>
      </c>
      <c r="C52" s="71" t="s">
        <v>156</v>
      </c>
      <c r="D52" s="71" t="s">
        <v>157</v>
      </c>
      <c r="E52" s="72"/>
      <c r="F52" s="75">
        <v>50</v>
      </c>
      <c r="G52" s="74">
        <v>2800</v>
      </c>
      <c r="H52" s="10" t="s">
        <v>84</v>
      </c>
    </row>
    <row r="53" spans="2:8" s="4" customFormat="1" ht="14.25">
      <c r="B53" s="69" t="s">
        <v>79</v>
      </c>
      <c r="C53" s="71" t="s">
        <v>171</v>
      </c>
      <c r="D53" s="71" t="s">
        <v>157</v>
      </c>
      <c r="E53" s="72"/>
      <c r="F53" s="75">
        <v>50</v>
      </c>
      <c r="G53" s="74">
        <v>2800</v>
      </c>
      <c r="H53" s="10" t="s">
        <v>109</v>
      </c>
    </row>
    <row r="54" spans="2:8" s="4" customFormat="1" ht="14.25">
      <c r="B54" s="69" t="s">
        <v>79</v>
      </c>
      <c r="C54" s="71" t="s">
        <v>156</v>
      </c>
      <c r="D54" s="71" t="s">
        <v>172</v>
      </c>
      <c r="E54" s="72"/>
      <c r="F54" s="75">
        <v>56</v>
      </c>
      <c r="G54" s="74">
        <v>2800</v>
      </c>
      <c r="H54" s="10" t="s">
        <v>106</v>
      </c>
    </row>
    <row r="55" spans="2:8" s="4" customFormat="1" ht="14.25">
      <c r="B55" s="25" t="s">
        <v>59</v>
      </c>
      <c r="C55" s="26" t="s">
        <v>71</v>
      </c>
      <c r="D55" s="26" t="s">
        <v>168</v>
      </c>
      <c r="E55" s="27"/>
      <c r="F55" s="28">
        <v>52</v>
      </c>
      <c r="G55" s="29">
        <v>750</v>
      </c>
      <c r="H55" s="10" t="s">
        <v>97</v>
      </c>
    </row>
    <row r="56" spans="2:8" s="4" customFormat="1" ht="14.25">
      <c r="B56" s="25" t="s">
        <v>136</v>
      </c>
      <c r="C56" s="26" t="s">
        <v>137</v>
      </c>
      <c r="D56" s="26"/>
      <c r="E56" s="27"/>
      <c r="F56" s="28">
        <v>48</v>
      </c>
      <c r="G56" s="29">
        <v>750</v>
      </c>
      <c r="H56" s="10" t="s">
        <v>135</v>
      </c>
    </row>
    <row r="57" spans="2:8" s="4" customFormat="1" ht="14.25">
      <c r="B57" s="69" t="s">
        <v>122</v>
      </c>
      <c r="C57" s="71" t="s">
        <v>166</v>
      </c>
      <c r="D57" s="71" t="s">
        <v>81</v>
      </c>
      <c r="E57" s="72"/>
      <c r="F57" s="75">
        <v>54</v>
      </c>
      <c r="G57" s="74">
        <v>2050</v>
      </c>
      <c r="H57" s="10" t="s">
        <v>97</v>
      </c>
    </row>
    <row r="58" spans="2:8" s="4" customFormat="1" ht="14.25">
      <c r="B58" s="69" t="s">
        <v>80</v>
      </c>
      <c r="C58" s="71" t="s">
        <v>81</v>
      </c>
      <c r="D58" s="71"/>
      <c r="E58" s="72"/>
      <c r="F58" s="75" t="s">
        <v>25</v>
      </c>
      <c r="G58" s="74">
        <v>2200</v>
      </c>
      <c r="H58" s="10" t="s">
        <v>153</v>
      </c>
    </row>
    <row r="59" spans="2:8" s="4" customFormat="1" ht="14.25">
      <c r="B59" s="69" t="s">
        <v>115</v>
      </c>
      <c r="C59" s="71" t="s">
        <v>116</v>
      </c>
      <c r="D59" s="71"/>
      <c r="E59" s="72"/>
      <c r="F59" s="75">
        <v>52</v>
      </c>
      <c r="G59" s="74">
        <v>1410</v>
      </c>
      <c r="H59" s="10" t="s">
        <v>114</v>
      </c>
    </row>
    <row r="60" spans="2:8" s="4" customFormat="1" ht="14.25">
      <c r="B60" s="69" t="s">
        <v>125</v>
      </c>
      <c r="C60" s="71" t="s">
        <v>175</v>
      </c>
      <c r="D60" s="71" t="s">
        <v>176</v>
      </c>
      <c r="E60" s="72"/>
      <c r="F60" s="75" t="s">
        <v>177</v>
      </c>
      <c r="G60" s="74">
        <v>4250</v>
      </c>
      <c r="H60" s="10" t="s">
        <v>124</v>
      </c>
    </row>
    <row r="61" spans="1:8" s="4" customFormat="1" ht="14.25">
      <c r="A61" s="4" t="s">
        <v>189</v>
      </c>
      <c r="B61" s="69" t="s">
        <v>117</v>
      </c>
      <c r="C61" s="71" t="s">
        <v>118</v>
      </c>
      <c r="D61" s="71"/>
      <c r="E61" s="72"/>
      <c r="F61" s="76" t="s">
        <v>22</v>
      </c>
      <c r="G61" s="74">
        <v>3550</v>
      </c>
      <c r="H61" s="10" t="s">
        <v>90</v>
      </c>
    </row>
    <row r="62" spans="2:8" s="4" customFormat="1" ht="14.25">
      <c r="B62" s="69" t="s">
        <v>52</v>
      </c>
      <c r="C62" s="71" t="s">
        <v>95</v>
      </c>
      <c r="D62" s="71"/>
      <c r="E62" s="72"/>
      <c r="F62" s="75" t="s">
        <v>47</v>
      </c>
      <c r="G62" s="74">
        <v>3350</v>
      </c>
      <c r="H62" s="10" t="s">
        <v>94</v>
      </c>
    </row>
    <row r="63" spans="2:8" s="4" customFormat="1" ht="14.25">
      <c r="B63" s="25" t="s">
        <v>46</v>
      </c>
      <c r="C63" s="26" t="s">
        <v>48</v>
      </c>
      <c r="D63" s="26"/>
      <c r="E63" s="27"/>
      <c r="F63" s="48" t="s">
        <v>47</v>
      </c>
      <c r="G63" s="29">
        <v>4050</v>
      </c>
      <c r="H63" s="10" t="s">
        <v>90</v>
      </c>
    </row>
    <row r="64" spans="2:8" s="4" customFormat="1" ht="14.25">
      <c r="B64" s="69" t="s">
        <v>46</v>
      </c>
      <c r="C64" s="71" t="s">
        <v>130</v>
      </c>
      <c r="D64" s="71"/>
      <c r="E64" s="72"/>
      <c r="F64" s="75" t="s">
        <v>35</v>
      </c>
      <c r="G64" s="74">
        <v>4050</v>
      </c>
      <c r="H64" s="10" t="s">
        <v>129</v>
      </c>
    </row>
    <row r="65" spans="2:8" s="4" customFormat="1" ht="14.25">
      <c r="B65" s="69" t="s">
        <v>110</v>
      </c>
      <c r="C65" s="71" t="s">
        <v>95</v>
      </c>
      <c r="D65" s="71" t="s">
        <v>164</v>
      </c>
      <c r="E65" s="72"/>
      <c r="F65" s="76" t="s">
        <v>47</v>
      </c>
      <c r="G65" s="74">
        <v>4150</v>
      </c>
      <c r="H65" s="42" t="s">
        <v>90</v>
      </c>
    </row>
    <row r="66" spans="2:8" s="4" customFormat="1" ht="14.25">
      <c r="B66" s="69" t="s">
        <v>110</v>
      </c>
      <c r="C66" s="71" t="s">
        <v>95</v>
      </c>
      <c r="D66" s="71"/>
      <c r="E66" s="72"/>
      <c r="F66" s="75" t="s">
        <v>22</v>
      </c>
      <c r="G66" s="74">
        <v>4150</v>
      </c>
      <c r="H66" s="10" t="s">
        <v>140</v>
      </c>
    </row>
    <row r="67" spans="2:8" s="4" customFormat="1" ht="14.25">
      <c r="B67" s="25"/>
      <c r="C67" s="26"/>
      <c r="D67" s="26"/>
      <c r="E67" s="27"/>
      <c r="F67" s="28"/>
      <c r="G67" s="29"/>
      <c r="H67" s="10"/>
    </row>
    <row r="68" spans="2:8" s="4" customFormat="1" ht="14.25">
      <c r="B68" s="25"/>
      <c r="C68" s="26"/>
      <c r="D68" s="26"/>
      <c r="E68" s="27"/>
      <c r="F68" s="28"/>
      <c r="G68" s="29"/>
      <c r="H68" s="10"/>
    </row>
    <row r="69" spans="2:8" s="4" customFormat="1" ht="14.25">
      <c r="B69" s="25"/>
      <c r="C69" s="26"/>
      <c r="D69" s="26"/>
      <c r="E69" s="27"/>
      <c r="F69" s="28"/>
      <c r="G69" s="29">
        <f>SUM(G2:G66)</f>
        <v>109600</v>
      </c>
      <c r="H69" s="10"/>
    </row>
    <row r="70" spans="2:8" s="4" customFormat="1" ht="14.25">
      <c r="B70" s="25"/>
      <c r="C70" s="26"/>
      <c r="D70" s="26"/>
      <c r="E70" s="27"/>
      <c r="F70" s="28"/>
      <c r="G70" s="29"/>
      <c r="H70" s="10"/>
    </row>
    <row r="71" spans="2:8" s="4" customFormat="1" ht="14.25">
      <c r="B71" s="78"/>
      <c r="C71" s="79" t="s">
        <v>186</v>
      </c>
      <c r="D71" s="79"/>
      <c r="E71" s="80"/>
      <c r="F71" s="81"/>
      <c r="G71" s="82"/>
      <c r="H71" s="43"/>
    </row>
    <row r="72" spans="2:8" s="4" customFormat="1" ht="14.25">
      <c r="B72" s="69" t="s">
        <v>67</v>
      </c>
      <c r="C72" s="71" t="s">
        <v>36</v>
      </c>
      <c r="D72" s="71" t="s">
        <v>145</v>
      </c>
      <c r="E72" s="72"/>
      <c r="F72" s="75">
        <v>44</v>
      </c>
      <c r="G72" s="74">
        <v>950</v>
      </c>
      <c r="H72" s="10" t="s">
        <v>187</v>
      </c>
    </row>
    <row r="73" spans="2:8" s="4" customFormat="1" ht="14.25">
      <c r="B73" s="25" t="s">
        <v>102</v>
      </c>
      <c r="C73" s="35" t="s">
        <v>56</v>
      </c>
      <c r="D73" s="35"/>
      <c r="E73" s="27"/>
      <c r="F73" s="28" t="s">
        <v>101</v>
      </c>
      <c r="G73" s="29">
        <v>2550</v>
      </c>
      <c r="H73" s="10" t="s">
        <v>89</v>
      </c>
    </row>
    <row r="74" spans="2:8" s="4" customFormat="1" ht="14.25">
      <c r="B74" s="25" t="s">
        <v>68</v>
      </c>
      <c r="C74" s="26" t="s">
        <v>69</v>
      </c>
      <c r="D74" s="26"/>
      <c r="E74" s="27"/>
      <c r="F74" s="28" t="s">
        <v>25</v>
      </c>
      <c r="G74" s="29">
        <v>450</v>
      </c>
      <c r="H74" s="10" t="s">
        <v>93</v>
      </c>
    </row>
    <row r="75" spans="2:8" s="4" customFormat="1" ht="14.25">
      <c r="B75" s="58" t="s">
        <v>98</v>
      </c>
      <c r="C75" s="59" t="s">
        <v>36</v>
      </c>
      <c r="D75" s="59"/>
      <c r="E75" s="60"/>
      <c r="F75" s="61">
        <v>52</v>
      </c>
      <c r="G75" s="62">
        <v>1750</v>
      </c>
      <c r="H75" s="10" t="s">
        <v>97</v>
      </c>
    </row>
    <row r="76" spans="2:8" s="4" customFormat="1" ht="14.25">
      <c r="B76" s="69" t="s">
        <v>32</v>
      </c>
      <c r="C76" s="71" t="s">
        <v>190</v>
      </c>
      <c r="D76" s="71" t="s">
        <v>191</v>
      </c>
      <c r="E76" s="72"/>
      <c r="F76" s="75">
        <v>46</v>
      </c>
      <c r="G76" s="74">
        <v>1850</v>
      </c>
      <c r="H76" s="10" t="s">
        <v>103</v>
      </c>
    </row>
    <row r="77" spans="2:8" s="4" customFormat="1" ht="14.25">
      <c r="B77" s="69" t="s">
        <v>72</v>
      </c>
      <c r="C77" s="71" t="s">
        <v>20</v>
      </c>
      <c r="D77" s="71"/>
      <c r="E77" s="72"/>
      <c r="F77" s="75" t="s">
        <v>19</v>
      </c>
      <c r="G77" s="74">
        <v>550</v>
      </c>
      <c r="H77" s="10" t="s">
        <v>105</v>
      </c>
    </row>
    <row r="78" spans="2:8" s="4" customFormat="1" ht="14.25">
      <c r="B78" s="25" t="s">
        <v>42</v>
      </c>
      <c r="C78" s="26" t="s">
        <v>75</v>
      </c>
      <c r="D78" s="26"/>
      <c r="E78" s="27"/>
      <c r="F78" s="28">
        <v>44</v>
      </c>
      <c r="G78" s="29">
        <v>1350</v>
      </c>
      <c r="H78" s="10" t="s">
        <v>123</v>
      </c>
    </row>
    <row r="79" spans="2:8" s="4" customFormat="1" ht="14.25">
      <c r="B79" s="25" t="s">
        <v>141</v>
      </c>
      <c r="C79" s="26" t="s">
        <v>77</v>
      </c>
      <c r="D79" s="26"/>
      <c r="E79" s="27"/>
      <c r="F79" s="28">
        <v>46</v>
      </c>
      <c r="G79" s="29">
        <v>1650</v>
      </c>
      <c r="H79" s="10" t="s">
        <v>123</v>
      </c>
    </row>
    <row r="80" spans="2:8" s="4" customFormat="1" ht="14.25">
      <c r="B80" s="69" t="s">
        <v>132</v>
      </c>
      <c r="C80" s="71" t="s">
        <v>192</v>
      </c>
      <c r="D80" s="71" t="s">
        <v>193</v>
      </c>
      <c r="E80" s="72"/>
      <c r="F80" s="75" t="s">
        <v>35</v>
      </c>
      <c r="G80" s="74">
        <v>950</v>
      </c>
      <c r="H80" s="10" t="s">
        <v>131</v>
      </c>
    </row>
    <row r="81" spans="2:8" s="4" customFormat="1" ht="14.25">
      <c r="B81" s="69" t="s">
        <v>138</v>
      </c>
      <c r="C81" s="71" t="s">
        <v>137</v>
      </c>
      <c r="D81" s="71"/>
      <c r="E81" s="72"/>
      <c r="F81" s="75">
        <v>48</v>
      </c>
      <c r="G81" s="74">
        <v>750</v>
      </c>
      <c r="H81" s="10" t="s">
        <v>135</v>
      </c>
    </row>
    <row r="82" spans="2:8" s="4" customFormat="1" ht="14.25">
      <c r="B82" s="25" t="s">
        <v>144</v>
      </c>
      <c r="C82" s="26" t="s">
        <v>194</v>
      </c>
      <c r="D82" s="26"/>
      <c r="E82" s="27"/>
      <c r="F82" s="28" t="s">
        <v>18</v>
      </c>
      <c r="G82" s="29">
        <v>950</v>
      </c>
      <c r="H82" s="10" t="s">
        <v>143</v>
      </c>
    </row>
    <row r="83" spans="2:8" s="4" customFormat="1" ht="14.25">
      <c r="B83" s="25" t="s">
        <v>24</v>
      </c>
      <c r="C83" s="26" t="s">
        <v>195</v>
      </c>
      <c r="D83" s="26" t="s">
        <v>196</v>
      </c>
      <c r="E83" s="27"/>
      <c r="F83" s="28" t="s">
        <v>47</v>
      </c>
      <c r="G83" s="29">
        <v>950</v>
      </c>
      <c r="H83" s="10" t="s">
        <v>146</v>
      </c>
    </row>
    <row r="84" spans="2:8" s="4" customFormat="1" ht="15" thickBot="1">
      <c r="B84" s="69" t="s">
        <v>66</v>
      </c>
      <c r="C84" s="83" t="s">
        <v>197</v>
      </c>
      <c r="D84" s="83" t="s">
        <v>29</v>
      </c>
      <c r="E84" s="84"/>
      <c r="F84" s="85" t="s">
        <v>26</v>
      </c>
      <c r="G84" s="86">
        <v>1150</v>
      </c>
      <c r="H84" s="10" t="s">
        <v>148</v>
      </c>
    </row>
    <row r="85" spans="2:8" s="4" customFormat="1" ht="15" thickBot="1">
      <c r="B85" s="25"/>
      <c r="C85" s="52"/>
      <c r="D85" s="52"/>
      <c r="E85" s="49"/>
      <c r="F85" s="50"/>
      <c r="G85" s="51"/>
      <c r="H85" s="10"/>
    </row>
    <row r="86" spans="2:8" s="4" customFormat="1" ht="14.25">
      <c r="B86" s="25"/>
      <c r="C86" s="26"/>
      <c r="D86" s="26"/>
      <c r="E86" s="27"/>
      <c r="F86" s="28"/>
      <c r="G86" s="29"/>
      <c r="H86" s="10"/>
    </row>
    <row r="87" spans="2:8" s="4" customFormat="1" ht="14.25">
      <c r="B87" s="30"/>
      <c r="C87" s="31"/>
      <c r="D87" s="31"/>
      <c r="E87" s="32"/>
      <c r="F87" s="33"/>
      <c r="G87" s="34">
        <f>SUM(G72:G86)</f>
        <v>15850</v>
      </c>
      <c r="H87" s="10"/>
    </row>
    <row r="88" spans="2:8" s="4" customFormat="1" ht="14.25">
      <c r="B88" s="30"/>
      <c r="C88" s="31"/>
      <c r="D88" s="31"/>
      <c r="E88" s="32"/>
      <c r="F88" s="33"/>
      <c r="G88" s="63"/>
      <c r="H88" s="10"/>
    </row>
    <row r="89" spans="2:8" s="4" customFormat="1" ht="14.25">
      <c r="B89" s="30"/>
      <c r="C89" s="31"/>
      <c r="D89" s="31"/>
      <c r="E89" s="32"/>
      <c r="F89" s="33"/>
      <c r="G89" s="34"/>
      <c r="H89" s="10"/>
    </row>
    <row r="90" spans="2:8" s="4" customFormat="1" ht="14.25">
      <c r="B90" s="30"/>
      <c r="C90" s="31"/>
      <c r="D90" s="31"/>
      <c r="E90" s="32"/>
      <c r="F90" s="33"/>
      <c r="G90" s="34">
        <f>G84+G81+G80+G77+G76+G72+G66+G65+G64+G62+G61+G60+G59+G58+G57+G54+G53+G52+G49+G48+G47+G28+G11+G10+G9</f>
        <v>50310</v>
      </c>
      <c r="H90" s="10"/>
    </row>
    <row r="91" spans="2:8" s="4" customFormat="1" ht="15" thickBot="1">
      <c r="B91" s="25"/>
      <c r="C91" s="26"/>
      <c r="D91" s="26"/>
      <c r="E91" s="27"/>
      <c r="F91" s="28"/>
      <c r="G91" s="29"/>
      <c r="H91" s="10"/>
    </row>
    <row r="92" spans="2:8" s="4" customFormat="1" ht="15" thickBot="1">
      <c r="B92" s="25"/>
      <c r="C92" s="41"/>
      <c r="D92" s="26"/>
      <c r="E92" s="27"/>
      <c r="F92" s="28"/>
      <c r="G92" s="29"/>
      <c r="H92" s="10"/>
    </row>
    <row r="93" spans="2:8" s="4" customFormat="1" ht="14.25">
      <c r="B93" s="25"/>
      <c r="C93" s="41"/>
      <c r="D93" s="26"/>
      <c r="E93" s="27"/>
      <c r="F93" s="28"/>
      <c r="G93" s="29"/>
      <c r="H93" s="10"/>
    </row>
    <row r="94" spans="2:8" s="4" customFormat="1" ht="15" thickBot="1">
      <c r="B94" s="25"/>
      <c r="C94" s="26"/>
      <c r="D94" s="26"/>
      <c r="E94" s="27"/>
      <c r="F94" s="28"/>
      <c r="G94" s="29"/>
      <c r="H94" s="10"/>
    </row>
    <row r="95" spans="2:8" s="4" customFormat="1" ht="15" thickBot="1">
      <c r="B95" s="25"/>
      <c r="C95" s="41"/>
      <c r="D95" s="26"/>
      <c r="E95" s="27"/>
      <c r="F95" s="28"/>
      <c r="G95" s="29"/>
      <c r="H95" s="10"/>
    </row>
    <row r="96" spans="2:8" s="4" customFormat="1" ht="15" thickBot="1">
      <c r="B96" s="25"/>
      <c r="C96" s="41"/>
      <c r="D96" s="26"/>
      <c r="E96" s="27"/>
      <c r="F96" s="28"/>
      <c r="G96" s="29"/>
      <c r="H96" s="40"/>
    </row>
    <row r="97" spans="2:8" s="4" customFormat="1" ht="14.25">
      <c r="B97" s="25"/>
      <c r="C97" s="41"/>
      <c r="D97" s="26"/>
      <c r="E97" s="27"/>
      <c r="F97" s="28"/>
      <c r="G97" s="29"/>
      <c r="H97" s="10"/>
    </row>
    <row r="98" spans="2:8" s="4" customFormat="1" ht="15" thickBot="1">
      <c r="B98" s="25"/>
      <c r="C98" s="26"/>
      <c r="D98" s="26"/>
      <c r="E98" s="27"/>
      <c r="F98" s="28"/>
      <c r="G98" s="29"/>
      <c r="H98" s="10"/>
    </row>
    <row r="99" spans="2:8" s="4" customFormat="1" ht="15" thickBot="1">
      <c r="B99" s="25"/>
      <c r="C99" s="41"/>
      <c r="D99" s="26"/>
      <c r="E99" s="27"/>
      <c r="F99" s="28"/>
      <c r="G99" s="29"/>
      <c r="H99" s="10"/>
    </row>
    <row r="100" spans="2:8" s="4" customFormat="1" ht="14.25">
      <c r="B100" s="25"/>
      <c r="C100" s="41"/>
      <c r="D100" s="26"/>
      <c r="E100" s="27"/>
      <c r="F100" s="28"/>
      <c r="G100" s="29"/>
      <c r="H100" s="10"/>
    </row>
    <row r="101" spans="2:8" s="4" customFormat="1" ht="14.25">
      <c r="B101" s="25"/>
      <c r="C101" s="26"/>
      <c r="D101" s="26"/>
      <c r="E101" s="27"/>
      <c r="F101" s="28"/>
      <c r="G101" s="29"/>
      <c r="H101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2010-12-03T09:05:59Z</dcterms:modified>
  <cp:category/>
  <cp:version/>
  <cp:contentType/>
  <cp:contentStatus/>
</cp:coreProperties>
</file>