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<sst xmlns="http://schemas.openxmlformats.org/spreadsheetml/2006/main" count="107" uniqueCount="62">
  <si>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</si>
  <si>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</si>
  <si>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</si>
  <si>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</si>
  <si>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</si>
  <si>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</si>
  <si>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</si>
  <si>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</si>
  <si>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</si>
  <si>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Оксана33</t>
  </si>
  <si>
    <t>ozheltikova</t>
  </si>
  <si>
    <t>Animal Bouncer - Зебра (1,6 kg)</t>
  </si>
  <si>
    <t>Нюрашка</t>
  </si>
  <si>
    <t>72109 Рюкзак Винни и друзья</t>
  </si>
  <si>
    <t>tati1981</t>
  </si>
  <si>
    <t>54699 Мяч Винни Пух 230мм</t>
  </si>
  <si>
    <t>Конфети</t>
  </si>
  <si>
    <t>Konina</t>
  </si>
  <si>
    <t>73104 Палатка в форме купола "Принцессы"</t>
  </si>
  <si>
    <t>ЧАБА</t>
  </si>
  <si>
    <t xml:space="preserve">50268 Насос ручной. </t>
  </si>
  <si>
    <t>86022 Иглы для насосов ручных</t>
  </si>
  <si>
    <t>001rina</t>
  </si>
  <si>
    <t xml:space="preserve"> 72004 Палатка в форме купола "Винни Пух"</t>
  </si>
  <si>
    <t>тачки 130</t>
  </si>
  <si>
    <t>Эртран</t>
  </si>
  <si>
    <t>lenenok</t>
  </si>
  <si>
    <t xml:space="preserve">73003 Спальный мешок Принцессы 145х76 см </t>
  </si>
  <si>
    <t>natkaD</t>
  </si>
  <si>
    <t>simpre</t>
  </si>
  <si>
    <t>НАСТЁНЧИК О</t>
  </si>
  <si>
    <t xml:space="preserve">54524 Мяч Тачки 230мм </t>
  </si>
  <si>
    <t xml:space="preserve">54550 Мяч Винни Пух 130мм </t>
  </si>
  <si>
    <t xml:space="preserve">56507 Машинки 75мм пенорезиновый </t>
  </si>
  <si>
    <t>Catberry</t>
  </si>
  <si>
    <t>Катя мама Юры</t>
  </si>
  <si>
    <t>72004 Палатка в форме купола "Винни Пух" (если можно то зелёную)</t>
  </si>
  <si>
    <t>виокро</t>
  </si>
  <si>
    <t>Винни-Тинни</t>
  </si>
  <si>
    <t xml:space="preserve">Animal Bouncer - Зебра (1,6 kg) </t>
  </si>
  <si>
    <t>B@gIr@</t>
  </si>
  <si>
    <t>Катерюшечка</t>
  </si>
  <si>
    <t>Палатка тачки</t>
  </si>
  <si>
    <t>Змей воздушный Тачки</t>
  </si>
  <si>
    <t>Мяч Тачки 230мм</t>
  </si>
  <si>
    <t>tweens</t>
  </si>
  <si>
    <t xml:space="preserve">76002 Палатка в форме купола "Приключения Микки" </t>
  </si>
  <si>
    <t>zemlyanika</t>
  </si>
  <si>
    <t>Valen'ka</t>
  </si>
  <si>
    <r>
      <t xml:space="preserve">Надувная Корова </t>
    </r>
    <r>
      <rPr>
        <b/>
        <sz val="11"/>
        <color indexed="8"/>
        <rFont val="Calibri"/>
        <family val="2"/>
      </rPr>
      <t>4шт</t>
    </r>
  </si>
  <si>
    <r>
      <t xml:space="preserve">Далматинец беж. надувной </t>
    </r>
    <r>
      <rPr>
        <b/>
        <sz val="11"/>
        <color indexed="8"/>
        <rFont val="Calibri"/>
        <family val="2"/>
      </rPr>
      <t>4шт</t>
    </r>
  </si>
  <si>
    <r>
      <t xml:space="preserve">Дракончик надувной </t>
    </r>
    <r>
      <rPr>
        <b/>
        <sz val="11"/>
        <color indexed="8"/>
        <rFont val="Calibri"/>
        <family val="2"/>
      </rPr>
      <t>4шт</t>
    </r>
  </si>
  <si>
    <t>54698 Мяч Винни Пух 230мм</t>
  </si>
  <si>
    <t xml:space="preserve">Kimberly </t>
  </si>
  <si>
    <t xml:space="preserve">73104 палатка Принцессы </t>
  </si>
  <si>
    <t xml:space="preserve">50268 Насос ручной-1шт </t>
  </si>
  <si>
    <t>86022 Иглы для насосов ручных -1шт</t>
  </si>
  <si>
    <t>палатка тачки</t>
  </si>
  <si>
    <t xml:space="preserve">человек паук палатка </t>
  </si>
  <si>
    <t>мяч тачки 230</t>
  </si>
  <si>
    <t>пенорезиновые</t>
  </si>
  <si>
    <t>микки 230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</si>
</sst>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;[Red]\-#,##0.0&quot;р.&quot;"/>
    <numFmt numFmtId="173" formatCode="#,##0.000&quot;р.&quot;;[Red]\-#,##0.0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4" fontId="30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39" fillId="0" borderId="0" xfId="0" applyFont="1" applyFill="1" applyAlignment="1">
      <alignment/>
    </xf>
    <xf numFmtId="44" fontId="39" fillId="0" borderId="0" xfId="43" applyFont="1" applyAlignment="1">
      <alignment/>
    </xf>
    <xf numFmtId="8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6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4" fontId="0" fillId="0" borderId="0" xfId="43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15" sqref="H15"/>
    </sheetView>
  </sheetViews>
  <sheetFormatPr defaultColWidth="9.140625" defaultRowHeight="15"/>
  <cols>
    <col min="1" max="1" width="19.00390625" style="0" customWidth="1"/>
    <col min="2" max="2" width="62.7109375" style="0" customWidth="1"/>
    <col min="3" max="3" width="14.28125" style="18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  <col min="9" max="9" width="35.57421875" style="0" customWidth="1"/>
    <col min="10" max="10" width="25.7109375" style="0" customWidth="1"/>
  </cols>
  <sheetData>
    <row r="1" spans="1:8" ht="36" customHeight="1">
      <c r="A1" s="1" t="s">
        <v>0</v>
      </c>
      <c r="B1" s="1" t="s">
        <v>1</v>
      </c>
      <c r="C1" s="16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9" ht="15" thickBot="1">
      <c r="A2" s="4" t="s">
        <v>9</v>
      </c>
      <c r="B2" s="4"/>
      <c r="C2" s="17"/>
      <c r="D2" s="4"/>
      <c r="E2" s="12"/>
      <c r="F2" s="4"/>
      <c r="G2" s="5"/>
      <c r="H2" s="3"/>
      <c r="I2" s="3"/>
    </row>
    <row r="3" spans="1:7" s="3" customFormat="1" ht="15" thickTop="1">
      <c r="A3" s="15"/>
      <c r="B3" s="15" t="s">
        <v>13</v>
      </c>
      <c r="C3" s="18">
        <v>131.25</v>
      </c>
      <c r="D3" s="6"/>
      <c r="E3" s="13"/>
      <c r="F3" s="7"/>
      <c r="G3" s="20"/>
    </row>
    <row r="4" spans="1:9" ht="14.25">
      <c r="A4" s="8"/>
      <c r="B4" s="22"/>
      <c r="C4" s="19"/>
      <c r="D4" s="11"/>
      <c r="E4" s="14"/>
      <c r="F4" s="10"/>
      <c r="G4" s="21"/>
      <c r="H4">
        <v>1</v>
      </c>
      <c r="I4" s="3" t="s">
        <v>57</v>
      </c>
    </row>
    <row r="5" spans="1:9" s="3" customFormat="1" ht="14.25">
      <c r="A5" s="8"/>
      <c r="B5" s="9" t="s">
        <v>7</v>
      </c>
      <c r="C5" s="19">
        <f>SUM(C3:C4)</f>
        <v>131.25</v>
      </c>
      <c r="D5" s="11">
        <f>IF(C5&gt;=1500,C5*1.1,C5*1.15)</f>
        <v>150.9375</v>
      </c>
      <c r="E5" s="14">
        <f>SUM(E4:E4)</f>
        <v>0</v>
      </c>
      <c r="F5" s="10"/>
      <c r="G5" s="21">
        <f>F5-D5-E5</f>
        <v>-150.9375</v>
      </c>
      <c r="H5" s="3">
        <v>1</v>
      </c>
      <c r="I5" s="3" t="s">
        <v>58</v>
      </c>
    </row>
    <row r="6" spans="1:9" ht="15" thickBot="1">
      <c r="A6" s="4" t="s">
        <v>10</v>
      </c>
      <c r="B6" s="4"/>
      <c r="C6" s="17"/>
      <c r="D6" s="4"/>
      <c r="E6" s="12"/>
      <c r="F6" s="4"/>
      <c r="G6" s="5"/>
      <c r="H6" s="3">
        <v>1</v>
      </c>
      <c r="I6" s="3" t="s">
        <v>59</v>
      </c>
    </row>
    <row r="7" spans="1:9" ht="15" thickTop="1">
      <c r="A7" s="15"/>
      <c r="B7" s="15" t="s">
        <v>11</v>
      </c>
      <c r="C7" s="18">
        <v>436.5</v>
      </c>
      <c r="D7" s="6"/>
      <c r="E7" s="13"/>
      <c r="F7" s="7"/>
      <c r="G7" s="20"/>
      <c r="H7">
        <v>7</v>
      </c>
      <c r="I7" s="3" t="s">
        <v>60</v>
      </c>
    </row>
    <row r="8" spans="1:9" ht="14.25">
      <c r="A8" s="15"/>
      <c r="B8" s="15"/>
      <c r="D8" s="6"/>
      <c r="E8" s="13"/>
      <c r="F8" s="7"/>
      <c r="G8" s="20"/>
      <c r="H8">
        <v>2</v>
      </c>
      <c r="I8" s="3" t="s">
        <v>61</v>
      </c>
    </row>
    <row r="9" spans="1:9" ht="14.25">
      <c r="A9" s="8"/>
      <c r="B9" s="9" t="s">
        <v>7</v>
      </c>
      <c r="C9" s="19">
        <f>SUM(C7:C8)</f>
        <v>436.5</v>
      </c>
      <c r="D9" s="11">
        <f>IF(C9&gt;=1500,C9*1.1,C9*1.15)</f>
        <v>501.97499999999997</v>
      </c>
      <c r="E9" s="14">
        <f>SUM(E7:E8)</f>
        <v>0</v>
      </c>
      <c r="F9" s="10"/>
      <c r="G9" s="21">
        <f>F9-D9-E9</f>
        <v>-501.97499999999997</v>
      </c>
      <c r="H9">
        <v>2</v>
      </c>
      <c r="I9" s="3" t="s">
        <v>24</v>
      </c>
    </row>
    <row r="10" spans="1:7" ht="15" thickBot="1">
      <c r="A10" s="4" t="s">
        <v>12</v>
      </c>
      <c r="B10" s="4"/>
      <c r="C10" s="17"/>
      <c r="D10" s="4"/>
      <c r="E10" s="12"/>
      <c r="F10" s="4"/>
      <c r="G10" s="5"/>
    </row>
    <row r="11" spans="1:7" ht="15" thickTop="1">
      <c r="A11" s="15"/>
      <c r="B11" s="15" t="s">
        <v>11</v>
      </c>
      <c r="C11" s="18">
        <v>436.5</v>
      </c>
      <c r="D11" s="6"/>
      <c r="E11" s="13"/>
      <c r="F11" s="7"/>
      <c r="G11" s="20"/>
    </row>
    <row r="12" spans="1:7" s="3" customFormat="1" ht="14.25">
      <c r="A12" s="15"/>
      <c r="B12" s="15" t="s">
        <v>20</v>
      </c>
      <c r="C12" s="18">
        <v>61.5</v>
      </c>
      <c r="D12" s="6"/>
      <c r="E12" s="13"/>
      <c r="F12" s="7"/>
      <c r="G12" s="20"/>
    </row>
    <row r="13" spans="1:7" ht="14.25">
      <c r="A13" s="15"/>
      <c r="B13" s="15" t="s">
        <v>21</v>
      </c>
      <c r="C13" s="18">
        <v>34</v>
      </c>
      <c r="D13" s="6"/>
      <c r="E13" s="13"/>
      <c r="F13" s="7"/>
      <c r="G13" s="20"/>
    </row>
    <row r="14" spans="1:7" ht="14.25">
      <c r="A14" s="8"/>
      <c r="B14" s="9" t="s">
        <v>7</v>
      </c>
      <c r="C14" s="19">
        <f>SUM(C11:C13)</f>
        <v>532</v>
      </c>
      <c r="D14" s="11">
        <f>IF(C14&gt;=1500,C14*1.1,C14*1.15)</f>
        <v>611.8</v>
      </c>
      <c r="E14" s="14">
        <f>SUM(E11:E13)</f>
        <v>0</v>
      </c>
      <c r="F14" s="10"/>
      <c r="G14" s="21">
        <f>F14-D14-E14</f>
        <v>-611.8</v>
      </c>
    </row>
    <row r="15" spans="1:7" ht="15" thickBot="1">
      <c r="A15" s="4" t="s">
        <v>14</v>
      </c>
      <c r="B15" s="4"/>
      <c r="C15" s="17"/>
      <c r="D15" s="4"/>
      <c r="E15" s="12"/>
      <c r="F15" s="4"/>
      <c r="G15" s="5"/>
    </row>
    <row r="16" spans="1:7" ht="15" thickTop="1">
      <c r="A16" s="15"/>
      <c r="B16" s="15" t="s">
        <v>11</v>
      </c>
      <c r="C16" s="18">
        <v>436.5</v>
      </c>
      <c r="D16" s="6"/>
      <c r="E16" s="13"/>
      <c r="F16" s="7"/>
      <c r="G16" s="20"/>
    </row>
    <row r="17" spans="1:7" s="3" customFormat="1" ht="14.25">
      <c r="A17" s="15"/>
      <c r="B17" s="15" t="s">
        <v>15</v>
      </c>
      <c r="C17" s="18">
        <v>87.5</v>
      </c>
      <c r="D17" s="6"/>
      <c r="E17" s="13"/>
      <c r="F17" s="7"/>
      <c r="G17" s="20"/>
    </row>
    <row r="18" spans="1:7" ht="14.25">
      <c r="A18" s="8"/>
      <c r="B18" s="9" t="s">
        <v>7</v>
      </c>
      <c r="C18" s="19">
        <f>SUM(C16:C17)</f>
        <v>524</v>
      </c>
      <c r="D18" s="11">
        <f>IF(C18&gt;=1500,C18*1.1,C18*1.15)</f>
        <v>602.5999999999999</v>
      </c>
      <c r="E18" s="14">
        <f>SUM(E16:E17)</f>
        <v>0</v>
      </c>
      <c r="F18" s="10"/>
      <c r="G18" s="21">
        <f>F18-D18-E18</f>
        <v>-602.5999999999999</v>
      </c>
    </row>
    <row r="19" spans="1:7" ht="15" thickBot="1">
      <c r="A19" s="4" t="s">
        <v>16</v>
      </c>
      <c r="B19" s="4"/>
      <c r="C19" s="17"/>
      <c r="D19" s="4"/>
      <c r="E19" s="12"/>
      <c r="F19" s="4"/>
      <c r="G19" s="5"/>
    </row>
    <row r="20" spans="1:7" ht="15" thickTop="1">
      <c r="A20" s="15"/>
      <c r="B20" s="15" t="s">
        <v>13</v>
      </c>
      <c r="C20" s="18">
        <v>131.25</v>
      </c>
      <c r="D20" s="6"/>
      <c r="E20" s="13"/>
      <c r="F20" s="7"/>
      <c r="G20" s="20"/>
    </row>
    <row r="21" spans="1:7" ht="14.25">
      <c r="A21" s="15"/>
      <c r="B21" s="15" t="s">
        <v>13</v>
      </c>
      <c r="C21" s="18">
        <v>131.25</v>
      </c>
      <c r="D21" s="6"/>
      <c r="E21" s="13"/>
      <c r="F21" s="7"/>
      <c r="G21" s="20"/>
    </row>
    <row r="22" spans="1:7" ht="14.25">
      <c r="A22" s="8"/>
      <c r="B22" s="9" t="s">
        <v>7</v>
      </c>
      <c r="C22" s="19">
        <f>SUM(C20:C21)</f>
        <v>262.5</v>
      </c>
      <c r="D22" s="11">
        <f>IF(C22&gt;=1500,C22*1.1,C22*1.15)</f>
        <v>301.875</v>
      </c>
      <c r="E22" s="14">
        <f>SUM(E20:E21)</f>
        <v>0</v>
      </c>
      <c r="F22" s="10"/>
      <c r="G22" s="21">
        <f>F22-D22-E22</f>
        <v>-301.875</v>
      </c>
    </row>
    <row r="23" spans="1:7" ht="15" thickBot="1">
      <c r="A23" s="4" t="s">
        <v>17</v>
      </c>
      <c r="B23" s="4"/>
      <c r="C23" s="17"/>
      <c r="D23" s="4"/>
      <c r="E23" s="12"/>
      <c r="F23" s="4"/>
      <c r="G23" s="5"/>
    </row>
    <row r="24" spans="1:7" ht="15" thickTop="1">
      <c r="A24" s="15"/>
      <c r="B24" s="15" t="s">
        <v>18</v>
      </c>
      <c r="C24" s="18">
        <v>664</v>
      </c>
      <c r="D24" s="6"/>
      <c r="E24" s="13"/>
      <c r="F24" s="7"/>
      <c r="G24" s="20"/>
    </row>
    <row r="25" spans="1:7" ht="14.25">
      <c r="A25" s="15"/>
      <c r="B25" s="15"/>
      <c r="D25" s="6"/>
      <c r="E25" s="13"/>
      <c r="F25" s="7"/>
      <c r="G25" s="20"/>
    </row>
    <row r="26" spans="1:7" ht="14.25">
      <c r="A26" s="8"/>
      <c r="B26" s="9" t="s">
        <v>7</v>
      </c>
      <c r="C26" s="19">
        <f>SUM(C24:C25)</f>
        <v>664</v>
      </c>
      <c r="D26" s="11">
        <f>IF(C26&gt;=1500,C26*1.1,C26*1.15)</f>
        <v>763.5999999999999</v>
      </c>
      <c r="E26" s="14">
        <f>SUM(E24:E25)</f>
        <v>0</v>
      </c>
      <c r="F26" s="10"/>
      <c r="G26" s="21">
        <f>F26-D26-E26</f>
        <v>-763.5999999999999</v>
      </c>
    </row>
    <row r="27" spans="1:7" ht="15" thickBot="1">
      <c r="A27" s="4" t="s">
        <v>19</v>
      </c>
      <c r="B27" s="4"/>
      <c r="C27" s="17"/>
      <c r="D27" s="4"/>
      <c r="E27" s="12"/>
      <c r="F27" s="4"/>
      <c r="G27" s="5"/>
    </row>
    <row r="28" spans="1:7" ht="15" thickTop="1">
      <c r="A28" s="15"/>
      <c r="B28" s="15" t="s">
        <v>11</v>
      </c>
      <c r="C28" s="18">
        <v>436.5</v>
      </c>
      <c r="D28" s="6"/>
      <c r="E28" s="13"/>
      <c r="F28" s="7"/>
      <c r="G28" s="20"/>
    </row>
    <row r="29" spans="1:7" ht="14.25">
      <c r="A29" s="15"/>
      <c r="B29" s="15" t="s">
        <v>11</v>
      </c>
      <c r="C29" s="18">
        <v>436.5</v>
      </c>
      <c r="D29" s="6"/>
      <c r="E29" s="13"/>
      <c r="F29" s="7"/>
      <c r="G29" s="20"/>
    </row>
    <row r="30" spans="1:7" ht="14.25">
      <c r="A30" s="8"/>
      <c r="B30" s="9" t="s">
        <v>7</v>
      </c>
      <c r="C30" s="19">
        <f>SUM(C28:C29)</f>
        <v>873</v>
      </c>
      <c r="D30" s="11">
        <f>IF(C30&gt;=1500,C30*1.1,C30*1.15)</f>
        <v>1003.9499999999999</v>
      </c>
      <c r="E30" s="14">
        <f>SUM(E28:E29)</f>
        <v>0</v>
      </c>
      <c r="F30" s="10"/>
      <c r="G30" s="21">
        <f>F30-D30-E30</f>
        <v>-1003.9499999999999</v>
      </c>
    </row>
    <row r="31" spans="1:7" ht="15" thickBot="1">
      <c r="A31" s="4" t="s">
        <v>22</v>
      </c>
      <c r="B31" s="4"/>
      <c r="C31" s="17"/>
      <c r="D31" s="4"/>
      <c r="E31" s="12"/>
      <c r="F31" s="4"/>
      <c r="G31" s="5"/>
    </row>
    <row r="32" spans="1:7" ht="15" thickTop="1">
      <c r="A32" s="15"/>
      <c r="B32" s="15" t="s">
        <v>23</v>
      </c>
      <c r="C32" s="18">
        <v>664</v>
      </c>
      <c r="D32" s="6"/>
      <c r="E32" s="13"/>
      <c r="F32" s="7"/>
      <c r="G32" s="20"/>
    </row>
    <row r="33" spans="1:7" s="28" customFormat="1" ht="14.25">
      <c r="A33" s="23"/>
      <c r="B33" s="23"/>
      <c r="C33" s="24"/>
      <c r="D33" s="25"/>
      <c r="E33" s="25"/>
      <c r="F33" s="26"/>
      <c r="G33" s="27"/>
    </row>
    <row r="34" spans="1:7" ht="14.25">
      <c r="A34" s="8"/>
      <c r="B34" s="9" t="s">
        <v>7</v>
      </c>
      <c r="C34" s="19">
        <f>SUM(C32:C33)</f>
        <v>664</v>
      </c>
      <c r="D34" s="11">
        <f>IF(C34&gt;=1500,C34*1.1,C34*1.15)</f>
        <v>763.5999999999999</v>
      </c>
      <c r="E34" s="14">
        <f>SUM(E32:E33)</f>
        <v>0</v>
      </c>
      <c r="F34" s="10"/>
      <c r="G34" s="21">
        <f>F34-D34-E34</f>
        <v>-763.5999999999999</v>
      </c>
    </row>
    <row r="35" spans="1:7" ht="15" thickBot="1">
      <c r="A35" s="4" t="s">
        <v>25</v>
      </c>
      <c r="B35" s="4"/>
      <c r="C35" s="17"/>
      <c r="D35" s="4"/>
      <c r="E35" s="12"/>
      <c r="F35" s="4"/>
      <c r="G35" s="5"/>
    </row>
    <row r="36" spans="1:7" ht="15" thickTop="1">
      <c r="A36" s="15"/>
      <c r="B36" s="15" t="s">
        <v>23</v>
      </c>
      <c r="C36" s="18">
        <v>664</v>
      </c>
      <c r="D36" s="6"/>
      <c r="E36" s="13"/>
      <c r="F36" s="7"/>
      <c r="G36" s="20"/>
    </row>
    <row r="37" spans="1:7" s="3" customFormat="1" ht="14.25">
      <c r="A37" s="15"/>
      <c r="B37" s="15" t="s">
        <v>11</v>
      </c>
      <c r="C37" s="18"/>
      <c r="D37" s="6"/>
      <c r="E37" s="13"/>
      <c r="F37" s="7"/>
      <c r="G37" s="20"/>
    </row>
    <row r="38" spans="1:7" ht="14.25">
      <c r="A38" s="15"/>
      <c r="B38" s="15" t="s">
        <v>11</v>
      </c>
      <c r="D38" s="6"/>
      <c r="E38" s="13"/>
      <c r="F38" s="7"/>
      <c r="G38" s="20"/>
    </row>
    <row r="39" spans="1:7" ht="14.25">
      <c r="A39" s="8"/>
      <c r="B39" s="9" t="s">
        <v>7</v>
      </c>
      <c r="C39" s="19">
        <f>SUM(C36:C38)</f>
        <v>664</v>
      </c>
      <c r="D39" s="11">
        <f>IF(C39&gt;=1500,C39*1.1,C39*1.15)</f>
        <v>763.5999999999999</v>
      </c>
      <c r="E39" s="14">
        <f>SUM(E36:E38)</f>
        <v>0</v>
      </c>
      <c r="F39" s="10"/>
      <c r="G39" s="21">
        <f>F39-D39-E39</f>
        <v>-763.5999999999999</v>
      </c>
    </row>
    <row r="40" spans="1:7" ht="15" thickBot="1">
      <c r="A40" s="4" t="s">
        <v>26</v>
      </c>
      <c r="B40" s="4"/>
      <c r="C40" s="17"/>
      <c r="D40" s="4"/>
      <c r="E40" s="12"/>
      <c r="F40" s="4"/>
      <c r="G40" s="5"/>
    </row>
    <row r="41" spans="1:7" s="3" customFormat="1" ht="15" thickTop="1">
      <c r="A41" s="15"/>
      <c r="B41" s="15" t="s">
        <v>27</v>
      </c>
      <c r="C41" s="18">
        <v>723.75</v>
      </c>
      <c r="D41" s="6"/>
      <c r="E41" s="13"/>
      <c r="F41" s="7"/>
      <c r="G41" s="20"/>
    </row>
    <row r="42" spans="1:7" s="3" customFormat="1" ht="14.25">
      <c r="A42" s="15"/>
      <c r="B42" s="15" t="s">
        <v>11</v>
      </c>
      <c r="C42" s="18">
        <v>436.5</v>
      </c>
      <c r="D42" s="6"/>
      <c r="E42" s="13"/>
      <c r="F42" s="7"/>
      <c r="G42" s="20"/>
    </row>
    <row r="43" spans="1:7" ht="14.25">
      <c r="A43" s="8"/>
      <c r="B43" s="9" t="s">
        <v>7</v>
      </c>
      <c r="C43" s="19">
        <f>SUM(C41:C42)</f>
        <v>1160.25</v>
      </c>
      <c r="D43" s="11">
        <f>IF(C43&gt;=1500,C43*1.1,C43*1.15)</f>
        <v>1334.2875</v>
      </c>
      <c r="E43" s="14">
        <f>SUM(E41:E42)</f>
        <v>0</v>
      </c>
      <c r="F43" s="10"/>
      <c r="G43" s="21">
        <f>F43-D43-E43</f>
        <v>-1334.2875</v>
      </c>
    </row>
    <row r="44" spans="1:7" ht="15" thickBot="1">
      <c r="A44" s="4" t="s">
        <v>28</v>
      </c>
      <c r="B44" s="4"/>
      <c r="C44" s="17"/>
      <c r="D44" s="4"/>
      <c r="E44" s="12"/>
      <c r="F44" s="4"/>
      <c r="G44" s="5"/>
    </row>
    <row r="45" spans="1:7" ht="15" thickTop="1">
      <c r="A45" s="15"/>
      <c r="B45" s="15" t="s">
        <v>11</v>
      </c>
      <c r="C45" s="18">
        <v>436.5</v>
      </c>
      <c r="D45" s="6"/>
      <c r="E45" s="13"/>
      <c r="F45" s="7"/>
      <c r="G45" s="20"/>
    </row>
    <row r="46" spans="1:7" ht="14.25">
      <c r="A46" s="15"/>
      <c r="B46" s="15"/>
      <c r="D46" s="6"/>
      <c r="E46" s="13"/>
      <c r="F46" s="7"/>
      <c r="G46" s="20"/>
    </row>
    <row r="47" spans="1:7" ht="14.25">
      <c r="A47" s="8"/>
      <c r="B47" s="9" t="s">
        <v>7</v>
      </c>
      <c r="C47" s="19">
        <f>SUM(C45:C46)</f>
        <v>436.5</v>
      </c>
      <c r="D47" s="11">
        <f>IF(C47&gt;=1500,C47*1.1,C47*1.15)</f>
        <v>501.97499999999997</v>
      </c>
      <c r="E47" s="14">
        <f>SUM(E45:E46)</f>
        <v>0</v>
      </c>
      <c r="F47" s="10"/>
      <c r="G47" s="21">
        <f>F47-D47-E47</f>
        <v>-501.97499999999997</v>
      </c>
    </row>
    <row r="48" spans="1:7" ht="15" thickBot="1">
      <c r="A48" s="4" t="s">
        <v>29</v>
      </c>
      <c r="B48" s="4"/>
      <c r="C48" s="17"/>
      <c r="D48" s="4"/>
      <c r="E48" s="12"/>
      <c r="F48" s="4"/>
      <c r="G48" s="5"/>
    </row>
    <row r="49" spans="1:7" ht="15" thickTop="1">
      <c r="A49" s="15"/>
      <c r="B49" s="15" t="s">
        <v>11</v>
      </c>
      <c r="C49" s="18">
        <v>436.5</v>
      </c>
      <c r="D49" s="6"/>
      <c r="E49" s="13"/>
      <c r="F49" s="7"/>
      <c r="G49" s="20"/>
    </row>
    <row r="50" spans="1:7" ht="14.25">
      <c r="A50" s="15"/>
      <c r="B50" s="15"/>
      <c r="D50" s="6"/>
      <c r="E50" s="13"/>
      <c r="F50" s="7"/>
      <c r="G50" s="20"/>
    </row>
    <row r="51" spans="1:7" ht="14.25">
      <c r="A51" s="8"/>
      <c r="B51" s="9" t="s">
        <v>7</v>
      </c>
      <c r="C51" s="19">
        <f>SUM(C49:C50)</f>
        <v>436.5</v>
      </c>
      <c r="D51" s="11">
        <f>IF(C51&gt;=1500,C51*1.1,C51*1.15)</f>
        <v>501.97499999999997</v>
      </c>
      <c r="E51" s="14">
        <f>SUM(E49:E50)</f>
        <v>0</v>
      </c>
      <c r="F51" s="10"/>
      <c r="G51" s="21">
        <f>F51-D51-E51</f>
        <v>-501.97499999999997</v>
      </c>
    </row>
    <row r="52" spans="1:7" ht="15" thickBot="1">
      <c r="A52" s="4" t="s">
        <v>30</v>
      </c>
      <c r="B52" s="4"/>
      <c r="C52" s="17"/>
      <c r="D52" s="4"/>
      <c r="E52" s="12"/>
      <c r="F52" s="4"/>
      <c r="G52" s="5"/>
    </row>
    <row r="53" spans="1:7" ht="15" thickTop="1">
      <c r="A53" s="15"/>
      <c r="B53" s="15" t="s">
        <v>31</v>
      </c>
      <c r="C53" s="18">
        <v>87.5</v>
      </c>
      <c r="D53" s="6"/>
      <c r="E53" s="13"/>
      <c r="F53" s="7"/>
      <c r="G53" s="20"/>
    </row>
    <row r="54" spans="1:7" s="3" customFormat="1" ht="14.25">
      <c r="A54" s="15"/>
      <c r="B54" s="15" t="s">
        <v>33</v>
      </c>
      <c r="C54" s="18">
        <v>50</v>
      </c>
      <c r="D54" s="6"/>
      <c r="E54" s="13"/>
      <c r="F54" s="7"/>
      <c r="G54" s="20"/>
    </row>
    <row r="55" spans="1:7" s="3" customFormat="1" ht="14.25">
      <c r="A55" s="15"/>
      <c r="B55" s="15" t="s">
        <v>11</v>
      </c>
      <c r="C55" s="18">
        <v>436.5</v>
      </c>
      <c r="D55" s="6"/>
      <c r="E55" s="13"/>
      <c r="F55" s="7"/>
      <c r="G55" s="20"/>
    </row>
    <row r="56" spans="1:7" s="3" customFormat="1" ht="14.25">
      <c r="A56" s="15"/>
      <c r="B56" s="15" t="s">
        <v>36</v>
      </c>
      <c r="C56" s="18">
        <v>664</v>
      </c>
      <c r="D56" s="6"/>
      <c r="E56" s="13"/>
      <c r="F56" s="7"/>
      <c r="G56" s="20"/>
    </row>
    <row r="57" spans="1:7" ht="14.25">
      <c r="A57" s="8"/>
      <c r="B57" s="9" t="s">
        <v>7</v>
      </c>
      <c r="C57" s="19">
        <f>SUM(C53:C56)</f>
        <v>1238</v>
      </c>
      <c r="D57" s="11">
        <f>IF(C57&gt;=1500,C57*1.1,C57*1.15)</f>
        <v>1423.6999999999998</v>
      </c>
      <c r="E57" s="14">
        <f>SUM(E53:E55)</f>
        <v>0</v>
      </c>
      <c r="F57" s="10"/>
      <c r="G57" s="21">
        <f>F57-D57-E57</f>
        <v>-1423.6999999999998</v>
      </c>
    </row>
    <row r="58" spans="1:7" ht="15" thickBot="1">
      <c r="A58" s="4" t="s">
        <v>34</v>
      </c>
      <c r="B58" s="4"/>
      <c r="C58" s="17"/>
      <c r="D58" s="4"/>
      <c r="E58" s="12"/>
      <c r="F58" s="4"/>
      <c r="G58" s="5"/>
    </row>
    <row r="59" spans="1:7" ht="15" thickTop="1">
      <c r="A59" s="15"/>
      <c r="B59" s="15" t="s">
        <v>11</v>
      </c>
      <c r="C59" s="18">
        <v>436.5</v>
      </c>
      <c r="D59" s="6"/>
      <c r="E59" s="13"/>
      <c r="F59" s="7"/>
      <c r="G59" s="20"/>
    </row>
    <row r="60" spans="1:7" ht="14.25">
      <c r="A60" s="15"/>
      <c r="B60" s="15"/>
      <c r="D60" s="6"/>
      <c r="E60" s="13"/>
      <c r="F60" s="7"/>
      <c r="G60" s="20"/>
    </row>
    <row r="61" spans="1:7" ht="14.25">
      <c r="A61" s="8"/>
      <c r="B61" s="9" t="s">
        <v>7</v>
      </c>
      <c r="C61" s="19">
        <f>SUM(C59:C60)</f>
        <v>436.5</v>
      </c>
      <c r="D61" s="11">
        <f>IF(C61&gt;=1500,C61*1.1,C61*1.15)</f>
        <v>501.97499999999997</v>
      </c>
      <c r="E61" s="14">
        <f>SUM(E59:E60)</f>
        <v>0</v>
      </c>
      <c r="F61" s="10"/>
      <c r="G61" s="21">
        <f>F61-D61-E61</f>
        <v>-501.97499999999997</v>
      </c>
    </row>
    <row r="62" spans="1:7" ht="15" thickBot="1">
      <c r="A62" s="4" t="s">
        <v>38</v>
      </c>
      <c r="B62" s="4"/>
      <c r="C62" s="17"/>
      <c r="D62" s="4"/>
      <c r="E62" s="12"/>
      <c r="F62" s="4"/>
      <c r="G62" s="5"/>
    </row>
    <row r="63" spans="1:7" ht="15" thickTop="1">
      <c r="A63" s="15"/>
      <c r="B63" s="15" t="s">
        <v>39</v>
      </c>
      <c r="C63" s="18">
        <v>436.5</v>
      </c>
      <c r="D63" s="6"/>
      <c r="E63" s="13"/>
      <c r="F63" s="7"/>
      <c r="G63" s="20"/>
    </row>
    <row r="64" spans="1:7" s="3" customFormat="1" ht="14.25">
      <c r="A64" s="15"/>
      <c r="B64" s="15" t="s">
        <v>31</v>
      </c>
      <c r="C64" s="18">
        <v>87.5</v>
      </c>
      <c r="D64" s="6"/>
      <c r="E64" s="13"/>
      <c r="F64" s="7"/>
      <c r="G64" s="20"/>
    </row>
    <row r="65" spans="1:7" s="3" customFormat="1" ht="14.25">
      <c r="A65" s="15"/>
      <c r="B65" s="15" t="s">
        <v>32</v>
      </c>
      <c r="C65" s="18">
        <v>63.5</v>
      </c>
      <c r="D65" s="6"/>
      <c r="E65" s="13"/>
      <c r="F65" s="7"/>
      <c r="G65" s="20"/>
    </row>
    <row r="66" spans="1:7" s="3" customFormat="1" ht="14.25">
      <c r="A66" s="15"/>
      <c r="B66" s="15" t="s">
        <v>55</v>
      </c>
      <c r="C66" s="29">
        <v>61.5</v>
      </c>
      <c r="D66" s="6"/>
      <c r="E66" s="13"/>
      <c r="F66" s="7"/>
      <c r="G66" s="20"/>
    </row>
    <row r="67" spans="1:7" ht="14.25">
      <c r="A67" s="8"/>
      <c r="B67" s="9" t="s">
        <v>7</v>
      </c>
      <c r="C67" s="19">
        <f>SUM(C63:C66)</f>
        <v>649</v>
      </c>
      <c r="D67" s="11">
        <f>IF(C67&gt;=1500,C67*1.1,C67*1.15)</f>
        <v>746.3499999999999</v>
      </c>
      <c r="E67" s="14">
        <f>SUM(E63:E65)</f>
        <v>0</v>
      </c>
      <c r="F67" s="10"/>
      <c r="G67" s="21">
        <f>F67-D67-E67</f>
        <v>-746.3499999999999</v>
      </c>
    </row>
    <row r="68" spans="1:7" ht="15" thickBot="1">
      <c r="A68" s="4" t="s">
        <v>40</v>
      </c>
      <c r="B68" s="4"/>
      <c r="C68" s="17"/>
      <c r="D68" s="4"/>
      <c r="E68" s="12"/>
      <c r="F68" s="4"/>
      <c r="G68" s="5"/>
    </row>
    <row r="69" spans="1:7" ht="15" thickTop="1">
      <c r="A69" s="15"/>
      <c r="B69" s="15" t="s">
        <v>52</v>
      </c>
      <c r="C69" s="29">
        <v>86.5</v>
      </c>
      <c r="D69" s="6"/>
      <c r="E69" s="13"/>
      <c r="F69" s="7"/>
      <c r="G69" s="20"/>
    </row>
    <row r="70" spans="1:7" ht="14.25">
      <c r="A70" s="15"/>
      <c r="B70" s="15"/>
      <c r="D70" s="6"/>
      <c r="E70" s="13"/>
      <c r="F70" s="7"/>
      <c r="G70" s="20"/>
    </row>
    <row r="71" spans="1:7" ht="14.25">
      <c r="A71" s="8"/>
      <c r="B71" s="9" t="s">
        <v>7</v>
      </c>
      <c r="C71" s="19">
        <f>SUM(C69:C70)</f>
        <v>86.5</v>
      </c>
      <c r="D71" s="11">
        <f>IF(C71&gt;=1500,C71*1.1,C71*1.15)</f>
        <v>99.475</v>
      </c>
      <c r="E71" s="14">
        <f>SUM(E69:E70)</f>
        <v>0</v>
      </c>
      <c r="F71" s="10"/>
      <c r="G71" s="21">
        <f>F71-D71-E71</f>
        <v>-99.475</v>
      </c>
    </row>
    <row r="72" spans="1:7" ht="15" thickBot="1">
      <c r="A72" s="4" t="s">
        <v>41</v>
      </c>
      <c r="B72" s="4"/>
      <c r="C72" s="17"/>
      <c r="D72" s="4"/>
      <c r="E72" s="12"/>
      <c r="F72" s="4"/>
      <c r="G72" s="5"/>
    </row>
    <row r="73" spans="1:7" ht="15" thickTop="1">
      <c r="A73" s="15"/>
      <c r="B73" s="15" t="s">
        <v>42</v>
      </c>
      <c r="C73" s="18">
        <v>664</v>
      </c>
      <c r="D73" s="6"/>
      <c r="E73" s="13"/>
      <c r="F73" s="7"/>
      <c r="G73" s="20"/>
    </row>
    <row r="74" spans="1:7" s="3" customFormat="1" ht="14.25">
      <c r="A74" s="15"/>
      <c r="B74" s="15" t="s">
        <v>43</v>
      </c>
      <c r="C74" s="18">
        <v>86.5</v>
      </c>
      <c r="D74" s="6"/>
      <c r="E74" s="13"/>
      <c r="F74" s="7"/>
      <c r="G74" s="20"/>
    </row>
    <row r="75" spans="1:7" s="3" customFormat="1" ht="14.25">
      <c r="A75" s="15"/>
      <c r="B75" s="15" t="s">
        <v>43</v>
      </c>
      <c r="C75" s="18">
        <v>86.5</v>
      </c>
      <c r="D75" s="6"/>
      <c r="E75" s="13"/>
      <c r="F75" s="7"/>
      <c r="G75" s="20"/>
    </row>
    <row r="76" spans="1:7" ht="14.25">
      <c r="A76" s="15"/>
      <c r="B76" s="15" t="s">
        <v>44</v>
      </c>
      <c r="C76" s="18">
        <v>87.5</v>
      </c>
      <c r="D76" s="6"/>
      <c r="E76" s="13"/>
      <c r="F76" s="7"/>
      <c r="G76" s="20"/>
    </row>
    <row r="77" spans="1:7" ht="14.25">
      <c r="A77" s="8"/>
      <c r="B77" s="9" t="s">
        <v>7</v>
      </c>
      <c r="C77" s="19">
        <f>SUM(C73:C76)</f>
        <v>924.5</v>
      </c>
      <c r="D77" s="11">
        <f>IF(C77&gt;=1500,C77*1.1,C77*1.15)</f>
        <v>1063.175</v>
      </c>
      <c r="E77" s="14">
        <f>SUM(E73:E76)</f>
        <v>0</v>
      </c>
      <c r="F77" s="10"/>
      <c r="G77" s="21">
        <f>F77-D77-E77</f>
        <v>-1063.175</v>
      </c>
    </row>
    <row r="78" spans="1:7" ht="15" thickBot="1">
      <c r="A78" s="4" t="s">
        <v>45</v>
      </c>
      <c r="B78" s="4"/>
      <c r="C78" s="17"/>
      <c r="D78" s="4"/>
      <c r="E78" s="12"/>
      <c r="F78" s="4"/>
      <c r="G78" s="5"/>
    </row>
    <row r="79" spans="1:7" ht="15" thickTop="1">
      <c r="A79" s="15"/>
      <c r="B79" s="15" t="s">
        <v>46</v>
      </c>
      <c r="C79" s="18">
        <v>664</v>
      </c>
      <c r="D79" s="6"/>
      <c r="E79" s="13"/>
      <c r="F79" s="7"/>
      <c r="G79" s="20"/>
    </row>
    <row r="80" spans="1:7" s="3" customFormat="1" ht="14.25">
      <c r="A80" s="15"/>
      <c r="B80" s="23"/>
      <c r="C80" s="18"/>
      <c r="D80" s="6"/>
      <c r="E80" s="13"/>
      <c r="F80" s="7"/>
      <c r="G80" s="20"/>
    </row>
    <row r="81" spans="1:7" ht="14.25">
      <c r="A81" s="8"/>
      <c r="B81" s="9" t="s">
        <v>7</v>
      </c>
      <c r="C81" s="19">
        <f>SUM(C79:C80)</f>
        <v>664</v>
      </c>
      <c r="D81" s="11">
        <f>IF(C81&gt;=1500,C81*1.1,C81*1.15)</f>
        <v>763.5999999999999</v>
      </c>
      <c r="E81" s="14">
        <f>SUM(E79:E80)</f>
        <v>0</v>
      </c>
      <c r="F81" s="10"/>
      <c r="G81" s="21">
        <f>F81-D81-E81</f>
        <v>-763.5999999999999</v>
      </c>
    </row>
    <row r="82" spans="1:7" ht="15" thickBot="1">
      <c r="A82" s="4" t="s">
        <v>47</v>
      </c>
      <c r="B82" s="4"/>
      <c r="C82" s="17"/>
      <c r="D82" s="4"/>
      <c r="E82" s="12"/>
      <c r="F82" s="4"/>
      <c r="G82" s="5"/>
    </row>
    <row r="83" spans="1:7" ht="15" thickTop="1">
      <c r="A83" s="15"/>
      <c r="B83" s="15" t="s">
        <v>39</v>
      </c>
      <c r="C83" s="18">
        <v>436.5</v>
      </c>
      <c r="D83" s="6"/>
      <c r="E83" s="13"/>
      <c r="F83" s="7"/>
      <c r="G83" s="20"/>
    </row>
    <row r="84" spans="1:7" ht="14.25">
      <c r="A84" s="15"/>
      <c r="B84" s="15"/>
      <c r="D84" s="6"/>
      <c r="E84" s="13"/>
      <c r="F84" s="7"/>
      <c r="G84" s="20"/>
    </row>
    <row r="85" spans="1:7" ht="14.25">
      <c r="A85" s="8"/>
      <c r="B85" s="9" t="s">
        <v>7</v>
      </c>
      <c r="C85" s="19">
        <f>SUM(C83:C84)</f>
        <v>436.5</v>
      </c>
      <c r="D85" s="11">
        <f>IF(C85&gt;=1500,C85*1.1,C85*1.15)</f>
        <v>501.97499999999997</v>
      </c>
      <c r="E85" s="14">
        <f>SUM(E83:E84)</f>
        <v>0</v>
      </c>
      <c r="F85" s="10"/>
      <c r="G85" s="21">
        <f>F85-D85-E85</f>
        <v>-501.97499999999997</v>
      </c>
    </row>
    <row r="86" spans="1:7" ht="15" thickBot="1">
      <c r="A86" s="4" t="s">
        <v>48</v>
      </c>
      <c r="B86" s="4"/>
      <c r="C86" s="17"/>
      <c r="D86" s="4"/>
      <c r="E86" s="12"/>
      <c r="F86" s="4"/>
      <c r="G86" s="5"/>
    </row>
    <row r="87" spans="1:7" ht="15" thickTop="1">
      <c r="A87" s="15"/>
      <c r="B87" s="15" t="s">
        <v>49</v>
      </c>
      <c r="C87" s="29">
        <f>436.5*4</f>
        <v>1746</v>
      </c>
      <c r="D87" s="6"/>
      <c r="E87" s="13"/>
      <c r="F87" s="7"/>
      <c r="G87" s="20"/>
    </row>
    <row r="88" spans="1:7" s="3" customFormat="1" ht="14.25">
      <c r="A88" s="15"/>
      <c r="B88" s="15" t="s">
        <v>50</v>
      </c>
      <c r="C88" s="18">
        <f>436.5*4</f>
        <v>1746</v>
      </c>
      <c r="D88" s="6"/>
      <c r="E88" s="13"/>
      <c r="F88" s="7"/>
      <c r="G88" s="20"/>
    </row>
    <row r="89" spans="1:7" s="3" customFormat="1" ht="14.25">
      <c r="A89" s="15"/>
      <c r="B89" s="15" t="s">
        <v>51</v>
      </c>
      <c r="C89" s="18">
        <f>611.5*4</f>
        <v>2446</v>
      </c>
      <c r="D89" s="6"/>
      <c r="E89" s="13"/>
      <c r="F89" s="7"/>
      <c r="G89" s="20"/>
    </row>
    <row r="90" spans="1:7" ht="14.25">
      <c r="A90" s="8"/>
      <c r="B90" s="9" t="s">
        <v>7</v>
      </c>
      <c r="C90" s="19">
        <f>SUM(C87:C89)</f>
        <v>5938</v>
      </c>
      <c r="D90" s="11">
        <f>IF(C90&gt;=1500,C90*1.09,C90*1.15)</f>
        <v>6472.42</v>
      </c>
      <c r="E90" s="14">
        <f>SUM(E87:E89)</f>
        <v>0</v>
      </c>
      <c r="F90" s="10"/>
      <c r="G90" s="21">
        <f>F90-D90-E90</f>
        <v>-6472.42</v>
      </c>
    </row>
    <row r="91" spans="1:7" ht="15" thickBot="1">
      <c r="A91" s="4" t="s">
        <v>53</v>
      </c>
      <c r="B91" s="4"/>
      <c r="C91" s="17"/>
      <c r="D91" s="4"/>
      <c r="E91" s="12"/>
      <c r="F91" s="4"/>
      <c r="G91" s="5"/>
    </row>
    <row r="92" spans="1:7" s="3" customFormat="1" ht="15" thickTop="1">
      <c r="A92" s="15"/>
      <c r="B92" s="15" t="s">
        <v>54</v>
      </c>
      <c r="C92" s="29">
        <v>664</v>
      </c>
      <c r="D92" s="6"/>
      <c r="E92" s="13"/>
      <c r="F92" s="7"/>
      <c r="G92" s="20"/>
    </row>
    <row r="93" spans="1:7" ht="14.25">
      <c r="A93" s="15"/>
      <c r="B93" s="15"/>
      <c r="D93" s="6"/>
      <c r="E93" s="13"/>
      <c r="F93" s="7"/>
      <c r="G93" s="20"/>
    </row>
    <row r="94" spans="1:7" ht="14.25">
      <c r="A94" s="8"/>
      <c r="B94" s="9" t="s">
        <v>7</v>
      </c>
      <c r="C94" s="19">
        <f>SUM(C92:C93)</f>
        <v>664</v>
      </c>
      <c r="D94" s="11">
        <f>IF(C94&gt;=1500,C94*1.1,C94*1.15)</f>
        <v>763.5999999999999</v>
      </c>
      <c r="E94" s="14">
        <f>SUM(E92:E93)</f>
        <v>0</v>
      </c>
      <c r="F94" s="10"/>
      <c r="G94" s="21">
        <f>F94-D94-E94</f>
        <v>-763.5999999999999</v>
      </c>
    </row>
    <row r="95" spans="1:7" ht="15" thickBot="1">
      <c r="A95" s="4" t="s">
        <v>37</v>
      </c>
      <c r="B95" s="4"/>
      <c r="C95" s="17"/>
      <c r="D95" s="4"/>
      <c r="E95" s="12"/>
      <c r="F95" s="4"/>
      <c r="G95" s="5"/>
    </row>
    <row r="96" spans="1:7" ht="15" thickTop="1">
      <c r="A96" s="15"/>
      <c r="B96" s="15" t="s">
        <v>55</v>
      </c>
      <c r="C96" s="18">
        <v>61.5</v>
      </c>
      <c r="D96" s="6"/>
      <c r="E96" s="13"/>
      <c r="F96" s="7"/>
      <c r="G96" s="20"/>
    </row>
    <row r="97" spans="1:7" ht="14.25">
      <c r="A97" s="15"/>
      <c r="B97" s="15" t="s">
        <v>56</v>
      </c>
      <c r="C97" s="18">
        <v>34</v>
      </c>
      <c r="D97" s="6"/>
      <c r="E97" s="13"/>
      <c r="F97" s="7"/>
      <c r="G97" s="20"/>
    </row>
    <row r="98" spans="1:7" ht="14.25">
      <c r="A98" s="8"/>
      <c r="B98" s="9" t="s">
        <v>7</v>
      </c>
      <c r="C98" s="19">
        <f>SUM(C96:C97)</f>
        <v>95.5</v>
      </c>
      <c r="D98" s="11">
        <f>IF(C98&gt;=1500,C98*1.1,C98*1.15)</f>
        <v>109.82499999999999</v>
      </c>
      <c r="E98" s="14">
        <f>SUM(E96:E97)</f>
        <v>0</v>
      </c>
      <c r="F98" s="10"/>
      <c r="G98" s="21">
        <f>F98-D98-E98</f>
        <v>-109.82499999999999</v>
      </c>
    </row>
    <row r="99" spans="1:7" ht="15" thickBot="1">
      <c r="A99" s="4" t="s">
        <v>35</v>
      </c>
      <c r="B99" s="4"/>
      <c r="C99" s="17"/>
      <c r="D99" s="4"/>
      <c r="E99" s="12"/>
      <c r="F99" s="4"/>
      <c r="G99" s="5"/>
    </row>
    <row r="100" spans="1:7" ht="15" thickTop="1">
      <c r="A100" s="15"/>
      <c r="B100" s="15" t="s">
        <v>55</v>
      </c>
      <c r="C100" s="29">
        <v>61.5</v>
      </c>
      <c r="D100" s="6"/>
      <c r="E100" s="13"/>
      <c r="F100" s="7"/>
      <c r="G100" s="20"/>
    </row>
    <row r="101" spans="1:7" ht="14.25">
      <c r="A101" s="15"/>
      <c r="B101" s="15" t="s">
        <v>56</v>
      </c>
      <c r="C101" s="29">
        <v>34</v>
      </c>
      <c r="D101" s="6"/>
      <c r="E101" s="13"/>
      <c r="F101" s="7"/>
      <c r="G101" s="20"/>
    </row>
    <row r="102" spans="1:7" ht="14.25">
      <c r="A102" s="8"/>
      <c r="B102" s="9" t="s">
        <v>7</v>
      </c>
      <c r="C102" s="19">
        <f>SUM(C100:C101)</f>
        <v>95.5</v>
      </c>
      <c r="D102" s="11">
        <f>IF(C102&gt;=1500,C102*1.1,C102*1.15)</f>
        <v>109.82499999999999</v>
      </c>
      <c r="E102" s="14">
        <f>SUM(E100:E101)</f>
        <v>0</v>
      </c>
      <c r="F102" s="10"/>
      <c r="G102" s="21">
        <f>F102-D102-E102</f>
        <v>-109.82499999999999</v>
      </c>
    </row>
    <row r="103" spans="1:7" ht="15" thickBot="1">
      <c r="A103" s="4"/>
      <c r="B103" s="4"/>
      <c r="C103" s="17"/>
      <c r="D103" s="4"/>
      <c r="E103" s="12"/>
      <c r="F103" s="4"/>
      <c r="G103" s="5"/>
    </row>
    <row r="104" spans="1:7" ht="15" thickTop="1">
      <c r="A104" s="15"/>
      <c r="B104" s="15"/>
      <c r="D104" s="6"/>
      <c r="E104" s="13"/>
      <c r="F104" s="7"/>
      <c r="G104" s="20"/>
    </row>
    <row r="105" spans="1:7" ht="14.25">
      <c r="A105" s="15"/>
      <c r="B105" s="15"/>
      <c r="D105" s="6"/>
      <c r="E105" s="13"/>
      <c r="F105" s="7"/>
      <c r="G105" s="20"/>
    </row>
    <row r="106" spans="1:7" ht="14.25">
      <c r="A106" s="8"/>
      <c r="B106" s="9" t="s">
        <v>7</v>
      </c>
      <c r="C106" s="19">
        <f>SUM(C104:C105)</f>
        <v>0</v>
      </c>
      <c r="D106" s="11">
        <f>IF(C106&gt;=1500,C106*1.1,C106*1.15)</f>
        <v>0</v>
      </c>
      <c r="E106" s="14">
        <f>SUM(E104:E105)</f>
        <v>0</v>
      </c>
      <c r="F106" s="10"/>
      <c r="G106" s="21">
        <f>F106-D106-E106</f>
        <v>0</v>
      </c>
    </row>
    <row r="107" spans="1:7" ht="15" thickBot="1">
      <c r="A107" s="4"/>
      <c r="B107" s="4"/>
      <c r="C107" s="17"/>
      <c r="D107" s="4"/>
      <c r="E107" s="12"/>
      <c r="F107" s="4"/>
      <c r="G107" s="5"/>
    </row>
    <row r="108" spans="1:7" ht="15" thickTop="1">
      <c r="A108" s="15"/>
      <c r="B108" s="15"/>
      <c r="D108" s="6"/>
      <c r="E108" s="13"/>
      <c r="F108" s="7"/>
      <c r="G108" s="20"/>
    </row>
    <row r="109" spans="1:7" ht="14.25">
      <c r="A109" s="15"/>
      <c r="B109" s="15"/>
      <c r="D109" s="6"/>
      <c r="E109" s="13"/>
      <c r="F109" s="7"/>
      <c r="G109" s="20"/>
    </row>
    <row r="110" spans="1:7" ht="14.25">
      <c r="A110" s="8"/>
      <c r="B110" s="9" t="s">
        <v>7</v>
      </c>
      <c r="C110" s="19">
        <f>SUM(C108:C109)</f>
        <v>0</v>
      </c>
      <c r="D110" s="11">
        <f>IF(C110&gt;=1500,C110*1.1,C110*1.15)</f>
        <v>0</v>
      </c>
      <c r="E110" s="14">
        <f>SUM(E108:E109)</f>
        <v>0</v>
      </c>
      <c r="F110" s="10"/>
      <c r="G110" s="21">
        <f>F110-D110-E110</f>
        <v>0</v>
      </c>
    </row>
    <row r="111" spans="1:7" ht="15" thickBot="1">
      <c r="A111" s="4"/>
      <c r="B111" s="4"/>
      <c r="C111" s="17"/>
      <c r="D111" s="4"/>
      <c r="E111" s="12"/>
      <c r="F111" s="4"/>
      <c r="G111" s="5"/>
    </row>
    <row r="112" spans="1:7" ht="15" thickTop="1">
      <c r="A112" s="15"/>
      <c r="B112" s="15"/>
      <c r="D112" s="6"/>
      <c r="E112" s="13"/>
      <c r="F112" s="7"/>
      <c r="G112" s="20"/>
    </row>
    <row r="113" spans="1:7" ht="14.25">
      <c r="A113" s="15"/>
      <c r="B113" s="15"/>
      <c r="D113" s="6"/>
      <c r="E113" s="13"/>
      <c r="F113" s="7"/>
      <c r="G113" s="20"/>
    </row>
    <row r="114" spans="1:7" ht="14.25">
      <c r="A114" s="8"/>
      <c r="B114" s="9" t="s">
        <v>7</v>
      </c>
      <c r="C114" s="19">
        <f>SUM(C112:C113)</f>
        <v>0</v>
      </c>
      <c r="D114" s="11">
        <f>IF(C114&gt;=1500,C114*1.1,C114*1.15)</f>
        <v>0</v>
      </c>
      <c r="E114" s="14">
        <f>SUM(E112:E113)</f>
        <v>0</v>
      </c>
      <c r="F114" s="10"/>
      <c r="G114" s="21">
        <f>F114-D114-E114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2010-10-01T19:25:55Z</dcterms:modified>
  <cp:category/>
  <cp:version/>
  <cp:contentType/>
  <cp:contentStatus/>
</cp:coreProperties>
</file>