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<sst xmlns="http://schemas.openxmlformats.org/spreadsheetml/2006/main" count="352" uniqueCount="144">
  <si>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</si>
  <si>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</si>
  <si>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</si>
  <si>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</si>
  <si>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</si>
  <si>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</si>
  <si>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</si>
  <si>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</si>
  <si>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</si>
  <si>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</si>
  <si>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</si>
  <si>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</si>
  <si>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</si>
  <si>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</si>
  <si>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</si>
  <si>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</si>
  <si>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</si>
  <si>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</si>
  <si>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</si>
  <si>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</si>
  <si>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</si>
  <si>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</si>
  <si>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</si>
  <si>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</si>
  <si>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</si>
  <si>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</si>
  <si>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</si>
  <si>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</si>
  <si>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</si>
  <si>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</si>
  <si>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</si>
  <si>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</si>
  <si>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</si>
  <si>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</si>
  <si>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</si>
  <si>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</si>
  <si>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</si>
  <si>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</si>
  <si>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</si>
  <si>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</si>
  <si>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</si>
  <si>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</si>
  <si>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</si>
  <si>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</si>
  <si>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</si>
  <si>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</si>
  <si>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</si>
  <si>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</si>
  <si>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</si>
  <si>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</si>
  <si>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</si>
  <si>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</si>
  <si>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</si>
  <si>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</si>
  <si>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</si>
  <si>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</si>
  <si>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</si>
  <si>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</si>
  <si>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</si>
  <si>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</si>
  <si>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</si>
  <si>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</si>
  <si>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</si>
  <si>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</si>
  <si>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</si>
  <si>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</si>
  <si>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</si>
  <si>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</si>
  <si>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</si>
  <si>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</si>
  <si>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</si>
  <si>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</si>
  <si>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</si>
  <si>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</si>
  <si>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</si>
  <si>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</si>
  <si>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</si>
  <si>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</si>
  <si>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</si>
  <si>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</si>
  <si>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</si>
  <si>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</si>
  <si>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</si>
  <si>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</si>
  <si>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</si>
  <si>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</si>
  <si>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</si>
  <si>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</si>
  <si>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</si>
  <si>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</si>
  <si>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</si>
  <si>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</si>
  <si>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</si>
  <si>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</si>
  <si>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</si>
  <si>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</si>
  <si>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</si>
  <si>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</si>
  <si>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</si>
  <si>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</si>
  <si>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</si>
  <si>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</si>
  <si>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</si>
  <si>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</si>
  <si>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</si>
  <si>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</si>
  <si>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</si>
  <si>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</si>
  <si>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</si>
  <si>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</si>
  <si>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</si>
  <si>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</si>
  <si>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</si>
  <si>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</si>
  <si>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</si>
  <si>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</si>
  <si>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</si>
  <si>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</si>
  <si>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</si>
  <si>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</si>
  <si>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</si>
  <si>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</si>
  <si>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</si>
  <si>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</si>
  <si>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</si>
  <si>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</si>
  <si>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</si>
  <si>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</si>
  <si>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</si>
  <si>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</si>
  <si>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</si>
  <si>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</si>
  <si>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</si>
  <si>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</si>
  <si>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</si>
  <si>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</si>
  <si>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</si>
  <si>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</si>
  <si>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</si>
  <si>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</si>
  <si>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</si>
  <si>
    <t>0837</t>
  </si>
  <si>
    <t>Н32</t>
  </si>
  <si>
    <t>Н239-1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</si>
</sst>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164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hyperlink" Target="mailto:&#1058;@&#1084;@&#1088;@1978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85" zoomScaleNormal="85" zoomScalePageLayoutView="0" workbookViewId="0" topLeftCell="A1">
      <pane ySplit="1" topLeftCell="A32" activePane="bottomLeft" state="frozen"/>
      <selection pane="topLeft" activeCell="A1" sqref="A1"/>
      <selection pane="bottomLeft" activeCell="C45" sqref="C45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950</v>
      </c>
      <c r="F3" s="45"/>
      <c r="G3" s="12"/>
      <c r="H3" s="12"/>
      <c r="I3" s="13"/>
      <c r="J3" s="65"/>
    </row>
    <row r="4" spans="1:10" s="81" customFormat="1" ht="14.25">
      <c r="A4" s="74">
        <v>750</v>
      </c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>
        <v>50</v>
      </c>
      <c r="H5" s="9">
        <f>F5+G5</f>
        <v>1142.5</v>
      </c>
      <c r="I5" s="7">
        <v>1142</v>
      </c>
      <c r="J5" s="63">
        <f>I5-F5-G5</f>
        <v>-0.5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750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750</v>
      </c>
      <c r="F11" s="45"/>
      <c r="G11" s="12"/>
      <c r="H11" s="12"/>
      <c r="I11" s="13"/>
      <c r="J11" s="65"/>
    </row>
    <row r="12" spans="1:10" s="81" customFormat="1" ht="14.25">
      <c r="A12" s="74">
        <v>750</v>
      </c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5100</v>
      </c>
      <c r="F13" s="47">
        <f>E13*1.15</f>
        <v>5865</v>
      </c>
      <c r="G13" s="9"/>
      <c r="H13" s="9">
        <f>F13+G13</f>
        <v>5865</v>
      </c>
      <c r="I13" s="7"/>
      <c r="J13" s="63">
        <f>I13-F13-G13</f>
        <v>-5865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10"/>
      <c r="B15" s="16" t="s">
        <v>23</v>
      </c>
      <c r="C15" s="54">
        <v>58</v>
      </c>
      <c r="D15" s="21" t="s">
        <v>44</v>
      </c>
      <c r="E15" s="11">
        <v>750</v>
      </c>
      <c r="F15" s="45"/>
      <c r="G15" s="12"/>
      <c r="H15" s="12"/>
      <c r="I15" s="13"/>
      <c r="J15" s="65"/>
    </row>
    <row r="16" spans="1:10" s="81" customFormat="1" ht="14.25">
      <c r="A16" s="74">
        <v>750</v>
      </c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450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1200</v>
      </c>
      <c r="F18" s="47">
        <f>E18*1.15</f>
        <v>1380</v>
      </c>
      <c r="G18" s="9"/>
      <c r="H18" s="9">
        <f>F18+G18</f>
        <v>1380</v>
      </c>
      <c r="I18" s="7"/>
      <c r="J18" s="63">
        <f>I18-F18-G18</f>
        <v>-1380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950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>
        <f>E5+E13+E18+E22+E26+E32+E38+E42+E46+E50+E57+E62+E66+E70+E75+E79+E83+E87+E93+E97+E101+E106</f>
        <v>35750</v>
      </c>
    </row>
    <row r="22" spans="1:10" ht="14.25">
      <c r="A22" s="6"/>
      <c r="B22" s="17" t="s">
        <v>7</v>
      </c>
      <c r="C22" s="55"/>
      <c r="D22" s="22"/>
      <c r="E22" s="1">
        <f>SUM(E20:E21)</f>
        <v>950</v>
      </c>
      <c r="F22" s="47">
        <f>E22*1.15</f>
        <v>1092.5</v>
      </c>
      <c r="G22" s="9"/>
      <c r="H22" s="9">
        <f>F22+G22</f>
        <v>1092.5</v>
      </c>
      <c r="I22" s="7"/>
      <c r="J22" s="63">
        <f>I22-F22-G22</f>
        <v>-1092.5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2150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2150</v>
      </c>
      <c r="F26" s="47">
        <f>E26*1.15</f>
        <v>2472.5</v>
      </c>
      <c r="G26" s="9"/>
      <c r="H26" s="9">
        <f>F26+G26</f>
        <v>2472.5</v>
      </c>
      <c r="I26" s="7"/>
      <c r="J26" s="63">
        <f>I26-F26-G26</f>
        <v>-2472.5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1270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1450</v>
      </c>
      <c r="F30" s="73"/>
      <c r="G30" s="12"/>
      <c r="H30" s="12"/>
      <c r="I30" s="72"/>
      <c r="J30" s="12"/>
    </row>
    <row r="31" spans="1:10" s="81" customFormat="1" ht="14.25">
      <c r="A31" s="74">
        <v>1190</v>
      </c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3570</v>
      </c>
      <c r="F32" s="47">
        <f>E32*1.15</f>
        <v>4105.5</v>
      </c>
      <c r="G32" s="9"/>
      <c r="H32" s="9">
        <f>F32+G32</f>
        <v>4105.5</v>
      </c>
      <c r="I32" s="7"/>
      <c r="J32" s="63">
        <f>I32-F32-G32</f>
        <v>-4105.5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68"/>
      <c r="B36" s="69" t="s">
        <v>70</v>
      </c>
      <c r="C36" s="70">
        <v>46</v>
      </c>
      <c r="D36" s="71" t="s">
        <v>45</v>
      </c>
      <c r="E36" s="72">
        <v>0</v>
      </c>
      <c r="F36" s="73"/>
      <c r="G36" s="12"/>
      <c r="H36" s="12"/>
      <c r="I36" s="72"/>
      <c r="J36" s="12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2000</v>
      </c>
      <c r="F38" s="47">
        <f>E38*1.15</f>
        <v>2300</v>
      </c>
      <c r="G38" s="9">
        <v>100</v>
      </c>
      <c r="H38" s="9">
        <f>F38+G38</f>
        <v>2400</v>
      </c>
      <c r="I38" s="7"/>
      <c r="J38" s="63">
        <f>I38-F38-G38</f>
        <v>-2400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/>
      <c r="J42" s="63">
        <f>I42-F42-G42</f>
        <v>-912.4999999999999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23</v>
      </c>
      <c r="C44" s="54">
        <v>56</v>
      </c>
      <c r="D44" s="21" t="s">
        <v>43</v>
      </c>
      <c r="E44" s="11">
        <v>750</v>
      </c>
      <c r="F44" s="45"/>
      <c r="G44" s="12"/>
      <c r="H44" s="12"/>
      <c r="I44" s="13"/>
      <c r="J44" s="65"/>
    </row>
    <row r="45" spans="1:10" s="81" customFormat="1" ht="14.25">
      <c r="A45" s="74">
        <v>750</v>
      </c>
      <c r="B45" s="75" t="s">
        <v>143</v>
      </c>
      <c r="C45" s="76">
        <v>56</v>
      </c>
      <c r="D45" s="77" t="s">
        <v>45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SUM(E44:E44)</f>
        <v>750</v>
      </c>
      <c r="F46" s="47">
        <f>E46*1.15</f>
        <v>862.4999999999999</v>
      </c>
      <c r="G46" s="9"/>
      <c r="H46" s="9">
        <f>F46+G46</f>
        <v>862.4999999999999</v>
      </c>
      <c r="I46" s="7"/>
      <c r="J46" s="63">
        <f>I46-F46-G46</f>
        <v>-862.4999999999999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1550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1550</v>
      </c>
      <c r="F50" s="47">
        <f>E50*1.15</f>
        <v>1782.4999999999998</v>
      </c>
      <c r="G50" s="9"/>
      <c r="H50" s="9">
        <f>F50+G50</f>
        <v>1782.4999999999998</v>
      </c>
      <c r="I50" s="7"/>
      <c r="J50" s="63">
        <f>I50-F50-G50</f>
        <v>-1782.4999999999998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750</v>
      </c>
      <c r="F52" s="45"/>
      <c r="G52" s="12"/>
      <c r="H52" s="12"/>
      <c r="I52" s="13"/>
      <c r="J52" s="65"/>
    </row>
    <row r="53" spans="1:10" s="4" customFormat="1" ht="14.25">
      <c r="A53" s="10"/>
      <c r="B53" s="16" t="s">
        <v>31</v>
      </c>
      <c r="C53" s="54">
        <v>52</v>
      </c>
      <c r="D53" s="21" t="s">
        <v>78</v>
      </c>
      <c r="E53" s="11">
        <v>750</v>
      </c>
      <c r="F53" s="45"/>
      <c r="G53" s="12"/>
      <c r="H53" s="12"/>
      <c r="I53" s="13"/>
      <c r="J53" s="6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450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340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ht="14.25">
      <c r="A57" s="6"/>
      <c r="B57" s="17" t="s">
        <v>7</v>
      </c>
      <c r="C57" s="55"/>
      <c r="D57" s="22"/>
      <c r="E57" s="1">
        <f>SUM(E52:E56)</f>
        <v>2940</v>
      </c>
      <c r="F57" s="47">
        <f>E57*1.15</f>
        <v>3380.9999999999995</v>
      </c>
      <c r="G57" s="9">
        <v>50</v>
      </c>
      <c r="H57" s="9">
        <f>F57+G57</f>
        <v>3430.9999999999995</v>
      </c>
      <c r="I57" s="7">
        <v>3430</v>
      </c>
      <c r="J57" s="63">
        <f>I57-F57-G57</f>
        <v>-0.9999999999995453</v>
      </c>
    </row>
    <row r="58" spans="1:10" ht="15" thickBot="1">
      <c r="A58" s="5" t="s">
        <v>80</v>
      </c>
      <c r="B58" s="15"/>
      <c r="C58" s="53"/>
      <c r="D58" s="20"/>
      <c r="E58" s="5"/>
      <c r="F58" s="46"/>
      <c r="G58" s="8"/>
      <c r="H58" s="66"/>
      <c r="I58" s="5"/>
      <c r="J58" s="64"/>
    </row>
    <row r="59" spans="1:10" ht="15" thickTop="1">
      <c r="A59" s="91"/>
      <c r="B59" s="98" t="s">
        <v>31</v>
      </c>
      <c r="C59" s="99">
        <v>56</v>
      </c>
      <c r="D59" s="100" t="s">
        <v>81</v>
      </c>
      <c r="E59" s="101">
        <v>750</v>
      </c>
      <c r="F59" s="102"/>
      <c r="G59" s="103"/>
      <c r="H59" s="103"/>
      <c r="I59" s="104"/>
      <c r="J59" s="105"/>
    </row>
    <row r="60" spans="1:10" s="81" customFormat="1" ht="14.25">
      <c r="A60" s="74">
        <v>750</v>
      </c>
      <c r="B60" s="75" t="s">
        <v>26</v>
      </c>
      <c r="C60" s="76">
        <v>56</v>
      </c>
      <c r="D60" s="77" t="s">
        <v>82</v>
      </c>
      <c r="E60" s="78"/>
      <c r="F60" s="79"/>
      <c r="G60" s="80"/>
      <c r="H60" s="80"/>
      <c r="I60" s="78"/>
      <c r="J60" s="80"/>
    </row>
    <row r="61" spans="1:10" s="81" customFormat="1" ht="14.25">
      <c r="A61" s="74">
        <v>750</v>
      </c>
      <c r="B61" s="75" t="s">
        <v>27</v>
      </c>
      <c r="C61" s="76">
        <v>56</v>
      </c>
      <c r="D61" s="77" t="s">
        <v>83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SUM(E59:E61)</f>
        <v>750</v>
      </c>
      <c r="F62" s="47">
        <f>E62*1.15</f>
        <v>862.4999999999999</v>
      </c>
      <c r="G62" s="9">
        <v>50</v>
      </c>
      <c r="H62" s="9">
        <f>F62+G62</f>
        <v>912.4999999999999</v>
      </c>
      <c r="I62" s="7"/>
      <c r="J62" s="63">
        <f>I62-F62-G62</f>
        <v>-912.4999999999999</v>
      </c>
    </row>
    <row r="63" spans="1:10" ht="15" thickBot="1">
      <c r="A63" s="5" t="s">
        <v>84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/>
      <c r="B64" s="16" t="s">
        <v>85</v>
      </c>
      <c r="C64" s="54">
        <v>46</v>
      </c>
      <c r="D64" s="21" t="s">
        <v>86</v>
      </c>
      <c r="E64" s="11">
        <v>1450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1450</v>
      </c>
      <c r="F66" s="47">
        <f>E66*1.15</f>
        <v>1667.4999999999998</v>
      </c>
      <c r="G66" s="9"/>
      <c r="H66" s="9">
        <f>F66+G66</f>
        <v>1667.4999999999998</v>
      </c>
      <c r="I66" s="7"/>
      <c r="J66" s="63">
        <f>I66-F66-G66</f>
        <v>-1667.4999999999998</v>
      </c>
    </row>
    <row r="67" spans="1:10" ht="15" thickBot="1">
      <c r="A67" s="5" t="s">
        <v>20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88</v>
      </c>
      <c r="C68" s="54">
        <v>52</v>
      </c>
      <c r="D68" s="21" t="s">
        <v>89</v>
      </c>
      <c r="E68" s="11">
        <v>2200</v>
      </c>
      <c r="F68" s="45"/>
      <c r="G68" s="12"/>
      <c r="H68" s="12"/>
      <c r="I68" s="13"/>
      <c r="J68" s="65"/>
    </row>
    <row r="69" spans="1:10" s="81" customFormat="1" ht="14.25">
      <c r="A69" s="74">
        <v>1550</v>
      </c>
      <c r="B69" s="75" t="s">
        <v>90</v>
      </c>
      <c r="C69" s="76">
        <v>52</v>
      </c>
      <c r="D69" s="77" t="s">
        <v>89</v>
      </c>
      <c r="E69" s="78"/>
      <c r="F69" s="79"/>
      <c r="G69" s="80"/>
      <c r="H69" s="80"/>
      <c r="I69" s="78"/>
      <c r="J69" s="80"/>
    </row>
    <row r="70" spans="1:10" ht="14.25">
      <c r="A70" s="6"/>
      <c r="B70" s="17" t="s">
        <v>7</v>
      </c>
      <c r="C70" s="55"/>
      <c r="D70" s="22"/>
      <c r="E70" s="1">
        <f>SUM(E68:E69)</f>
        <v>2200</v>
      </c>
      <c r="F70" s="47">
        <f>E70*1.15</f>
        <v>2530</v>
      </c>
      <c r="G70" s="9"/>
      <c r="H70" s="9">
        <f>F70+G70</f>
        <v>2530</v>
      </c>
      <c r="I70" s="7"/>
      <c r="J70" s="63">
        <f>I70-F70-G70</f>
        <v>-2530</v>
      </c>
    </row>
    <row r="71" spans="1:10" ht="15" thickBot="1">
      <c r="A71" s="5" t="s">
        <v>33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26</v>
      </c>
      <c r="C72" s="54">
        <v>52</v>
      </c>
      <c r="D72" s="21" t="s">
        <v>91</v>
      </c>
      <c r="E72" s="11">
        <v>750</v>
      </c>
      <c r="F72" s="45"/>
      <c r="G72" s="12"/>
      <c r="H72" s="12"/>
      <c r="I72" s="13"/>
      <c r="J72" s="65"/>
    </row>
    <row r="73" spans="1:10" s="4" customFormat="1" ht="14.25">
      <c r="A73" s="74">
        <v>750</v>
      </c>
      <c r="B73" s="75" t="s">
        <v>34</v>
      </c>
      <c r="C73" s="76">
        <v>52</v>
      </c>
      <c r="D73" s="77" t="s">
        <v>92</v>
      </c>
      <c r="E73" s="11"/>
      <c r="F73" s="45"/>
      <c r="G73" s="12"/>
      <c r="H73" s="12"/>
      <c r="I73" s="13"/>
      <c r="J73" s="65"/>
    </row>
    <row r="74" spans="1:10" ht="14.25">
      <c r="A74" s="68"/>
      <c r="B74" s="69" t="s">
        <v>24</v>
      </c>
      <c r="C74" s="70">
        <v>52</v>
      </c>
      <c r="D74" s="71" t="s">
        <v>93</v>
      </c>
      <c r="E74" s="72">
        <v>550</v>
      </c>
      <c r="F74" s="73"/>
      <c r="G74" s="12"/>
      <c r="H74" s="12"/>
      <c r="I74" s="72"/>
      <c r="J74" s="12"/>
    </row>
    <row r="75" spans="1:10" ht="14.25">
      <c r="A75" s="6"/>
      <c r="B75" s="17" t="s">
        <v>7</v>
      </c>
      <c r="C75" s="55"/>
      <c r="D75" s="22"/>
      <c r="E75" s="1">
        <f>SUM(E72:E74)</f>
        <v>1300</v>
      </c>
      <c r="F75" s="47">
        <f>E75*1.15</f>
        <v>1494.9999999999998</v>
      </c>
      <c r="G75" s="9"/>
      <c r="H75" s="9">
        <f>F75+G75</f>
        <v>1494.9999999999998</v>
      </c>
      <c r="I75" s="7"/>
      <c r="J75" s="63">
        <f>I75-F75-G75</f>
        <v>-1494.9999999999998</v>
      </c>
    </row>
    <row r="76" spans="1:10" ht="15" thickBot="1">
      <c r="A76" s="5" t="s">
        <v>94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95</v>
      </c>
      <c r="C77" s="54">
        <v>50</v>
      </c>
      <c r="D77" s="21" t="s">
        <v>96</v>
      </c>
      <c r="E77" s="11">
        <v>550</v>
      </c>
      <c r="F77" s="45"/>
      <c r="G77" s="12"/>
      <c r="H77" s="12"/>
      <c r="I77" s="13"/>
      <c r="J77" s="6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550</v>
      </c>
      <c r="F79" s="47">
        <f>E79*1.15</f>
        <v>632.5</v>
      </c>
      <c r="G79" s="9"/>
      <c r="H79" s="9">
        <f>F79+G79</f>
        <v>632.5</v>
      </c>
      <c r="I79" s="7"/>
      <c r="J79" s="63">
        <f>I79-F79-G79</f>
        <v>-632.5</v>
      </c>
    </row>
    <row r="80" spans="1:10" ht="15" thickBot="1">
      <c r="A80" s="5" t="s">
        <v>97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40</v>
      </c>
      <c r="C81" s="54" t="s">
        <v>99</v>
      </c>
      <c r="D81" s="21" t="s">
        <v>98</v>
      </c>
      <c r="E81" s="11">
        <v>550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550</v>
      </c>
      <c r="F83" s="47">
        <f>E83*1.15</f>
        <v>632.5</v>
      </c>
      <c r="G83" s="9"/>
      <c r="H83" s="9">
        <f>F83+G83</f>
        <v>632.5</v>
      </c>
      <c r="I83" s="7"/>
      <c r="J83" s="63">
        <f>I83-F83-G83</f>
        <v>-632.5</v>
      </c>
    </row>
    <row r="84" spans="1:10" ht="15" thickBot="1">
      <c r="A84" s="5" t="s">
        <v>103</v>
      </c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91"/>
      <c r="B85" s="98" t="s">
        <v>104</v>
      </c>
      <c r="C85" s="99">
        <v>52</v>
      </c>
      <c r="D85" s="100" t="s">
        <v>105</v>
      </c>
      <c r="E85" s="101">
        <v>1150</v>
      </c>
      <c r="F85" s="102"/>
      <c r="G85" s="103"/>
      <c r="H85" s="103"/>
      <c r="I85" s="104"/>
      <c r="J85" s="105"/>
    </row>
    <row r="86" spans="1:10" s="81" customFormat="1" ht="14.25">
      <c r="A86" s="74">
        <v>750</v>
      </c>
      <c r="B86" s="75" t="s">
        <v>71</v>
      </c>
      <c r="C86" s="76">
        <v>52</v>
      </c>
      <c r="D86" s="77" t="s">
        <v>45</v>
      </c>
      <c r="E86" s="78"/>
      <c r="F86" s="79"/>
      <c r="G86" s="80"/>
      <c r="H86" s="80"/>
      <c r="I86" s="78"/>
      <c r="J86" s="80"/>
    </row>
    <row r="87" spans="1:10" ht="14.25">
      <c r="A87" s="6"/>
      <c r="B87" s="17" t="s">
        <v>7</v>
      </c>
      <c r="C87" s="55"/>
      <c r="D87" s="22"/>
      <c r="E87" s="1">
        <f>SUM(E85:E86)</f>
        <v>1150</v>
      </c>
      <c r="F87" s="47">
        <f>E87*1.15</f>
        <v>1322.5</v>
      </c>
      <c r="G87" s="9">
        <v>50</v>
      </c>
      <c r="H87" s="9">
        <f>F87+G87</f>
        <v>1372.5</v>
      </c>
      <c r="I87" s="7"/>
      <c r="J87" s="63">
        <f>I87-F87-G87</f>
        <v>-1372.5</v>
      </c>
    </row>
    <row r="88" spans="1:10" ht="15" thickBot="1">
      <c r="A88" s="5" t="s">
        <v>39</v>
      </c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 t="s">
        <v>29</v>
      </c>
      <c r="B89" s="16" t="s">
        <v>40</v>
      </c>
      <c r="C89" s="54" t="s">
        <v>22</v>
      </c>
      <c r="D89" s="21" t="s">
        <v>106</v>
      </c>
      <c r="E89" s="11">
        <v>550</v>
      </c>
      <c r="F89" s="45"/>
      <c r="G89" s="12"/>
      <c r="H89" s="12"/>
      <c r="I89" s="13"/>
      <c r="J89" s="65"/>
    </row>
    <row r="90" spans="1:10" ht="14.25">
      <c r="A90" s="68" t="s">
        <v>140</v>
      </c>
      <c r="B90" s="69" t="s">
        <v>37</v>
      </c>
      <c r="C90" s="70">
        <v>56</v>
      </c>
      <c r="D90" s="71" t="s">
        <v>38</v>
      </c>
      <c r="E90" s="72">
        <v>340</v>
      </c>
      <c r="F90" s="73"/>
      <c r="G90" s="12"/>
      <c r="H90" s="12"/>
      <c r="I90" s="72"/>
      <c r="J90" s="12"/>
    </row>
    <row r="91" spans="1:10" s="81" customFormat="1" ht="14.25">
      <c r="A91" s="74">
        <v>650</v>
      </c>
      <c r="B91" s="75" t="s">
        <v>47</v>
      </c>
      <c r="C91" s="76">
        <v>56</v>
      </c>
      <c r="D91" s="77" t="s">
        <v>52</v>
      </c>
      <c r="E91" s="78"/>
      <c r="F91" s="79"/>
      <c r="G91" s="80"/>
      <c r="H91" s="80"/>
      <c r="I91" s="78"/>
      <c r="J91" s="80"/>
    </row>
    <row r="92" spans="1:10" s="4" customFormat="1" ht="14.25">
      <c r="A92" s="106"/>
      <c r="B92" s="107" t="s">
        <v>19</v>
      </c>
      <c r="C92" s="108">
        <v>56</v>
      </c>
      <c r="D92" s="109" t="s">
        <v>107</v>
      </c>
      <c r="E92" s="110">
        <v>1900</v>
      </c>
      <c r="F92" s="111"/>
      <c r="G92" s="103"/>
      <c r="H92" s="103"/>
      <c r="I92" s="110"/>
      <c r="J92" s="103"/>
    </row>
    <row r="93" spans="1:10" ht="14.25">
      <c r="A93" s="6"/>
      <c r="B93" s="17" t="s">
        <v>7</v>
      </c>
      <c r="C93" s="55"/>
      <c r="D93" s="22"/>
      <c r="E93" s="1">
        <f>SUM(E89:E92)</f>
        <v>2790</v>
      </c>
      <c r="F93" s="47">
        <f>E93*1.15</f>
        <v>3208.4999999999995</v>
      </c>
      <c r="G93" s="9">
        <v>150</v>
      </c>
      <c r="H93" s="9">
        <f>F93+G93</f>
        <v>3358.4999999999995</v>
      </c>
      <c r="I93" s="7">
        <v>3360</v>
      </c>
      <c r="J93" s="63">
        <f>I93-F93-G93</f>
        <v>1.5000000000004547</v>
      </c>
    </row>
    <row r="94" spans="1:10" ht="15" thickBot="1">
      <c r="A94" s="5" t="s">
        <v>111</v>
      </c>
      <c r="B94" s="15"/>
      <c r="C94" s="53"/>
      <c r="D94" s="20"/>
      <c r="E94" s="5"/>
      <c r="F94" s="46"/>
      <c r="G94" s="8"/>
      <c r="H94" s="66"/>
      <c r="I94" s="5"/>
      <c r="J94" s="64"/>
    </row>
    <row r="95" spans="1:10" ht="15" thickTop="1">
      <c r="A95" s="91" t="s">
        <v>29</v>
      </c>
      <c r="B95" s="98" t="s">
        <v>53</v>
      </c>
      <c r="C95" s="99">
        <v>52</v>
      </c>
      <c r="D95" s="100" t="s">
        <v>45</v>
      </c>
      <c r="E95" s="101">
        <v>850</v>
      </c>
      <c r="F95" s="102"/>
      <c r="G95" s="103"/>
      <c r="H95" s="103"/>
      <c r="I95" s="104"/>
      <c r="J95" s="105"/>
    </row>
    <row r="96" spans="1:10" ht="14.25">
      <c r="A96" s="68"/>
      <c r="B96" s="69"/>
      <c r="C96" s="70"/>
      <c r="D96" s="71"/>
      <c r="E96" s="72"/>
      <c r="F96" s="73"/>
      <c r="G96" s="12"/>
      <c r="H96" s="12"/>
      <c r="I96" s="72"/>
      <c r="J96" s="12"/>
    </row>
    <row r="97" spans="1:10" ht="14.25">
      <c r="A97" s="6"/>
      <c r="B97" s="17" t="s">
        <v>7</v>
      </c>
      <c r="C97" s="55"/>
      <c r="D97" s="22"/>
      <c r="E97" s="1">
        <f>SUM(E95:E96)</f>
        <v>850</v>
      </c>
      <c r="F97" s="47">
        <f>E97*1.15</f>
        <v>977.4999999999999</v>
      </c>
      <c r="G97" s="9">
        <v>50</v>
      </c>
      <c r="H97" s="9">
        <f>F97+G97</f>
        <v>1027.5</v>
      </c>
      <c r="I97" s="7">
        <v>1050</v>
      </c>
      <c r="J97" s="63">
        <f>I97-F97-G97</f>
        <v>22.500000000000114</v>
      </c>
    </row>
    <row r="98" spans="1:10" ht="15" thickBot="1">
      <c r="A98" s="5" t="s">
        <v>112</v>
      </c>
      <c r="B98" s="15"/>
      <c r="C98" s="53"/>
      <c r="D98" s="20"/>
      <c r="E98" s="5"/>
      <c r="F98" s="46"/>
      <c r="G98" s="8"/>
      <c r="H98" s="66"/>
      <c r="I98" s="5"/>
      <c r="J98" s="64"/>
    </row>
    <row r="99" spans="1:10" ht="15" thickTop="1">
      <c r="A99" s="10"/>
      <c r="B99" s="16" t="s">
        <v>30</v>
      </c>
      <c r="C99" s="54">
        <v>46</v>
      </c>
      <c r="D99" s="21" t="s">
        <v>49</v>
      </c>
      <c r="E99" s="11">
        <v>750</v>
      </c>
      <c r="F99" s="45"/>
      <c r="G99" s="12"/>
      <c r="H99" s="12"/>
      <c r="I99" s="13"/>
      <c r="J99" s="65"/>
    </row>
    <row r="100" spans="1:10" ht="14.25">
      <c r="A100" s="68"/>
      <c r="B100" s="69"/>
      <c r="C100" s="70"/>
      <c r="D100" s="71"/>
      <c r="E100" s="72"/>
      <c r="F100" s="73"/>
      <c r="G100" s="12"/>
      <c r="H100" s="12"/>
      <c r="I100" s="72"/>
      <c r="J100" s="12"/>
    </row>
    <row r="101" spans="1:10" ht="14.25">
      <c r="A101" s="6"/>
      <c r="B101" s="17" t="s">
        <v>7</v>
      </c>
      <c r="C101" s="55"/>
      <c r="D101" s="22"/>
      <c r="E101" s="1">
        <f>SUM(E99:E100)</f>
        <v>750</v>
      </c>
      <c r="F101" s="83">
        <f>E101</f>
        <v>750</v>
      </c>
      <c r="G101" s="9"/>
      <c r="H101" s="9">
        <f>F101+G101</f>
        <v>750</v>
      </c>
      <c r="I101" s="7"/>
      <c r="J101" s="63">
        <f>I101-F101-G101</f>
        <v>-750</v>
      </c>
    </row>
    <row r="102" spans="1:10" s="4" customFormat="1" ht="30" customHeight="1">
      <c r="A102" s="117"/>
      <c r="B102" s="118"/>
      <c r="C102" s="119"/>
      <c r="D102" s="120" t="s">
        <v>138</v>
      </c>
      <c r="E102" s="121"/>
      <c r="F102" s="122"/>
      <c r="G102" s="123"/>
      <c r="H102" s="123"/>
      <c r="I102" s="124"/>
      <c r="J102" s="125"/>
    </row>
    <row r="103" spans="1:10" ht="15" thickBot="1">
      <c r="A103" s="84" t="s">
        <v>77</v>
      </c>
      <c r="B103" s="15"/>
      <c r="C103" s="53"/>
      <c r="D103" s="20"/>
      <c r="E103" s="5"/>
      <c r="F103" s="46"/>
      <c r="G103" s="8"/>
      <c r="H103" s="66"/>
      <c r="I103" s="5"/>
      <c r="J103" s="64"/>
    </row>
    <row r="104" spans="1:10" ht="15" thickTop="1">
      <c r="A104" s="10"/>
      <c r="B104" s="16" t="s">
        <v>30</v>
      </c>
      <c r="C104" s="54">
        <v>58</v>
      </c>
      <c r="D104" s="21" t="s">
        <v>126</v>
      </c>
      <c r="E104" s="11">
        <v>750</v>
      </c>
      <c r="F104" s="45"/>
      <c r="G104" s="12"/>
      <c r="H104" s="12"/>
      <c r="I104" s="13"/>
      <c r="J104" s="65"/>
    </row>
    <row r="105" spans="1:10" ht="14.25">
      <c r="A105" s="68"/>
      <c r="B105" s="69" t="s">
        <v>27</v>
      </c>
      <c r="C105" s="70">
        <v>58</v>
      </c>
      <c r="D105" s="71" t="s">
        <v>128</v>
      </c>
      <c r="E105" s="72">
        <v>750</v>
      </c>
      <c r="F105" s="73"/>
      <c r="G105" s="12"/>
      <c r="H105" s="12"/>
      <c r="I105" s="72"/>
      <c r="J105" s="12"/>
    </row>
    <row r="106" spans="1:10" ht="14.25">
      <c r="A106" s="6"/>
      <c r="B106" s="17" t="s">
        <v>7</v>
      </c>
      <c r="C106" s="55"/>
      <c r="D106" s="22"/>
      <c r="E106" s="1">
        <f>SUM(E104:E105)</f>
        <v>1500</v>
      </c>
      <c r="F106" s="47">
        <f>E106*1.15</f>
        <v>1724.9999999999998</v>
      </c>
      <c r="G106" s="9"/>
      <c r="H106" s="9">
        <f>F106+G106</f>
        <v>1724.9999999999998</v>
      </c>
      <c r="I106" s="7"/>
      <c r="J106" s="63">
        <f>I106-F106-G106</f>
        <v>-1724.9999999999998</v>
      </c>
    </row>
    <row r="107" spans="1:10" ht="15" thickBot="1">
      <c r="A107" s="5" t="s">
        <v>54</v>
      </c>
      <c r="B107" s="15"/>
      <c r="C107" s="53"/>
      <c r="D107" s="20"/>
      <c r="E107" s="5"/>
      <c r="F107" s="46"/>
      <c r="G107" s="8"/>
      <c r="H107" s="66"/>
      <c r="I107" s="5"/>
      <c r="J107" s="64"/>
    </row>
    <row r="108" spans="1:10" ht="15" thickTop="1">
      <c r="A108" s="10"/>
      <c r="B108" s="16" t="s">
        <v>141</v>
      </c>
      <c r="C108" s="54" t="s">
        <v>32</v>
      </c>
      <c r="D108" s="21" t="s">
        <v>142</v>
      </c>
      <c r="E108" s="11">
        <v>950</v>
      </c>
      <c r="F108" s="45"/>
      <c r="G108" s="12"/>
      <c r="H108" s="12"/>
      <c r="I108" s="13"/>
      <c r="J108" s="65"/>
    </row>
    <row r="109" spans="1:10" ht="14.25">
      <c r="A109" s="68"/>
      <c r="B109" s="69"/>
      <c r="C109" s="70"/>
      <c r="D109" s="71"/>
      <c r="E109" s="72"/>
      <c r="F109" s="73"/>
      <c r="G109" s="12"/>
      <c r="H109" s="12"/>
      <c r="I109" s="72"/>
      <c r="J109" s="12"/>
    </row>
    <row r="110" spans="1:10" ht="14.25">
      <c r="A110" s="6"/>
      <c r="B110" s="17" t="s">
        <v>7</v>
      </c>
      <c r="C110" s="55"/>
      <c r="D110" s="22"/>
      <c r="E110" s="1">
        <f>SUM(E108:E109)</f>
        <v>950</v>
      </c>
      <c r="F110" s="47">
        <f>E110*1.15</f>
        <v>1092.5</v>
      </c>
      <c r="G110" s="9"/>
      <c r="H110" s="9">
        <f>F110+G110</f>
        <v>1092.5</v>
      </c>
      <c r="I110" s="7"/>
      <c r="J110" s="63">
        <f>I110-F110-G110</f>
        <v>-1092.5</v>
      </c>
    </row>
    <row r="111" spans="1:10" ht="15" thickBot="1">
      <c r="A111" s="5"/>
      <c r="B111" s="15"/>
      <c r="C111" s="53"/>
      <c r="D111" s="20"/>
      <c r="E111" s="5"/>
      <c r="F111" s="46"/>
      <c r="G111" s="8"/>
      <c r="H111" s="66"/>
      <c r="I111" s="5"/>
      <c r="J111" s="64"/>
    </row>
    <row r="112" spans="1:10" ht="15" thickTop="1">
      <c r="A112" s="10"/>
      <c r="B112" s="16"/>
      <c r="C112" s="54"/>
      <c r="D112" s="21"/>
      <c r="E112" s="11">
        <v>0</v>
      </c>
      <c r="F112" s="45"/>
      <c r="G112" s="12"/>
      <c r="H112" s="12"/>
      <c r="I112" s="13"/>
      <c r="J112" s="65"/>
    </row>
    <row r="113" spans="1:10" ht="14.25">
      <c r="A113" s="68"/>
      <c r="B113" s="69"/>
      <c r="C113" s="70"/>
      <c r="D113" s="71"/>
      <c r="E113" s="72"/>
      <c r="F113" s="73"/>
      <c r="G113" s="12"/>
      <c r="H113" s="12"/>
      <c r="I113" s="72"/>
      <c r="J113" s="12"/>
    </row>
    <row r="114" spans="1:10" ht="14.25">
      <c r="A114" s="6"/>
      <c r="B114" s="17" t="s">
        <v>7</v>
      </c>
      <c r="C114" s="55"/>
      <c r="D114" s="22"/>
      <c r="E114" s="1">
        <f>SUM(E112:E113)</f>
        <v>0</v>
      </c>
      <c r="F114" s="47">
        <f>E114*1.15</f>
        <v>0</v>
      </c>
      <c r="G114" s="9"/>
      <c r="H114" s="9">
        <f>F114+G114</f>
        <v>0</v>
      </c>
      <c r="I114" s="7"/>
      <c r="J114" s="63">
        <f>I114-F114-G114</f>
        <v>0</v>
      </c>
    </row>
    <row r="115" spans="1:10" ht="15" thickBot="1">
      <c r="A115" s="5"/>
      <c r="B115" s="15"/>
      <c r="C115" s="53"/>
      <c r="D115" s="20"/>
      <c r="E115" s="5"/>
      <c r="F115" s="46"/>
      <c r="G115" s="8"/>
      <c r="H115" s="66"/>
      <c r="I115" s="5"/>
      <c r="J115" s="64"/>
    </row>
    <row r="116" spans="1:10" ht="15" thickTop="1">
      <c r="A116" s="10"/>
      <c r="B116" s="16"/>
      <c r="C116" s="54"/>
      <c r="D116" s="21"/>
      <c r="E116" s="11">
        <v>0</v>
      </c>
      <c r="F116" s="45"/>
      <c r="G116" s="12"/>
      <c r="H116" s="12"/>
      <c r="I116" s="13"/>
      <c r="J116" s="65"/>
    </row>
    <row r="117" spans="1:10" ht="14.25">
      <c r="A117" s="68"/>
      <c r="B117" s="69"/>
      <c r="C117" s="70"/>
      <c r="D117" s="71"/>
      <c r="E117" s="72"/>
      <c r="F117" s="73"/>
      <c r="G117" s="12"/>
      <c r="H117" s="12"/>
      <c r="I117" s="72"/>
      <c r="J117" s="12"/>
    </row>
    <row r="118" spans="1:10" ht="14.25">
      <c r="A118" s="6"/>
      <c r="B118" s="17" t="s">
        <v>7</v>
      </c>
      <c r="C118" s="55"/>
      <c r="D118" s="22"/>
      <c r="E118" s="1">
        <f>SUM(E116:E117)</f>
        <v>0</v>
      </c>
      <c r="F118" s="47">
        <f>E118*1.15</f>
        <v>0</v>
      </c>
      <c r="G118" s="9"/>
      <c r="H118" s="9">
        <f>F118+G118</f>
        <v>0</v>
      </c>
      <c r="I118" s="7"/>
      <c r="J118" s="63">
        <f>I118-F118-G118</f>
        <v>0</v>
      </c>
    </row>
    <row r="119" spans="1:10" ht="15" thickBot="1">
      <c r="A119" s="5"/>
      <c r="B119" s="15"/>
      <c r="C119" s="53"/>
      <c r="D119" s="20"/>
      <c r="E119" s="5"/>
      <c r="F119" s="46"/>
      <c r="G119" s="8"/>
      <c r="H119" s="66"/>
      <c r="I119" s="5"/>
      <c r="J119" s="64"/>
    </row>
    <row r="120" spans="1:10" ht="15" thickTop="1">
      <c r="A120" s="10"/>
      <c r="B120" s="16"/>
      <c r="C120" s="54"/>
      <c r="D120" s="21"/>
      <c r="E120" s="11">
        <v>0</v>
      </c>
      <c r="F120" s="45"/>
      <c r="G120" s="12"/>
      <c r="H120" s="12"/>
      <c r="I120" s="13"/>
      <c r="J120" s="65"/>
    </row>
    <row r="121" spans="1:10" ht="14.25">
      <c r="A121" s="68"/>
      <c r="B121" s="69"/>
      <c r="C121" s="70"/>
      <c r="D121" s="71"/>
      <c r="E121" s="72"/>
      <c r="F121" s="73"/>
      <c r="G121" s="12"/>
      <c r="H121" s="12"/>
      <c r="I121" s="72"/>
      <c r="J121" s="12"/>
    </row>
    <row r="122" spans="1:10" ht="14.25">
      <c r="A122" s="6"/>
      <c r="B122" s="17" t="s">
        <v>7</v>
      </c>
      <c r="C122" s="55"/>
      <c r="D122" s="22"/>
      <c r="E122" s="1">
        <f>SUM(E120:E121)</f>
        <v>0</v>
      </c>
      <c r="F122" s="47">
        <f>E122*1.15</f>
        <v>0</v>
      </c>
      <c r="G122" s="9"/>
      <c r="H122" s="9">
        <f>F122+G122</f>
        <v>0</v>
      </c>
      <c r="I122" s="7"/>
      <c r="J122" s="63">
        <f>I122-F122-G122</f>
        <v>0</v>
      </c>
    </row>
    <row r="123" spans="1:10" ht="15" thickBot="1">
      <c r="A123" s="5"/>
      <c r="B123" s="15"/>
      <c r="C123" s="53"/>
      <c r="D123" s="20"/>
      <c r="E123" s="5"/>
      <c r="F123" s="46"/>
      <c r="G123" s="8"/>
      <c r="H123" s="66"/>
      <c r="I123" s="5"/>
      <c r="J123" s="64"/>
    </row>
    <row r="124" spans="1:10" ht="15" thickTop="1">
      <c r="A124" s="10"/>
      <c r="B124" s="16"/>
      <c r="C124" s="54"/>
      <c r="D124" s="21"/>
      <c r="E124" s="11">
        <v>0</v>
      </c>
      <c r="F124" s="45"/>
      <c r="G124" s="12"/>
      <c r="H124" s="12"/>
      <c r="I124" s="13"/>
      <c r="J124" s="65"/>
    </row>
    <row r="125" spans="1:10" ht="14.25">
      <c r="A125" s="68"/>
      <c r="B125" s="69"/>
      <c r="C125" s="70"/>
      <c r="D125" s="71"/>
      <c r="E125" s="72"/>
      <c r="F125" s="73"/>
      <c r="G125" s="12"/>
      <c r="H125" s="12"/>
      <c r="I125" s="72"/>
      <c r="J125" s="12"/>
    </row>
    <row r="126" spans="1:10" ht="14.25">
      <c r="A126" s="6"/>
      <c r="B126" s="17" t="s">
        <v>7</v>
      </c>
      <c r="C126" s="55"/>
      <c r="D126" s="22"/>
      <c r="E126" s="1">
        <f>SUM(E124:E125)</f>
        <v>0</v>
      </c>
      <c r="F126" s="47">
        <f>E126*1.15</f>
        <v>0</v>
      </c>
      <c r="G126" s="9"/>
      <c r="H126" s="9">
        <f>F126+G126</f>
        <v>0</v>
      </c>
      <c r="I126" s="7"/>
      <c r="J126" s="63">
        <f>I126-F126-G126</f>
        <v>0</v>
      </c>
    </row>
  </sheetData>
  <sheetProtection/>
  <hyperlinks>
    <hyperlink ref="A51" r:id="rId1" display="Т@м@р@1978"/>
    <hyperlink ref="A103" r:id="rId2" display="Т@м@р@1978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0">
      <selection activeCell="G48" sqref="G48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30" t="s">
        <v>70</v>
      </c>
      <c r="C7" s="31" t="s">
        <v>45</v>
      </c>
      <c r="D7" s="31"/>
      <c r="E7" s="32"/>
      <c r="F7" s="33">
        <v>46</v>
      </c>
      <c r="G7" s="34">
        <v>550</v>
      </c>
      <c r="H7" s="10" t="s">
        <v>67</v>
      </c>
    </row>
    <row r="8" spans="2:8" s="4" customFormat="1" ht="15" thickBot="1">
      <c r="B8" s="25" t="s">
        <v>129</v>
      </c>
      <c r="C8" s="26" t="s">
        <v>96</v>
      </c>
      <c r="D8" s="26"/>
      <c r="E8" s="27"/>
      <c r="F8" s="28">
        <v>50</v>
      </c>
      <c r="G8" s="29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25" t="s">
        <v>24</v>
      </c>
      <c r="C12" s="26" t="s">
        <v>128</v>
      </c>
      <c r="D12" s="26" t="s">
        <v>21</v>
      </c>
      <c r="E12" s="27"/>
      <c r="F12" s="28">
        <v>52</v>
      </c>
      <c r="G12" s="29">
        <v>550</v>
      </c>
      <c r="H12" s="10" t="s">
        <v>33</v>
      </c>
    </row>
    <row r="13" spans="2:8" s="4" customFormat="1" ht="14.25">
      <c r="B13" s="25" t="s">
        <v>23</v>
      </c>
      <c r="C13" s="35" t="s">
        <v>115</v>
      </c>
      <c r="D13" s="35" t="s">
        <v>21</v>
      </c>
      <c r="E13" s="27"/>
      <c r="F13" s="28">
        <v>58</v>
      </c>
      <c r="G13" s="29">
        <v>750</v>
      </c>
      <c r="H13" s="10" t="s">
        <v>62</v>
      </c>
    </row>
    <row r="14" spans="2:8" s="4" customFormat="1" ht="14.25">
      <c r="B14" s="25" t="s">
        <v>23</v>
      </c>
      <c r="C14" s="26" t="s">
        <v>43</v>
      </c>
      <c r="D14" s="26"/>
      <c r="E14" s="27"/>
      <c r="F14" s="28">
        <v>56</v>
      </c>
      <c r="G14" s="29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10"/>
      <c r="B16" s="25" t="s">
        <v>31</v>
      </c>
      <c r="C16" s="26" t="s">
        <v>115</v>
      </c>
      <c r="D16" s="26" t="s">
        <v>122</v>
      </c>
      <c r="E16" s="27"/>
      <c r="F16" s="28">
        <v>52</v>
      </c>
      <c r="G16" s="29">
        <v>750</v>
      </c>
      <c r="H16" s="10" t="s">
        <v>77</v>
      </c>
    </row>
    <row r="17" spans="1:8" ht="14.25">
      <c r="A17" s="10"/>
      <c r="B17" s="85" t="s">
        <v>31</v>
      </c>
      <c r="C17" s="87" t="s">
        <v>43</v>
      </c>
      <c r="D17" s="87" t="s">
        <v>124</v>
      </c>
      <c r="E17" s="88"/>
      <c r="F17" s="97" t="s">
        <v>125</v>
      </c>
      <c r="G17" s="90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25" t="s">
        <v>143</v>
      </c>
      <c r="C48" s="26" t="s">
        <v>45</v>
      </c>
      <c r="D48" s="26"/>
      <c r="E48" s="27"/>
      <c r="F48" s="28">
        <v>56</v>
      </c>
      <c r="G48" s="29">
        <v>750</v>
      </c>
      <c r="H48" s="10" t="s">
        <v>73</v>
      </c>
    </row>
    <row r="49" spans="2:8" s="4" customFormat="1" ht="14.25">
      <c r="B49" s="25" t="s">
        <v>90</v>
      </c>
      <c r="C49" s="26" t="s">
        <v>89</v>
      </c>
      <c r="D49" s="26"/>
      <c r="E49" s="27"/>
      <c r="F49" s="28">
        <v>52</v>
      </c>
      <c r="G49" s="29">
        <v>1550</v>
      </c>
      <c r="H49" s="10" t="s">
        <v>20</v>
      </c>
    </row>
    <row r="50" spans="2:8" s="4" customFormat="1" ht="14.25">
      <c r="B50" s="25" t="s">
        <v>34</v>
      </c>
      <c r="C50" s="26" t="s">
        <v>21</v>
      </c>
      <c r="D50" s="26" t="s">
        <v>139</v>
      </c>
      <c r="E50" s="27"/>
      <c r="F50" s="28">
        <v>52</v>
      </c>
      <c r="G50" s="29">
        <v>750</v>
      </c>
      <c r="H50" s="10" t="s">
        <v>33</v>
      </c>
    </row>
    <row r="51" spans="2:8" s="4" customFormat="1" ht="14.25">
      <c r="B51" s="25" t="s">
        <v>71</v>
      </c>
      <c r="C51" s="26" t="s">
        <v>45</v>
      </c>
      <c r="D51" s="26"/>
      <c r="E51" s="27"/>
      <c r="F51" s="28">
        <v>52</v>
      </c>
      <c r="G51" s="29">
        <v>750</v>
      </c>
      <c r="H51" s="10" t="s">
        <v>103</v>
      </c>
    </row>
    <row r="52" spans="2:8" s="4" customFormat="1" ht="14.25">
      <c r="B52" s="25" t="s">
        <v>47</v>
      </c>
      <c r="C52" s="26" t="s">
        <v>52</v>
      </c>
      <c r="D52" s="26"/>
      <c r="E52" s="27"/>
      <c r="F52" s="28">
        <v>56</v>
      </c>
      <c r="G52" s="29">
        <v>650</v>
      </c>
      <c r="H52" s="10" t="s">
        <v>39</v>
      </c>
    </row>
    <row r="53" spans="2:8" s="4" customFormat="1" ht="14.25">
      <c r="B53" s="25" t="s">
        <v>30</v>
      </c>
      <c r="C53" s="26" t="s">
        <v>126</v>
      </c>
      <c r="D53" s="26"/>
      <c r="E53" s="27"/>
      <c r="F53" s="28">
        <v>58</v>
      </c>
      <c r="G53" s="29">
        <v>750</v>
      </c>
      <c r="H53" s="10" t="s">
        <v>77</v>
      </c>
    </row>
    <row r="54" spans="2:8" s="4" customFormat="1" ht="14.25">
      <c r="B54" s="25" t="s">
        <v>27</v>
      </c>
      <c r="C54" s="26" t="s">
        <v>128</v>
      </c>
      <c r="D54" s="26"/>
      <c r="E54" s="27"/>
      <c r="F54" s="28">
        <v>58</v>
      </c>
      <c r="G54" s="29">
        <v>750</v>
      </c>
      <c r="H54" s="10" t="s">
        <v>77</v>
      </c>
    </row>
    <row r="55" spans="2:8" s="4" customFormat="1" ht="14.25">
      <c r="B55" s="25" t="s">
        <v>141</v>
      </c>
      <c r="C55" s="26" t="s">
        <v>142</v>
      </c>
      <c r="D55" s="26"/>
      <c r="E55" s="27"/>
      <c r="F55" s="28" t="s">
        <v>32</v>
      </c>
      <c r="G55" s="29">
        <v>950</v>
      </c>
      <c r="H55" s="10" t="s">
        <v>54</v>
      </c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10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48"/>
      <c r="G62" s="29"/>
      <c r="H62" s="42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43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35"/>
      <c r="D70" s="35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57"/>
      <c r="C72" s="58"/>
      <c r="D72" s="58"/>
      <c r="E72" s="59"/>
      <c r="F72" s="60"/>
      <c r="G72" s="61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5" thickBot="1">
      <c r="B81" s="25"/>
      <c r="C81" s="67"/>
      <c r="D81" s="67"/>
      <c r="E81" s="49"/>
      <c r="F81" s="50"/>
      <c r="G81" s="51"/>
      <c r="H81" s="10"/>
    </row>
    <row r="82" spans="2:8" s="4" customFormat="1" ht="15" thickBot="1">
      <c r="B82" s="25"/>
      <c r="C82" s="52"/>
      <c r="D82" s="52"/>
      <c r="E82" s="49"/>
      <c r="F82" s="50"/>
      <c r="G82" s="51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62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5" thickBot="1">
      <c r="B88" s="25"/>
      <c r="C88" s="26"/>
      <c r="D88" s="26"/>
      <c r="E88" s="27"/>
      <c r="F88" s="28"/>
      <c r="G88" s="29"/>
      <c r="H88" s="10"/>
    </row>
    <row r="89" spans="2:8" s="4" customFormat="1" ht="15" thickBot="1">
      <c r="B89" s="25"/>
      <c r="C89" s="41"/>
      <c r="D89" s="26"/>
      <c r="E89" s="27"/>
      <c r="F89" s="28"/>
      <c r="G89" s="29"/>
      <c r="H89" s="10"/>
    </row>
    <row r="90" spans="2:8" s="4" customFormat="1" ht="14.25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40"/>
    </row>
    <row r="94" spans="2:8" s="4" customFormat="1" ht="14.25">
      <c r="B94" s="25"/>
      <c r="C94" s="41"/>
      <c r="D94" s="26"/>
      <c r="E94" s="27"/>
      <c r="F94" s="28"/>
      <c r="G94" s="29"/>
      <c r="H94" s="10"/>
    </row>
    <row r="95" spans="2:8" s="4" customFormat="1" ht="15" thickBot="1">
      <c r="B95" s="25"/>
      <c r="C95" s="26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26"/>
      <c r="D98" s="26"/>
      <c r="E98" s="27"/>
      <c r="F98" s="28"/>
      <c r="G98" s="29"/>
      <c r="H98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2011-04-19T09:48:38Z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