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emf" ContentType="image/x-emf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360" yWindow="495" windowWidth="20730" windowHeight="9690" tabRatio="840" activeTab="5"/>
  </bookViews>
  <sheets>
    <sheet name="Ползунки и штанишки" sheetId="1" r:id="rId1"/>
    <sheet name="Распашонки и кофточки" sheetId="6" r:id="rId2"/>
    <sheet name="Боди и комбинезоны" sheetId="7" r:id="rId3"/>
    <sheet name="Чепчики, пинетки и рукавички" sheetId="8" r:id="rId4"/>
    <sheet name="БЕЛЬЁ 0-4" sheetId="9" r:id="rId5"/>
    <sheet name="ВАЖНОЕ-НУЖНОЕ" sheetId="2" r:id="rId6"/>
  </sheets>
  <calcPr calcId="125725" refMode="R1C1"/>
</workbook>
</file>

<file path=xl/calcChain.xml><?xml version="1.0" encoding="utf-8"?>
<calcChain xmlns="http://schemas.openxmlformats.org/spreadsheetml/2006/main">
  <c r="E31" i="2"/>
  <c r="F31"/>
  <c r="G31"/>
  <c r="E32"/>
  <c r="F32"/>
  <c r="G32"/>
  <c r="G35" i="7"/>
  <c r="F35"/>
  <c r="E35"/>
  <c r="G34"/>
  <c r="F34"/>
  <c r="E34"/>
  <c r="G22" i="6"/>
  <c r="F22"/>
  <c r="E22"/>
  <c r="G21"/>
  <c r="F21"/>
  <c r="E21"/>
  <c r="G16" i="1"/>
  <c r="F16"/>
  <c r="E16"/>
  <c r="E18" i="8"/>
  <c r="F18"/>
  <c r="G18"/>
  <c r="G17"/>
  <c r="F17"/>
  <c r="E17"/>
  <c r="E7" i="2"/>
  <c r="F7"/>
  <c r="G7"/>
  <c r="E8"/>
  <c r="F8"/>
  <c r="G8"/>
  <c r="E9"/>
  <c r="F9"/>
  <c r="G9"/>
  <c r="G21" i="9" l="1"/>
  <c r="F21"/>
  <c r="E21"/>
  <c r="G20"/>
  <c r="F20"/>
  <c r="E20"/>
  <c r="G19"/>
  <c r="F19"/>
  <c r="E19"/>
  <c r="G18"/>
  <c r="F18"/>
  <c r="E18"/>
  <c r="G17"/>
  <c r="F17"/>
  <c r="E17"/>
  <c r="G16"/>
  <c r="F16"/>
  <c r="E16"/>
  <c r="G15"/>
  <c r="F15"/>
  <c r="E15"/>
  <c r="G14"/>
  <c r="F14"/>
  <c r="E14"/>
  <c r="G13"/>
  <c r="F13"/>
  <c r="E13"/>
  <c r="G12"/>
  <c r="F12"/>
  <c r="E12"/>
  <c r="G11"/>
  <c r="F11"/>
  <c r="E11"/>
  <c r="G10"/>
  <c r="F10"/>
  <c r="E10"/>
  <c r="G9"/>
  <c r="F9"/>
  <c r="E9"/>
  <c r="G8"/>
  <c r="F8"/>
  <c r="E8"/>
  <c r="G7"/>
  <c r="F7"/>
  <c r="E7"/>
  <c r="G6"/>
  <c r="F6"/>
  <c r="E6"/>
  <c r="G5"/>
  <c r="F5"/>
  <c r="E5"/>
  <c r="G4"/>
  <c r="F4"/>
  <c r="E4"/>
  <c r="G3"/>
  <c r="F3"/>
  <c r="E3"/>
  <c r="G2"/>
  <c r="F2"/>
  <c r="E2"/>
  <c r="G15" i="7" l="1"/>
  <c r="F15"/>
  <c r="E15"/>
  <c r="G14"/>
  <c r="F14"/>
  <c r="E14"/>
  <c r="G13"/>
  <c r="F13"/>
  <c r="E13"/>
  <c r="E33" l="1"/>
  <c r="F33"/>
  <c r="G33"/>
  <c r="G2"/>
  <c r="G3"/>
  <c r="G4"/>
  <c r="G5"/>
  <c r="G6"/>
  <c r="G7"/>
  <c r="G8"/>
  <c r="G9"/>
  <c r="G10"/>
  <c r="G11"/>
  <c r="G12"/>
  <c r="G16"/>
  <c r="G17"/>
  <c r="G18"/>
  <c r="G19"/>
  <c r="G20"/>
  <c r="G21"/>
  <c r="G22"/>
  <c r="G23"/>
  <c r="G24"/>
  <c r="G25"/>
  <c r="G26"/>
  <c r="G27"/>
  <c r="G28"/>
  <c r="G29"/>
  <c r="G30"/>
  <c r="G31"/>
  <c r="G36"/>
  <c r="F36"/>
  <c r="E36"/>
  <c r="G32"/>
  <c r="F32"/>
  <c r="E32"/>
  <c r="E27" i="2" l="1"/>
  <c r="F27"/>
  <c r="G27"/>
  <c r="E29"/>
  <c r="F29"/>
  <c r="G29"/>
  <c r="E2" i="7"/>
  <c r="F2"/>
  <c r="E3"/>
  <c r="F3"/>
  <c r="G38" i="1" l="1"/>
  <c r="F38"/>
  <c r="E38"/>
  <c r="G37"/>
  <c r="F37"/>
  <c r="E37"/>
  <c r="G36"/>
  <c r="F36"/>
  <c r="E36"/>
  <c r="G35"/>
  <c r="F35"/>
  <c r="E35"/>
  <c r="G38" i="8" l="1"/>
  <c r="F38"/>
  <c r="E38"/>
  <c r="G37"/>
  <c r="F37"/>
  <c r="E37"/>
  <c r="G27"/>
  <c r="G24"/>
  <c r="G25"/>
  <c r="G26"/>
  <c r="G40"/>
  <c r="F40"/>
  <c r="E40"/>
  <c r="G39"/>
  <c r="F39"/>
  <c r="E39"/>
  <c r="G36"/>
  <c r="F36"/>
  <c r="E36"/>
  <c r="G35"/>
  <c r="F35"/>
  <c r="E35"/>
  <c r="G34"/>
  <c r="F34"/>
  <c r="E34"/>
  <c r="G33"/>
  <c r="F33"/>
  <c r="E33"/>
  <c r="G32"/>
  <c r="F32"/>
  <c r="E32"/>
  <c r="G31"/>
  <c r="F31"/>
  <c r="E31"/>
  <c r="G30"/>
  <c r="F30"/>
  <c r="E30"/>
  <c r="G29"/>
  <c r="F29"/>
  <c r="E29"/>
  <c r="G28"/>
  <c r="F28"/>
  <c r="E28"/>
  <c r="F27"/>
  <c r="E27"/>
  <c r="F26"/>
  <c r="E26"/>
  <c r="F25"/>
  <c r="E25"/>
  <c r="F24"/>
  <c r="E24"/>
  <c r="G23"/>
  <c r="F23"/>
  <c r="E23"/>
  <c r="G22"/>
  <c r="F22"/>
  <c r="E22"/>
  <c r="G16" l="1"/>
  <c r="F16"/>
  <c r="E16"/>
  <c r="G15"/>
  <c r="F15"/>
  <c r="E15"/>
  <c r="G21"/>
  <c r="F21"/>
  <c r="E21"/>
  <c r="G20"/>
  <c r="F20"/>
  <c r="E20"/>
  <c r="G19"/>
  <c r="F19"/>
  <c r="E19"/>
  <c r="G14"/>
  <c r="F14"/>
  <c r="E14"/>
  <c r="G13"/>
  <c r="F13"/>
  <c r="E13"/>
  <c r="G12"/>
  <c r="F12"/>
  <c r="E12"/>
  <c r="G11" l="1"/>
  <c r="F11"/>
  <c r="E11"/>
  <c r="G10"/>
  <c r="F10"/>
  <c r="E10"/>
  <c r="G9"/>
  <c r="F9"/>
  <c r="E9"/>
  <c r="G8"/>
  <c r="F8"/>
  <c r="E8"/>
  <c r="G7"/>
  <c r="F7"/>
  <c r="E7"/>
  <c r="G6"/>
  <c r="F6"/>
  <c r="E6"/>
  <c r="G5"/>
  <c r="F5"/>
  <c r="E5"/>
  <c r="G4"/>
  <c r="F4"/>
  <c r="E4"/>
  <c r="G3"/>
  <c r="F3"/>
  <c r="E3"/>
  <c r="G2"/>
  <c r="F2"/>
  <c r="E2"/>
  <c r="F31" i="7"/>
  <c r="E31"/>
  <c r="F30"/>
  <c r="E30"/>
  <c r="F29"/>
  <c r="E29"/>
  <c r="F28"/>
  <c r="E28"/>
  <c r="F27"/>
  <c r="E27"/>
  <c r="F26"/>
  <c r="E26"/>
  <c r="F25"/>
  <c r="E25"/>
  <c r="F24"/>
  <c r="E24"/>
  <c r="F23"/>
  <c r="E23"/>
  <c r="F22"/>
  <c r="E22"/>
  <c r="F21"/>
  <c r="E21"/>
  <c r="F20"/>
  <c r="E20"/>
  <c r="F19"/>
  <c r="E19"/>
  <c r="F18"/>
  <c r="E18"/>
  <c r="F17"/>
  <c r="E17"/>
  <c r="F16"/>
  <c r="E16"/>
  <c r="F12"/>
  <c r="E12"/>
  <c r="F11"/>
  <c r="E11"/>
  <c r="F10"/>
  <c r="E10"/>
  <c r="F9"/>
  <c r="E9"/>
  <c r="F8"/>
  <c r="E8"/>
  <c r="F7"/>
  <c r="E7"/>
  <c r="F6"/>
  <c r="E6"/>
  <c r="F5"/>
  <c r="E5"/>
  <c r="F4"/>
  <c r="E4"/>
  <c r="G45" i="6"/>
  <c r="F45"/>
  <c r="E45"/>
  <c r="G44"/>
  <c r="F44"/>
  <c r="E44"/>
  <c r="G43"/>
  <c r="F43"/>
  <c r="E43"/>
  <c r="G42"/>
  <c r="F42"/>
  <c r="E42"/>
  <c r="G41"/>
  <c r="F41"/>
  <c r="E41"/>
  <c r="G40"/>
  <c r="F40"/>
  <c r="E40"/>
  <c r="G39"/>
  <c r="F39"/>
  <c r="E39"/>
  <c r="G38"/>
  <c r="F38"/>
  <c r="E38"/>
  <c r="G37"/>
  <c r="F37"/>
  <c r="E37"/>
  <c r="G36"/>
  <c r="F36"/>
  <c r="E36"/>
  <c r="G35"/>
  <c r="F35"/>
  <c r="E35"/>
  <c r="G34"/>
  <c r="F34"/>
  <c r="E34"/>
  <c r="G33"/>
  <c r="F33"/>
  <c r="E33"/>
  <c r="G32"/>
  <c r="F32"/>
  <c r="E32"/>
  <c r="G31"/>
  <c r="F31"/>
  <c r="E31"/>
  <c r="G30"/>
  <c r="F30"/>
  <c r="E30"/>
  <c r="G29"/>
  <c r="F29"/>
  <c r="E29"/>
  <c r="G28"/>
  <c r="F28"/>
  <c r="E28"/>
  <c r="G27"/>
  <c r="F27"/>
  <c r="E27"/>
  <c r="G26"/>
  <c r="F26"/>
  <c r="E26"/>
  <c r="G25"/>
  <c r="F25"/>
  <c r="E25"/>
  <c r="G24"/>
  <c r="F24"/>
  <c r="E24"/>
  <c r="G23"/>
  <c r="F23"/>
  <c r="E23"/>
  <c r="G20"/>
  <c r="F20"/>
  <c r="E20"/>
  <c r="G19"/>
  <c r="F19"/>
  <c r="E19"/>
  <c r="G18"/>
  <c r="F18"/>
  <c r="E18"/>
  <c r="G17"/>
  <c r="F17"/>
  <c r="E17"/>
  <c r="G16"/>
  <c r="F16"/>
  <c r="E16"/>
  <c r="G15"/>
  <c r="F15"/>
  <c r="E15"/>
  <c r="G14"/>
  <c r="F14"/>
  <c r="E14"/>
  <c r="G13"/>
  <c r="F13"/>
  <c r="E13"/>
  <c r="G12"/>
  <c r="F12"/>
  <c r="E12"/>
  <c r="G11"/>
  <c r="F11"/>
  <c r="E11"/>
  <c r="G10"/>
  <c r="F10"/>
  <c r="E10"/>
  <c r="G9"/>
  <c r="F9"/>
  <c r="E9"/>
  <c r="G8"/>
  <c r="F8"/>
  <c r="E8"/>
  <c r="G7"/>
  <c r="F7"/>
  <c r="E7"/>
  <c r="G6"/>
  <c r="F6"/>
  <c r="E6"/>
  <c r="G5"/>
  <c r="F5"/>
  <c r="E5"/>
  <c r="G4"/>
  <c r="F4"/>
  <c r="E4"/>
  <c r="G3"/>
  <c r="F3"/>
  <c r="E3"/>
  <c r="G2"/>
  <c r="F2"/>
  <c r="E2"/>
  <c r="G7" i="1" l="1"/>
  <c r="F7"/>
  <c r="E7"/>
  <c r="G6"/>
  <c r="F6"/>
  <c r="E6"/>
  <c r="G5"/>
  <c r="F5"/>
  <c r="E5"/>
  <c r="G4"/>
  <c r="F4"/>
  <c r="E4"/>
  <c r="G3"/>
  <c r="F3"/>
  <c r="E3"/>
  <c r="G2"/>
  <c r="F2"/>
  <c r="E2"/>
  <c r="G34" i="2" l="1"/>
  <c r="F34"/>
  <c r="E34"/>
  <c r="G33"/>
  <c r="F33"/>
  <c r="E33"/>
  <c r="G26" l="1"/>
  <c r="F26"/>
  <c r="E26"/>
  <c r="G25"/>
  <c r="F25"/>
  <c r="E25"/>
  <c r="G24"/>
  <c r="F24"/>
  <c r="E24"/>
  <c r="G23"/>
  <c r="F23"/>
  <c r="E23"/>
  <c r="G22"/>
  <c r="F22"/>
  <c r="E22"/>
  <c r="G21"/>
  <c r="F21"/>
  <c r="E21"/>
  <c r="G20"/>
  <c r="F20"/>
  <c r="E20"/>
  <c r="G19"/>
  <c r="F19"/>
  <c r="E19"/>
  <c r="G18"/>
  <c r="F18"/>
  <c r="E18"/>
  <c r="G17"/>
  <c r="F17"/>
  <c r="E17"/>
  <c r="G16"/>
  <c r="F16"/>
  <c r="E16"/>
  <c r="G15"/>
  <c r="F15"/>
  <c r="E15"/>
  <c r="G14"/>
  <c r="F14"/>
  <c r="E14"/>
  <c r="G13"/>
  <c r="F13"/>
  <c r="E13"/>
  <c r="G12"/>
  <c r="F12"/>
  <c r="E12"/>
  <c r="G11"/>
  <c r="F11"/>
  <c r="E11"/>
  <c r="G10"/>
  <c r="F10"/>
  <c r="E10"/>
  <c r="G6"/>
  <c r="F6"/>
  <c r="E6"/>
  <c r="G5"/>
  <c r="F5"/>
  <c r="E5"/>
  <c r="G4"/>
  <c r="F4"/>
  <c r="E4"/>
  <c r="G3"/>
  <c r="F3"/>
  <c r="E3"/>
  <c r="G2"/>
  <c r="F2"/>
  <c r="E2"/>
  <c r="G34" i="1" l="1"/>
  <c r="F34"/>
  <c r="E34"/>
  <c r="G33"/>
  <c r="F33"/>
  <c r="E33"/>
  <c r="G32"/>
  <c r="F32"/>
  <c r="E32"/>
  <c r="G31"/>
  <c r="F31"/>
  <c r="E31"/>
  <c r="G30"/>
  <c r="F30"/>
  <c r="E30"/>
  <c r="G8" l="1"/>
  <c r="G9"/>
  <c r="G10"/>
  <c r="G11"/>
  <c r="G12"/>
  <c r="G13"/>
  <c r="G14"/>
  <c r="G15"/>
  <c r="G17"/>
  <c r="G18"/>
  <c r="G19"/>
  <c r="G20"/>
  <c r="G21"/>
  <c r="G22"/>
  <c r="G23"/>
  <c r="G25"/>
  <c r="G26"/>
  <c r="G24"/>
  <c r="G27"/>
  <c r="G28"/>
  <c r="G29"/>
  <c r="F8"/>
  <c r="F9"/>
  <c r="F10"/>
  <c r="F11"/>
  <c r="F12"/>
  <c r="F13"/>
  <c r="F14"/>
  <c r="F15"/>
  <c r="F17"/>
  <c r="F18"/>
  <c r="F19"/>
  <c r="F20"/>
  <c r="F21"/>
  <c r="F22"/>
  <c r="F23"/>
  <c r="F25"/>
  <c r="F26"/>
  <c r="F24"/>
  <c r="F27"/>
  <c r="F28"/>
  <c r="F29"/>
  <c r="E8"/>
  <c r="E9"/>
  <c r="E10"/>
  <c r="E11"/>
  <c r="E12"/>
  <c r="E13"/>
  <c r="E14"/>
  <c r="E15"/>
  <c r="E17"/>
  <c r="E18"/>
  <c r="E19"/>
  <c r="E20"/>
  <c r="E21"/>
  <c r="E22"/>
  <c r="E23"/>
  <c r="E25"/>
  <c r="E26"/>
  <c r="E24"/>
  <c r="E27"/>
  <c r="E28"/>
  <c r="E29"/>
</calcChain>
</file>

<file path=xl/sharedStrings.xml><?xml version="1.0" encoding="utf-8"?>
<sst xmlns="http://schemas.openxmlformats.org/spreadsheetml/2006/main" count="798" uniqueCount="474">
  <si>
    <t>Арт.</t>
  </si>
  <si>
    <t>Ткань</t>
  </si>
  <si>
    <t xml:space="preserve">Опт цена </t>
  </si>
  <si>
    <t>Скидка 2%</t>
  </si>
  <si>
    <t>Скидка 5%</t>
  </si>
  <si>
    <t>М/опт. цена</t>
  </si>
  <si>
    <t>Описание изделия</t>
  </si>
  <si>
    <t>Размеры, рост-обхват груди</t>
  </si>
  <si>
    <t xml:space="preserve">Ползунки </t>
  </si>
  <si>
    <t>01</t>
  </si>
  <si>
    <t xml:space="preserve">56-36, 62-40, 68-44, 74-48, 80-52              </t>
  </si>
  <si>
    <t>11</t>
  </si>
  <si>
    <t>12</t>
  </si>
  <si>
    <t>03</t>
  </si>
  <si>
    <t>13</t>
  </si>
  <si>
    <t xml:space="preserve">Удобные штанишки на тонкой резинке с элластичными манжетами из рибаны </t>
  </si>
  <si>
    <t>74-48, 80-52</t>
  </si>
  <si>
    <t xml:space="preserve">Штанишки без манжет на плоской резинке </t>
  </si>
  <si>
    <t>56-36,    62-40,                   68-44, 74-48</t>
  </si>
  <si>
    <t>Штанишки с элластичными манжетами, широкой еврорезинкой  и ластовицей</t>
  </si>
  <si>
    <t>Брюки</t>
  </si>
  <si>
    <t>Удобные штанишки на тонкой резинке с элластичными манжетами из рибаны  больших размеров</t>
  </si>
  <si>
    <t>Ползунки</t>
  </si>
  <si>
    <r>
      <t xml:space="preserve">Штанишки с ластовицей на плоской резинке, с широкой манжетой (сборочки по бокам). </t>
    </r>
    <r>
      <rPr>
        <b/>
        <sz val="8"/>
        <color indexed="8"/>
        <rFont val="Calibri"/>
        <family val="2"/>
        <charset val="204"/>
      </rPr>
      <t>На задней половинке мордочка мишки с ушками лил принт "панда"</t>
    </r>
  </si>
  <si>
    <t>56-36, 62-40, 68-44, 74-48, 80-52</t>
  </si>
  <si>
    <t>повседневные  ползунки со следом на тонкой резинке.</t>
  </si>
  <si>
    <t xml:space="preserve"> повседневные ползунки на тонкой резинке с защипами . </t>
  </si>
  <si>
    <t>56-36 - швы наружу, 62-40, 68-44, 74-48, 80-52 - швы  внутрь</t>
  </si>
  <si>
    <t>Ползунки с ластовицей, следом и носком, плоская резинка</t>
  </si>
  <si>
    <t>56-36 - швы наружу , 62-40, 68-44, 74-48, 80-52 - швы внутрь</t>
  </si>
  <si>
    <t xml:space="preserve">Ползунки с ластовицей, следом и носком с мягкой широкой еврорезинкой из рибаны </t>
  </si>
  <si>
    <t>Распашонка</t>
  </si>
  <si>
    <t>56-36, 62-40</t>
  </si>
  <si>
    <t>классическая  распашонка для новорозденного без застежек с открытым рукавом, швы наружу</t>
  </si>
  <si>
    <t xml:space="preserve"> классическая распашонка для новорожденного без застежек с закрытым рукавом, швы наружу</t>
  </si>
  <si>
    <t>Кофточка</t>
  </si>
  <si>
    <t xml:space="preserve">Распашонка на двух кнопках с открытым рукавом </t>
  </si>
  <si>
    <t>Распашонка на двух кнопках с рукавом-трансформер, швы наружу, вся под окантовку</t>
  </si>
  <si>
    <t>Распашонка с одной кнопкой с рукавом-трансформер, швы наружу</t>
  </si>
  <si>
    <t>Распашонка с застежкой на запах (кнопки) с рукавом-трансформер, швы на лицевую сторону</t>
  </si>
  <si>
    <t>Кофточка на кнопках спереди с длинным рукавом-реглан на манжете, без отложного воротника</t>
  </si>
  <si>
    <t>56-36, 62-40, 68-44, 74-48, 80-52, 86,92-52</t>
  </si>
  <si>
    <t>62-40, 68-44, 74-48, 80-52</t>
  </si>
  <si>
    <t>Футболка с длинным рукавом, плечо на захлест</t>
  </si>
  <si>
    <t>68-44, 74-48, 80-52</t>
  </si>
  <si>
    <t>Футболка с коротким рукавом, плечико на захлест.</t>
  </si>
  <si>
    <t>68-44, 74-48, 80-52, 86,92-52</t>
  </si>
  <si>
    <t>Кофточка с длинным рукавом и застежкой на кнопки по плечу</t>
  </si>
  <si>
    <t xml:space="preserve"> 74-48; 80-52, 86,92-52</t>
  </si>
  <si>
    <t>Кофточка с длинным рукавом с застежкой на кнопки по обоим плечикам</t>
  </si>
  <si>
    <t>Кофточка с коротким рукавом и застежкой на кнопки по плечу</t>
  </si>
  <si>
    <t>Кофточка на кнопках спереди с коротким рукавом без воротника</t>
  </si>
  <si>
    <t>62-40, 68-44, 74-48, 80-52, 96,92-52</t>
  </si>
  <si>
    <t>Фуфайка</t>
  </si>
  <si>
    <t>Футболка с коротким рукавом, круглой горловиной</t>
  </si>
  <si>
    <r>
      <rPr>
        <sz val="8"/>
        <color indexed="8"/>
        <rFont val="Calibri"/>
        <family val="2"/>
        <charset val="204"/>
      </rPr>
      <t>Кофточка</t>
    </r>
    <r>
      <rPr>
        <b/>
        <sz val="8"/>
        <color indexed="8"/>
        <rFont val="Calibri"/>
        <family val="2"/>
        <charset val="204"/>
      </rPr>
      <t xml:space="preserve"> на пуговицах </t>
    </r>
    <r>
      <rPr>
        <sz val="8"/>
        <color indexed="8"/>
        <rFont val="Calibri"/>
        <family val="2"/>
        <charset val="204"/>
      </rPr>
      <t>спереди с длинным рукавом-реглан на манжете, без отложного воротника</t>
    </r>
  </si>
  <si>
    <t>Ползунки с грудкой на кнопках, с ластовицей, следом и носком</t>
  </si>
  <si>
    <t>56-36, 62-40, 68-44, 74-48</t>
  </si>
  <si>
    <t>Полукомбинезон</t>
  </si>
  <si>
    <t>56,62-40; 68,74-48</t>
  </si>
  <si>
    <t xml:space="preserve">Боди с коротким рукавом, плечико на запах, без застёжки по переду, по низу кнопки </t>
  </si>
  <si>
    <t>Боди с длинным рукавом без застежки по переду,плечико на запах снизу застежка на кнопках</t>
  </si>
  <si>
    <t>Боди с рукавом-трансформер с застежкой по переду и снизу на кнопках</t>
  </si>
  <si>
    <t>56-36, 62-40, 68-44</t>
  </si>
  <si>
    <t>Полукомбинезон-песочник с коротким рукавом и застежкой по плечу и по низу на кнопках</t>
  </si>
  <si>
    <t>Боди с длинным рукавом с застежкой на запах по бокам и  снизу на кнопки</t>
  </si>
  <si>
    <t>Боди с длинным рукавом-трансформер с застежкой на запах по бокам и  снизу на кнопки, швы наружу</t>
  </si>
  <si>
    <t>Боди с коротким рукавом с застежкой на запах по бокам и  снизу на кнопки</t>
  </si>
  <si>
    <r>
      <t xml:space="preserve">Боди с длинным рукавом с застежкой на запах по бокам и  снизу на кнопки, </t>
    </r>
    <r>
      <rPr>
        <b/>
        <sz val="8"/>
        <color theme="1"/>
        <rFont val="Calibri"/>
        <family val="2"/>
        <charset val="204"/>
        <scheme val="minor"/>
      </rPr>
      <t>удлинённый торс</t>
    </r>
  </si>
  <si>
    <t>Комбинезон</t>
  </si>
  <si>
    <t>Комбинезон с длинным рукавом с застежкой по переду и ножкам на кнопках</t>
  </si>
  <si>
    <r>
      <t xml:space="preserve">Комбинезон с длинным </t>
    </r>
    <r>
      <rPr>
        <b/>
        <sz val="8"/>
        <color indexed="8"/>
        <rFont val="Calibri"/>
        <family val="2"/>
        <charset val="204"/>
      </rPr>
      <t xml:space="preserve">рукавом-трансформер </t>
    </r>
    <r>
      <rPr>
        <sz val="8"/>
        <color indexed="8"/>
        <rFont val="Calibri"/>
        <family val="2"/>
        <charset val="204"/>
      </rPr>
      <t>с застежкой по переду и по ножкам на кнопках</t>
    </r>
  </si>
  <si>
    <t>86,92-52</t>
  </si>
  <si>
    <r>
      <t>Комбинезон</t>
    </r>
    <r>
      <rPr>
        <b/>
        <sz val="9"/>
        <color indexed="8"/>
        <rFont val="Calibri"/>
        <family val="2"/>
        <charset val="204"/>
      </rPr>
      <t xml:space="preserve"> ДЛЯ СНА</t>
    </r>
    <r>
      <rPr>
        <sz val="9"/>
        <color indexed="8"/>
        <rFont val="Calibri"/>
        <family val="2"/>
        <charset val="204"/>
      </rPr>
      <t xml:space="preserve"> с длинным рукавом с диагональной застежкой по переду и ножкам на кнопках</t>
    </r>
  </si>
  <si>
    <t>Комбинезон с длинным рукавом с застежкой по переду и по низу на кнопках, без следа</t>
  </si>
  <si>
    <t>62-40, 68-44, 74-48</t>
  </si>
  <si>
    <t>Комбинезон с рукавом-трансформер с застежкой по переду и по низу на кнопках, швы наружу</t>
  </si>
  <si>
    <t>25</t>
  </si>
  <si>
    <t>56-36; 62-40</t>
  </si>
  <si>
    <r>
      <t xml:space="preserve">Комбинезон с рукавом-трансформер с застежкой по переду и по низу на кнопках </t>
    </r>
    <r>
      <rPr>
        <b/>
        <sz val="8"/>
        <color theme="1"/>
        <rFont val="Calibri"/>
        <family val="2"/>
        <charset val="204"/>
        <scheme val="minor"/>
      </rPr>
      <t>(из велюра с вышивкой)</t>
    </r>
  </si>
  <si>
    <t>56,62-40</t>
  </si>
  <si>
    <t>Рукавички</t>
  </si>
  <si>
    <t>Рукавички с манжетами</t>
  </si>
  <si>
    <t>56,36; 62-40</t>
  </si>
  <si>
    <t>62-40</t>
  </si>
  <si>
    <t>Чепчик</t>
  </si>
  <si>
    <t>Чепчик (шапочка)</t>
  </si>
  <si>
    <t>56-36, 62-40, 68-44, 78-48, 80-52, 86-52</t>
  </si>
  <si>
    <t>Однослойная шапочка из элластичной рибаны</t>
  </si>
  <si>
    <t>Двухслойная шапочка из рибаны с отворотом</t>
  </si>
  <si>
    <t>Двухслойная  эластичная шапочка с завязками</t>
  </si>
  <si>
    <t>56-36</t>
  </si>
  <si>
    <r>
      <t xml:space="preserve">Шапочка из рибаны </t>
    </r>
    <r>
      <rPr>
        <b/>
        <sz val="8"/>
        <color indexed="8"/>
        <rFont val="Calibri"/>
        <family val="2"/>
        <charset val="204"/>
      </rPr>
      <t xml:space="preserve">двухслойная </t>
    </r>
    <r>
      <rPr>
        <sz val="8"/>
        <color indexed="8"/>
        <rFont val="Calibri"/>
        <family val="2"/>
        <charset val="204"/>
      </rPr>
      <t>швом наружу</t>
    </r>
  </si>
  <si>
    <t xml:space="preserve">Чепчик-шапочка  </t>
  </si>
  <si>
    <t>Шапочка двухслойная с отворотом однотонная</t>
  </si>
  <si>
    <t>62,68-44; 74,80-52</t>
  </si>
  <si>
    <t>Повязка на голову для девочек двухслойная, гладкая</t>
  </si>
  <si>
    <t>62-40; 68-44; 74-48</t>
  </si>
  <si>
    <t>Чепчик (шлем)</t>
  </si>
  <si>
    <t>68-44, 74-48, 80-52, 86-52</t>
  </si>
  <si>
    <t xml:space="preserve">Шапочка-шлем из рибаны  </t>
  </si>
  <si>
    <t>56-36, 62-40, 68-44,  74-48, 80-52</t>
  </si>
  <si>
    <t xml:space="preserve">Шапочка с ушками из велюра. </t>
  </si>
  <si>
    <t>32 - пряжа 30% шерсть, 70% ПАН</t>
  </si>
  <si>
    <t>Чепчик одношовный на завязках</t>
  </si>
  <si>
    <t>33 - пряжа 100% хлопок</t>
  </si>
  <si>
    <t>Чепчик вязанный с завязками, узор "панчлейз", "бабочка" или "ромб".</t>
  </si>
  <si>
    <t>35 - пряжа, 100% акрил</t>
  </si>
  <si>
    <t>чепчик (косынка)</t>
  </si>
  <si>
    <t xml:space="preserve">Вязанная ажурная косыночка на завязках. </t>
  </si>
  <si>
    <t>68,74-48</t>
  </si>
  <si>
    <t>Пинетки</t>
  </si>
  <si>
    <t>Пинетки с манжетами на подкладке</t>
  </si>
  <si>
    <t xml:space="preserve">Пинетки с манжетами и мыском </t>
  </si>
  <si>
    <r>
      <t xml:space="preserve">Пинетки-носочки </t>
    </r>
    <r>
      <rPr>
        <b/>
        <i/>
        <sz val="8"/>
        <color indexed="8"/>
        <rFont val="Calibri"/>
        <family val="2"/>
        <charset val="204"/>
      </rPr>
      <t>двухслойные</t>
    </r>
    <r>
      <rPr>
        <sz val="8"/>
        <color indexed="8"/>
        <rFont val="Calibri"/>
        <family val="2"/>
        <charset val="204"/>
      </rPr>
      <t>, швы наружу. На пяточке защип</t>
    </r>
  </si>
  <si>
    <t xml:space="preserve"> 56-36</t>
  </si>
  <si>
    <r>
      <t xml:space="preserve">Пинетки-носочки </t>
    </r>
    <r>
      <rPr>
        <b/>
        <i/>
        <sz val="8"/>
        <color indexed="8"/>
        <rFont val="Calibri"/>
        <family val="2"/>
        <charset val="204"/>
      </rPr>
      <t>однослойные</t>
    </r>
    <r>
      <rPr>
        <sz val="8"/>
        <color indexed="8"/>
        <rFont val="Calibri"/>
        <family val="2"/>
        <charset val="204"/>
      </rPr>
      <t>, швы наружу. На пяточке защип, Отворот под закрутку</t>
    </r>
  </si>
  <si>
    <t xml:space="preserve">Пинетки   </t>
  </si>
  <si>
    <t>68-44</t>
  </si>
  <si>
    <t>Комплект</t>
  </si>
  <si>
    <t>Конверт</t>
  </si>
  <si>
    <t>Конверт пеленальный из эластичной ткани на застежке молнии.</t>
  </si>
  <si>
    <t>Конверт пеленальный из эластичной ткани, в верхней части на запах, низ на молнии</t>
  </si>
  <si>
    <t>86-52, 92-52, 98-52, 104-56, 110-56</t>
  </si>
  <si>
    <r>
      <t>Кофточка на кнопках, с рукавом реглан-трансформером. Воротнничок из рибаны.</t>
    </r>
    <r>
      <rPr>
        <b/>
        <sz val="8"/>
        <color indexed="8"/>
        <rFont val="Calibri"/>
        <family val="2"/>
        <charset val="204"/>
      </rPr>
      <t xml:space="preserve"> ШВЫ НАРУЖУ</t>
    </r>
  </si>
  <si>
    <t xml:space="preserve">56-36, 62-40 </t>
  </si>
  <si>
    <t>Трусы (подгузники)</t>
  </si>
  <si>
    <t>Трикотаж тонкий подгузник с липучками</t>
  </si>
  <si>
    <t>Трикотаж тонкий подгузник с широкой резинкой</t>
  </si>
  <si>
    <t>0 (46,50-32), 1 (56,62-40)</t>
  </si>
  <si>
    <t>Многоразовый тонкий подгузник на кнопках с вышивкой сзади</t>
  </si>
  <si>
    <t>Пеленка</t>
  </si>
  <si>
    <t>80*110</t>
  </si>
  <si>
    <t>90*90</t>
  </si>
  <si>
    <t>Плед-конверт</t>
  </si>
  <si>
    <t>40</t>
  </si>
  <si>
    <t>Пеленка на запах с застежкой на липучке</t>
  </si>
  <si>
    <t>1 (56,62-40), 2(68,74-48)</t>
  </si>
  <si>
    <t>Салфетка</t>
  </si>
  <si>
    <t>Салфеточка с обметкой по периметру</t>
  </si>
  <si>
    <t>15*20</t>
  </si>
  <si>
    <t>20*20</t>
  </si>
  <si>
    <t>20*30</t>
  </si>
  <si>
    <t>Нагрудник</t>
  </si>
  <si>
    <t>Нагрудник двухлсойный с окантовкой и завязками</t>
  </si>
  <si>
    <t>1(56, 62-40),                2(68, 74-48)</t>
  </si>
  <si>
    <t xml:space="preserve">Нагрудник </t>
  </si>
  <si>
    <t>Нагрудник двухлсойный с окантовкой на липучке</t>
  </si>
  <si>
    <t>Трусы пеленальные</t>
  </si>
  <si>
    <t>41 (куп)</t>
  </si>
  <si>
    <t>Мягкая и элластичная трикотажнаё пеленка с обметкой по периметру</t>
  </si>
  <si>
    <t>Рукавичка для купания</t>
  </si>
  <si>
    <t>Рукавичка махровая под окантовку с петелькой. Упакована в мешочек</t>
  </si>
  <si>
    <t>Купальный халат</t>
  </si>
  <si>
    <t xml:space="preserve">Мягкий махровый халат с капюшоном, накладными карманами. </t>
  </si>
  <si>
    <t>1 (56,62-40)  2 (68,74-48)</t>
  </si>
  <si>
    <t xml:space="preserve">86-52; 92-52, 98-52      </t>
  </si>
  <si>
    <t>88</t>
  </si>
  <si>
    <t>142</t>
  </si>
  <si>
    <t>109</t>
  </si>
  <si>
    <t xml:space="preserve">68-44, 74-48, 80-52      </t>
  </si>
  <si>
    <t xml:space="preserve"> 74-48, 80-52, 86,92-52</t>
  </si>
  <si>
    <t>Комплект из кофточки с застежкой по полочке  и штанишек(пижама).</t>
  </si>
  <si>
    <t>86-52; 92-52; 98-52</t>
  </si>
  <si>
    <t>86-52; 92-52; 98-52; 104-56; 110-56</t>
  </si>
  <si>
    <t xml:space="preserve">62-40                       68-44                           74-48                           80-52                                  86-52  </t>
  </si>
  <si>
    <t>Майка</t>
  </si>
  <si>
    <t>велюр</t>
  </si>
  <si>
    <t>62-40,         68-44, 74-48</t>
  </si>
  <si>
    <t>Комбинезон с капюшоном велюровый на синтепоне с фигурной застежкой на кнопки. Ножки закрыты. Подклад интерлок. Утеплитель синтепон. Отделака вышивка СОВА. Цвет ЭКРЮ</t>
  </si>
  <si>
    <t>56-36 - швы наружу,           62-40, 68-44 - швы внутрь</t>
  </si>
  <si>
    <t>56-36 - швы наружу,             62-40, 68-44, 74-48 - швы внутрь</t>
  </si>
  <si>
    <t>74-48; 80-52</t>
  </si>
  <si>
    <t>68,74--48;  80,86-52, 92,98-52, 104,110-56</t>
  </si>
  <si>
    <t>50-36, 56-36 - швы наружу, 62-40, 68-44 - швы внутрь</t>
  </si>
  <si>
    <t>86-52, 92-52, 98-52</t>
  </si>
  <si>
    <t>50-32 и 56-36 - швы наружу, 62-40, 68-44, 74-48 - швы внутрь</t>
  </si>
  <si>
    <t>0801-01</t>
  </si>
  <si>
    <t>0801-11</t>
  </si>
  <si>
    <t>0801-09</t>
  </si>
  <si>
    <t>0801-19</t>
  </si>
  <si>
    <t>0801-03(13)</t>
  </si>
  <si>
    <t>0801-08</t>
  </si>
  <si>
    <t>кулир</t>
  </si>
  <si>
    <t>интерлок начес</t>
  </si>
  <si>
    <t>интерлок начес в выш.</t>
  </si>
  <si>
    <t>футер</t>
  </si>
  <si>
    <t>интерлок</t>
  </si>
  <si>
    <t>интерлок Польша</t>
  </si>
  <si>
    <t>Интерлок Турция</t>
  </si>
  <si>
    <t>Велюр</t>
  </si>
  <si>
    <t>0701-08</t>
  </si>
  <si>
    <t>0701-12</t>
  </si>
  <si>
    <t>0701-13</t>
  </si>
  <si>
    <t>рибана</t>
  </si>
  <si>
    <t>кулир пенье</t>
  </si>
  <si>
    <t>0834-34</t>
  </si>
  <si>
    <t>0838-10</t>
  </si>
  <si>
    <t>0828-10</t>
  </si>
  <si>
    <t>0816-15</t>
  </si>
  <si>
    <t>0802-10</t>
  </si>
  <si>
    <t>0803-10</t>
  </si>
  <si>
    <t>0804-10</t>
  </si>
  <si>
    <t>0815-10</t>
  </si>
  <si>
    <t>0825-32</t>
  </si>
  <si>
    <t>0825-33</t>
  </si>
  <si>
    <t>пряжа 30% шерсть, 70% ПАН</t>
  </si>
  <si>
    <t>100% хлопок</t>
  </si>
  <si>
    <t xml:space="preserve">Шапочка вязаная с ушками, на завязках. На макушке завязана в пучок. </t>
  </si>
  <si>
    <t>0826-33</t>
  </si>
  <si>
    <t>0826-35</t>
  </si>
  <si>
    <t>0826-37</t>
  </si>
  <si>
    <t>пряжа 100% хлопок</t>
  </si>
  <si>
    <t>пряжа, 100% акрил</t>
  </si>
  <si>
    <t>пряжа, 50% хлопок. 50% акрил</t>
  </si>
  <si>
    <t>0831-32</t>
  </si>
  <si>
    <t>0832-33</t>
  </si>
  <si>
    <t>0832-37</t>
  </si>
  <si>
    <t>1101-12</t>
  </si>
  <si>
    <t>1101-13</t>
  </si>
  <si>
    <t>1101-15</t>
  </si>
  <si>
    <t>1101-08</t>
  </si>
  <si>
    <t>1102-08</t>
  </si>
  <si>
    <t>1102-23</t>
  </si>
  <si>
    <t>1102-12</t>
  </si>
  <si>
    <t>Велсофт</t>
  </si>
  <si>
    <t>1104-32</t>
  </si>
  <si>
    <t>1104-35</t>
  </si>
  <si>
    <t>пряжа, 30% шерсть, 70 % ПАН</t>
  </si>
  <si>
    <t>пинетки вязаные с манжетами</t>
  </si>
  <si>
    <t>1105-10</t>
  </si>
  <si>
    <t>1106-10</t>
  </si>
  <si>
    <t>Ползунки под подгузник, с грудкой на кнопках по плечам и ножкам, с ластовицей, следом и носком</t>
  </si>
  <si>
    <r>
      <t xml:space="preserve">Ползунки удлиненные с грудкой, ластовицей и </t>
    </r>
    <r>
      <rPr>
        <b/>
        <sz val="8"/>
        <color indexed="8"/>
        <rFont val="Calibri"/>
        <family val="2"/>
        <charset val="204"/>
      </rPr>
      <t>отложной манжетой из рибаны (без следа). Застежка регулируется  двойной кнопкой</t>
    </r>
    <r>
      <rPr>
        <sz val="8"/>
        <color indexed="8"/>
        <rFont val="Calibri"/>
        <family val="2"/>
        <charset val="204"/>
      </rPr>
      <t>.</t>
    </r>
  </si>
  <si>
    <t>Наименование иконструкторская схема</t>
  </si>
  <si>
    <t>1601-08</t>
  </si>
  <si>
    <t>1601-11</t>
  </si>
  <si>
    <t>1602-08</t>
  </si>
  <si>
    <t>1603-11</t>
  </si>
  <si>
    <t>1603-08</t>
  </si>
  <si>
    <t>1604-11</t>
  </si>
  <si>
    <t>1604-08</t>
  </si>
  <si>
    <t>1607-08</t>
  </si>
  <si>
    <t>1609-08</t>
  </si>
  <si>
    <t>1614-08</t>
  </si>
  <si>
    <t>1615-08</t>
  </si>
  <si>
    <t>1701-01</t>
  </si>
  <si>
    <t>1701-11</t>
  </si>
  <si>
    <t>1701-13</t>
  </si>
  <si>
    <t>1701-03</t>
  </si>
  <si>
    <t>1701-25</t>
  </si>
  <si>
    <t>1701-08</t>
  </si>
  <si>
    <t>1702-01</t>
  </si>
  <si>
    <t>1702-08</t>
  </si>
  <si>
    <t>1703-01</t>
  </si>
  <si>
    <t>1703-03</t>
  </si>
  <si>
    <t>1708-08</t>
  </si>
  <si>
    <t>1708-11</t>
  </si>
  <si>
    <t>1709-11</t>
  </si>
  <si>
    <t>1709-03</t>
  </si>
  <si>
    <t>1709-08</t>
  </si>
  <si>
    <t>1710-25</t>
  </si>
  <si>
    <t>Наименование и конструкторская схема</t>
  </si>
  <si>
    <t>интерлок Турция</t>
  </si>
  <si>
    <t>0601-01</t>
  </si>
  <si>
    <t>0601-08</t>
  </si>
  <si>
    <t>0601-03</t>
  </si>
  <si>
    <t>0601-13</t>
  </si>
  <si>
    <t>0601-11</t>
  </si>
  <si>
    <t>0601-12</t>
  </si>
  <si>
    <t>0602-08</t>
  </si>
  <si>
    <t>0604-08</t>
  </si>
  <si>
    <t>0604-13</t>
  </si>
  <si>
    <t>0604-01</t>
  </si>
  <si>
    <t>0605-11</t>
  </si>
  <si>
    <t>0605-08</t>
  </si>
  <si>
    <t>0605-12</t>
  </si>
  <si>
    <t>0605-13</t>
  </si>
  <si>
    <t>0612-08</t>
  </si>
  <si>
    <t>1201-01</t>
  </si>
  <si>
    <t>1201-03</t>
  </si>
  <si>
    <t>1202-01</t>
  </si>
  <si>
    <t>1203-03</t>
  </si>
  <si>
    <t>1203-01</t>
  </si>
  <si>
    <t>1203-11</t>
  </si>
  <si>
    <t>1203-08</t>
  </si>
  <si>
    <t>1203-13</t>
  </si>
  <si>
    <t>1207-01</t>
  </si>
  <si>
    <t>1207-03</t>
  </si>
  <si>
    <t>1207-08</t>
  </si>
  <si>
    <t>1204-11</t>
  </si>
  <si>
    <t>1204-01</t>
  </si>
  <si>
    <t>1204-03</t>
  </si>
  <si>
    <t>1204-13</t>
  </si>
  <si>
    <t>1204-08</t>
  </si>
  <si>
    <t>1205-08</t>
  </si>
  <si>
    <t>1211-08</t>
  </si>
  <si>
    <t>1211-13</t>
  </si>
  <si>
    <t>1211-11</t>
  </si>
  <si>
    <t>м/опт</t>
  </si>
  <si>
    <t>1301-03</t>
  </si>
  <si>
    <t>1301-01</t>
  </si>
  <si>
    <t>1302-03</t>
  </si>
  <si>
    <t>1302-01</t>
  </si>
  <si>
    <t>1303-01</t>
  </si>
  <si>
    <t>1304-01</t>
  </si>
  <si>
    <t>1304-11</t>
  </si>
  <si>
    <t>1304-03</t>
  </si>
  <si>
    <t>1304-13</t>
  </si>
  <si>
    <t>1304-08</t>
  </si>
  <si>
    <t>1305-01</t>
  </si>
  <si>
    <t>1305-11</t>
  </si>
  <si>
    <t>1305-08</t>
  </si>
  <si>
    <t>1305-03</t>
  </si>
  <si>
    <t>1305-13</t>
  </si>
  <si>
    <t>1307-01</t>
  </si>
  <si>
    <t>1502-01</t>
  </si>
  <si>
    <t>1502-11</t>
  </si>
  <si>
    <t>1502-12</t>
  </si>
  <si>
    <t>1502-03</t>
  </si>
  <si>
    <t>1502-13</t>
  </si>
  <si>
    <t>1502-08</t>
  </si>
  <si>
    <t>1503-01</t>
  </si>
  <si>
    <t>1503-08</t>
  </si>
  <si>
    <t>1504-08</t>
  </si>
  <si>
    <t>1507-08</t>
  </si>
  <si>
    <t>1508-08</t>
  </si>
  <si>
    <t>1510-11</t>
  </si>
  <si>
    <t>1510-08</t>
  </si>
  <si>
    <t>1511-11</t>
  </si>
  <si>
    <t>1511-01</t>
  </si>
  <si>
    <t>1511-08</t>
  </si>
  <si>
    <t>1514-01</t>
  </si>
  <si>
    <t>1514-08</t>
  </si>
  <si>
    <t>1530-01</t>
  </si>
  <si>
    <t>1530-03</t>
  </si>
  <si>
    <t>1536-01</t>
  </si>
  <si>
    <t>1536-08</t>
  </si>
  <si>
    <t>1536-03</t>
  </si>
  <si>
    <t>1303-03</t>
  </si>
  <si>
    <t>1303-08</t>
  </si>
  <si>
    <t>интелок Турция</t>
  </si>
  <si>
    <t>Комбинезон вязаный с узором по полочке (панчлейз) с застежкой по переду и по низу на пуговицы.</t>
  </si>
  <si>
    <t>Вязаный комплект. Состоит из комбинезона на кнопках с закрытыми ножками и  и чепчика с завязками</t>
  </si>
  <si>
    <t>1713-33</t>
  </si>
  <si>
    <t>2231-35</t>
  </si>
  <si>
    <t>2018-02</t>
  </si>
  <si>
    <t>1719-29</t>
  </si>
  <si>
    <t>кошкорсе с начесом</t>
  </si>
  <si>
    <t>68,74-48; 80,86-52; 92,98- 52</t>
  </si>
  <si>
    <r>
      <t xml:space="preserve">Комбинезон </t>
    </r>
    <r>
      <rPr>
        <b/>
        <sz val="8"/>
        <color theme="1"/>
        <rFont val="Calibri"/>
        <family val="2"/>
        <charset val="204"/>
        <scheme val="minor"/>
      </rPr>
      <t>поддева</t>
    </r>
    <r>
      <rPr>
        <sz val="8"/>
        <color theme="1"/>
        <rFont val="Calibri"/>
        <family val="2"/>
        <charset val="204"/>
        <scheme val="minor"/>
      </rPr>
      <t xml:space="preserve"> из кошкарсе с застежкой на кнопки по переду. Рукав реглан, манжет по рукаву и штанинам.</t>
    </r>
  </si>
  <si>
    <t>0 (46,50-32), 1 (56,62-40) 2(68,74-48)</t>
  </si>
  <si>
    <t>1616-21</t>
  </si>
  <si>
    <t>1617-08</t>
  </si>
  <si>
    <t>1618-08</t>
  </si>
  <si>
    <t xml:space="preserve">Боди-платье с застёжкой по плечику и трусикам. Рукав- "крылышко", по горловине сборка. Юбочка и рукав обработаны под закрутку </t>
  </si>
  <si>
    <t>Полукомбинезон с застежкой по плечу и трусикам на кнопки, комбинированный</t>
  </si>
  <si>
    <t>62,68-44 и 74,80-52</t>
  </si>
  <si>
    <t>Боди-платье с оборками по плечикам и юбочке.  Горловина со сборочкой под окантовку, Застёжка по плечикам и трусикам на кнопки.</t>
  </si>
  <si>
    <t>Майка детская</t>
  </si>
  <si>
    <t>68,74-48;                80,86-52;            92,98-52;                104,110-56</t>
  </si>
  <si>
    <t xml:space="preserve">Трусы </t>
  </si>
  <si>
    <t>Трусики для девочки с трикотажной окантовкой</t>
  </si>
  <si>
    <t>Трусы</t>
  </si>
  <si>
    <t>Трусики для мальчика с трикотажной окантовкой</t>
  </si>
  <si>
    <t>Трусы (боксеры)</t>
  </si>
  <si>
    <t>Трусы -боксеры с двойной ластовицей и широкой резинкой</t>
  </si>
  <si>
    <t>трусы</t>
  </si>
  <si>
    <t>69</t>
  </si>
  <si>
    <t>Трусы на памперс.</t>
  </si>
  <si>
    <t>62,68-44, 74,80-52</t>
  </si>
  <si>
    <t>131</t>
  </si>
  <si>
    <r>
      <t xml:space="preserve">Комплект из майки и трусов для </t>
    </r>
    <r>
      <rPr>
        <b/>
        <sz val="8"/>
        <color theme="1"/>
        <rFont val="Calibri"/>
        <family val="2"/>
        <charset val="204"/>
        <scheme val="minor"/>
      </rPr>
      <t>девочки</t>
    </r>
  </si>
  <si>
    <r>
      <t xml:space="preserve">Комплект из майки и трусов для </t>
    </r>
    <r>
      <rPr>
        <b/>
        <sz val="8"/>
        <color theme="1"/>
        <rFont val="Calibri"/>
        <family val="2"/>
        <charset val="204"/>
        <scheme val="minor"/>
      </rPr>
      <t>мальчика</t>
    </r>
  </si>
  <si>
    <t>Пижама</t>
  </si>
  <si>
    <t xml:space="preserve">Комплект из футболки с длинным рукавом и штанишек </t>
  </si>
  <si>
    <t>68-44;           80-52</t>
  </si>
  <si>
    <t>Комплект из футболки и шорт</t>
  </si>
  <si>
    <t>74-48, 80-52, 86,92-52</t>
  </si>
  <si>
    <t>68-44,74-48,80-52</t>
  </si>
  <si>
    <r>
      <t xml:space="preserve">Стильные брючки с заужеными к низу брючинами. Широкий пояс и широкие манжеты. </t>
    </r>
    <r>
      <rPr>
        <b/>
        <sz val="8"/>
        <color theme="1"/>
        <rFont val="Calibri"/>
        <family val="2"/>
        <charset val="204"/>
        <scheme val="minor"/>
      </rPr>
      <t>Серый меланж, светло-желтые</t>
    </r>
  </si>
  <si>
    <t>0108-01</t>
  </si>
  <si>
    <t>0109-42</t>
  </si>
  <si>
    <t>кулир с принтом</t>
  </si>
  <si>
    <t xml:space="preserve">Трусы пеленальные </t>
  </si>
  <si>
    <t>Трусы пеленальные (уп. 3 шт)</t>
  </si>
  <si>
    <t>0102-01</t>
  </si>
  <si>
    <t>0103-01</t>
  </si>
  <si>
    <t>0104-01</t>
  </si>
  <si>
    <t>0106-38</t>
  </si>
  <si>
    <t>0201-01</t>
  </si>
  <si>
    <t>0201-11</t>
  </si>
  <si>
    <t>0201-12</t>
  </si>
  <si>
    <t>0201-03</t>
  </si>
  <si>
    <t>0201-08</t>
  </si>
  <si>
    <t>итнерлок Турция</t>
  </si>
  <si>
    <t>0213-40</t>
  </si>
  <si>
    <t>0213-41</t>
  </si>
  <si>
    <t>0215-01</t>
  </si>
  <si>
    <t>0215-12</t>
  </si>
  <si>
    <t>0215-03</t>
  </si>
  <si>
    <t>0218-00</t>
  </si>
  <si>
    <t>любая</t>
  </si>
  <si>
    <t>0219-11</t>
  </si>
  <si>
    <t>0219-08</t>
  </si>
  <si>
    <t>0220-11</t>
  </si>
  <si>
    <t>0220-08</t>
  </si>
  <si>
    <t>0702-40</t>
  </si>
  <si>
    <t>махра</t>
  </si>
  <si>
    <t>2101-16</t>
  </si>
  <si>
    <t>2101-40</t>
  </si>
  <si>
    <t>махра-флис</t>
  </si>
  <si>
    <t>махра-петелька</t>
  </si>
  <si>
    <t>0245-31</t>
  </si>
  <si>
    <t>0245-43</t>
  </si>
  <si>
    <t>0246-31</t>
  </si>
  <si>
    <t>0246-43</t>
  </si>
  <si>
    <t>кулир пенье ПРИНТ</t>
  </si>
  <si>
    <t>Трусы (пеленальные) уп.</t>
  </si>
  <si>
    <t>1 (56, 62-40),                      2 (68, 74-48)</t>
  </si>
  <si>
    <t>0110-42</t>
  </si>
  <si>
    <t>300</t>
  </si>
  <si>
    <t>400</t>
  </si>
  <si>
    <t>350</t>
  </si>
  <si>
    <t>0901-01</t>
  </si>
  <si>
    <t>0901-08</t>
  </si>
  <si>
    <t>1001-01</t>
  </si>
  <si>
    <t>1001-34</t>
  </si>
  <si>
    <t>1001-08</t>
  </si>
  <si>
    <t>1002-01</t>
  </si>
  <si>
    <t>1002-34</t>
  </si>
  <si>
    <t>1002-08</t>
  </si>
  <si>
    <t>1003-01</t>
  </si>
  <si>
    <t>1003-08</t>
  </si>
  <si>
    <t>1010-01</t>
  </si>
  <si>
    <t>1010-08</t>
  </si>
  <si>
    <t>1822-01</t>
  </si>
  <si>
    <t>1822-08</t>
  </si>
  <si>
    <t>1824-01</t>
  </si>
  <si>
    <t>1824-08</t>
  </si>
  <si>
    <t>1824-13</t>
  </si>
  <si>
    <t>1837-01</t>
  </si>
  <si>
    <t>1805-11</t>
  </si>
  <si>
    <r>
      <rPr>
        <b/>
        <sz val="8"/>
        <color indexed="8"/>
        <rFont val="Calibri"/>
        <family val="2"/>
        <charset val="204"/>
      </rPr>
      <t>Многоразовые</t>
    </r>
    <r>
      <rPr>
        <sz val="8"/>
        <color indexed="8"/>
        <rFont val="Calibri"/>
        <family val="2"/>
        <charset val="204"/>
      </rPr>
      <t xml:space="preserve"> пеленальные трусики на кнопке</t>
    </r>
  </si>
  <si>
    <r>
      <rPr>
        <b/>
        <sz val="8"/>
        <color indexed="8"/>
        <rFont val="Calibri"/>
        <family val="2"/>
        <charset val="204"/>
      </rPr>
      <t xml:space="preserve">Многоразовый </t>
    </r>
    <r>
      <rPr>
        <sz val="8"/>
        <color indexed="8"/>
        <rFont val="Calibri"/>
        <family val="2"/>
        <charset val="204"/>
      </rPr>
      <t>трикотажный подгузник на кнопках</t>
    </r>
  </si>
  <si>
    <r>
      <t xml:space="preserve">Трикотажные трусы пеленальные  на кнопке </t>
    </r>
    <r>
      <rPr>
        <b/>
        <sz val="8"/>
        <color theme="1"/>
        <rFont val="Calibri"/>
        <family val="2"/>
        <charset val="204"/>
        <scheme val="minor"/>
      </rPr>
      <t>белые с цветной отделочной строчкой. Набор 3 шт.</t>
    </r>
  </si>
  <si>
    <r>
      <t xml:space="preserve">Трикотаж тонкий подгузник на кнопках. </t>
    </r>
    <r>
      <rPr>
        <b/>
        <sz val="8"/>
        <color theme="1"/>
        <rFont val="Calibri"/>
        <family val="2"/>
        <charset val="204"/>
        <scheme val="minor"/>
      </rPr>
      <t>Набор 3 шт. белого цвета с принтом.</t>
    </r>
  </si>
  <si>
    <r>
      <t xml:space="preserve">Трикотаж тонкий подгузник с липучками. </t>
    </r>
    <r>
      <rPr>
        <b/>
        <sz val="8"/>
        <color theme="1"/>
        <rFont val="Calibri"/>
        <family val="2"/>
        <charset val="204"/>
        <scheme val="minor"/>
      </rPr>
      <t>Набор 3 шт. белого цвета с принтом.</t>
    </r>
  </si>
  <si>
    <r>
      <t xml:space="preserve">Двухсторонее махровое купальное </t>
    </r>
    <r>
      <rPr>
        <b/>
        <sz val="8"/>
        <color indexed="8"/>
        <rFont val="Calibri"/>
        <family val="2"/>
        <charset val="204"/>
      </rPr>
      <t>полотенце с уголком</t>
    </r>
    <r>
      <rPr>
        <sz val="8"/>
        <color indexed="8"/>
        <rFont val="Calibri"/>
        <family val="2"/>
        <charset val="204"/>
      </rPr>
      <t xml:space="preserve"> под окантовку; цвет белый, розовый, голубой</t>
    </r>
  </si>
  <si>
    <t xml:space="preserve"> Чепчик (шапочка)</t>
  </si>
  <si>
    <t>Шапочка в полоску двухслойная на завязках</t>
  </si>
  <si>
    <t>62,68-44; 74,80-52; 86,92-52</t>
  </si>
  <si>
    <t>0819-29</t>
  </si>
  <si>
    <t>кошкорсе</t>
  </si>
  <si>
    <t xml:space="preserve">Шапочка на подкладочке и завязках. Сверху собрана тесемкой </t>
  </si>
  <si>
    <t>0824-15</t>
  </si>
  <si>
    <t>0609-14</t>
  </si>
  <si>
    <t>Кальсоны</t>
  </si>
  <si>
    <r>
      <t xml:space="preserve">Кальсоны для мальчика с двойной ластовицей, плоский шов. </t>
    </r>
    <r>
      <rPr>
        <b/>
        <sz val="8"/>
        <color indexed="8"/>
        <rFont val="Calibri"/>
        <family val="2"/>
        <charset val="204"/>
      </rPr>
      <t>Низок с манжетами</t>
    </r>
    <r>
      <rPr>
        <sz val="8"/>
        <color indexed="8"/>
        <rFont val="Calibri"/>
        <family val="2"/>
        <charset val="204"/>
      </rPr>
      <t>.</t>
    </r>
  </si>
  <si>
    <t>86-52,92-52,98-52,104-56,110-56, 116-60, 122-60, 128-64, 134-64</t>
  </si>
  <si>
    <t>1401-29</t>
  </si>
  <si>
    <t>Водолазка</t>
  </si>
  <si>
    <r>
      <t xml:space="preserve">Водолазка </t>
    </r>
    <r>
      <rPr>
        <b/>
        <sz val="8"/>
        <color indexed="8"/>
        <rFont val="Calibri"/>
        <family val="2"/>
        <charset val="204"/>
      </rPr>
      <t>с кнопками по плечу и воротнику</t>
    </r>
    <r>
      <rPr>
        <sz val="8"/>
        <color indexed="8"/>
        <rFont val="Calibri"/>
        <family val="2"/>
        <charset val="204"/>
      </rPr>
      <t>.В полоску</t>
    </r>
  </si>
  <si>
    <t>74-48 и 80-52</t>
  </si>
  <si>
    <t>1410-29</t>
  </si>
  <si>
    <t>Водолазка в полоску, однотонная</t>
  </si>
  <si>
    <t>1832-23</t>
  </si>
  <si>
    <t>велсофт</t>
  </si>
  <si>
    <t>Комплект состоит из комбинезона, рукавичек и пинеток. Комбинезон на подкладке. Застежка с небольшим смещением, доходит  до манжеты брючины. Рукав втачной. На капюшоне и полочке вышивка.</t>
  </si>
  <si>
    <t>1894-25</t>
  </si>
  <si>
    <t>0248-15</t>
  </si>
  <si>
    <t>Подушка для беременных и кормящих женщин</t>
  </si>
  <si>
    <t>130*25</t>
  </si>
  <si>
    <t>Подушка изготовлена из хлопкого трикотажа, наполнитель синтепух. Съемный чехол из велюра с затежкой на молнии.Удобный валик закругленной формы служит опопрой для живота и спины, снимая лишнюю нагрузку. На подушку удобно опереться во время кормления малыша, возможно использование в качестве в качестве мягкого бортика на диване и в кроватке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</si>
</sst>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8"/>
      <color indexed="8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8"/>
      <color theme="1"/>
      <name val="Calibri"/>
      <family val="2"/>
      <scheme val="minor"/>
    </font>
    <font>
      <b/>
      <i/>
      <sz val="8"/>
      <color indexed="8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</font>
    <font>
      <sz val="8"/>
      <color rgb="FF333333"/>
      <name val="Calibri"/>
      <family val="2"/>
      <charset val="204"/>
      <scheme val="minor"/>
    </font>
    <font>
      <sz val="8"/>
      <color rgb="FF00000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74">
    <xf numFmtId="0" fontId="0" fillId="0" borderId="0" xfId="0"/>
    <xf numFmtId="1" fontId="5" fillId="0" borderId="3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1" fontId="6" fillId="0" borderId="6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top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49" fontId="3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/>
    </xf>
    <xf numFmtId="49" fontId="3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Border="1"/>
    <xf numFmtId="49" fontId="2" fillId="0" borderId="0" xfId="0" applyNumberFormat="1" applyFont="1" applyFill="1" applyBorder="1" applyAlignment="1">
      <alignment vertical="center" wrapText="1"/>
    </xf>
    <xf numFmtId="1" fontId="5" fillId="0" borderId="19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49" fontId="4" fillId="0" borderId="19" xfId="0" applyNumberFormat="1" applyFont="1" applyFill="1" applyBorder="1" applyAlignment="1">
      <alignment horizontal="center" vertical="center" wrapText="1"/>
    </xf>
    <xf numFmtId="1" fontId="6" fillId="0" borderId="19" xfId="0" applyNumberFormat="1" applyFont="1" applyFill="1" applyBorder="1" applyAlignment="1">
      <alignment horizontal="center" vertical="center" wrapText="1"/>
    </xf>
    <xf numFmtId="1" fontId="5" fillId="0" borderId="6" xfId="0" applyNumberFormat="1" applyFont="1" applyFill="1" applyBorder="1" applyAlignment="1">
      <alignment horizontal="center" vertical="center" wrapText="1"/>
    </xf>
    <xf numFmtId="0" fontId="0" fillId="0" borderId="0" xfId="0" applyFill="1"/>
    <xf numFmtId="49" fontId="4" fillId="0" borderId="2" xfId="0" applyNumberFormat="1" applyFont="1" applyFill="1" applyBorder="1" applyAlignment="1">
      <alignment horizontal="center" vertical="center" wrapText="1"/>
    </xf>
    <xf numFmtId="1" fontId="6" fillId="0" borderId="2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top" wrapText="1"/>
    </xf>
    <xf numFmtId="1" fontId="3" fillId="0" borderId="3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vertical="top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" fontId="6" fillId="0" borderId="21" xfId="0" applyNumberFormat="1" applyFont="1" applyFill="1" applyBorder="1" applyAlignment="1">
      <alignment horizontal="center" vertical="center" wrapText="1"/>
    </xf>
    <xf numFmtId="1" fontId="5" fillId="0" borderId="22" xfId="0" applyNumberFormat="1" applyFont="1" applyFill="1" applyBorder="1" applyAlignment="1">
      <alignment horizontal="center" vertical="center" wrapText="1"/>
    </xf>
    <xf numFmtId="1" fontId="5" fillId="0" borderId="23" xfId="0" applyNumberFormat="1" applyFont="1" applyFill="1" applyBorder="1" applyAlignment="1">
      <alignment horizontal="center" vertical="center" wrapText="1"/>
    </xf>
    <xf numFmtId="1" fontId="5" fillId="0" borderId="7" xfId="0" applyNumberFormat="1" applyFont="1" applyFill="1" applyBorder="1" applyAlignment="1">
      <alignment horizontal="center" vertical="center" wrapText="1"/>
    </xf>
    <xf numFmtId="1" fontId="6" fillId="0" borderId="8" xfId="0" applyNumberFormat="1" applyFont="1" applyFill="1" applyBorder="1" applyAlignment="1">
      <alignment horizontal="center" vertical="center" wrapText="1"/>
    </xf>
    <xf numFmtId="1" fontId="5" fillId="0" borderId="26" xfId="0" applyNumberFormat="1" applyFont="1" applyFill="1" applyBorder="1" applyAlignment="1">
      <alignment horizontal="center" vertical="center" wrapText="1"/>
    </xf>
    <xf numFmtId="1" fontId="5" fillId="0" borderId="9" xfId="0" applyNumberFormat="1" applyFont="1" applyFill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28" xfId="0" applyFont="1" applyFill="1" applyBorder="1" applyAlignment="1">
      <alignment horizontal="center" vertical="center" wrapText="1"/>
    </xf>
    <xf numFmtId="49" fontId="2" fillId="0" borderId="13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2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2" fillId="0" borderId="0" xfId="0" applyFont="1"/>
    <xf numFmtId="1" fontId="6" fillId="0" borderId="5" xfId="0" applyNumberFormat="1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6" fillId="0" borderId="10" xfId="0" applyNumberFormat="1" applyFont="1" applyBorder="1" applyAlignment="1">
      <alignment horizontal="center" vertical="center" wrapText="1"/>
    </xf>
    <xf numFmtId="49" fontId="6" fillId="0" borderId="11" xfId="0" applyNumberFormat="1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49" fontId="2" fillId="0" borderId="16" xfId="0" applyNumberFormat="1" applyFont="1" applyFill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49" fontId="2" fillId="0" borderId="1" xfId="0" applyNumberFormat="1" applyFont="1" applyFill="1" applyBorder="1" applyAlignment="1">
      <alignment vertical="center"/>
    </xf>
    <xf numFmtId="0" fontId="6" fillId="0" borderId="31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left" vertical="center" wrapText="1"/>
    </xf>
    <xf numFmtId="0" fontId="3" fillId="0" borderId="5" xfId="1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" fontId="5" fillId="0" borderId="5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center" wrapText="1"/>
    </xf>
    <xf numFmtId="49" fontId="2" fillId="0" borderId="32" xfId="0" applyNumberFormat="1" applyFont="1" applyFill="1" applyBorder="1" applyAlignment="1">
      <alignment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left" vertical="center" wrapText="1"/>
    </xf>
    <xf numFmtId="49" fontId="4" fillId="0" borderId="33" xfId="0" applyNumberFormat="1" applyFont="1" applyFill="1" applyBorder="1" applyAlignment="1">
      <alignment horizontal="center" vertical="center" wrapText="1"/>
    </xf>
    <xf numFmtId="49" fontId="4" fillId="0" borderId="15" xfId="0" applyNumberFormat="1" applyFont="1" applyFill="1" applyBorder="1" applyAlignment="1">
      <alignment horizontal="center" vertical="center" wrapText="1"/>
    </xf>
    <xf numFmtId="49" fontId="4" fillId="0" borderId="34" xfId="0" applyNumberFormat="1" applyFont="1" applyFill="1" applyBorder="1" applyAlignment="1">
      <alignment horizontal="center" vertical="center" wrapText="1"/>
    </xf>
    <xf numFmtId="49" fontId="7" fillId="0" borderId="15" xfId="0" applyNumberFormat="1" applyFont="1" applyFill="1" applyBorder="1" applyAlignment="1">
      <alignment horizontal="center" vertical="center" wrapText="1"/>
    </xf>
    <xf numFmtId="49" fontId="4" fillId="0" borderId="35" xfId="0" applyNumberFormat="1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49" fontId="2" fillId="0" borderId="36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49" fontId="4" fillId="0" borderId="1" xfId="0" applyNumberFormat="1" applyFont="1" applyFill="1" applyBorder="1" applyAlignment="1">
      <alignment horizontal="center" vertical="top" wrapText="1"/>
    </xf>
    <xf numFmtId="0" fontId="4" fillId="0" borderId="1" xfId="1" applyNumberFormat="1" applyFont="1" applyFill="1" applyBorder="1" applyAlignment="1">
      <alignment horizontal="center" vertical="center" wrapText="1"/>
    </xf>
    <xf numFmtId="49" fontId="4" fillId="0" borderId="1" xfId="1" applyNumberFormat="1" applyFont="1" applyBorder="1" applyAlignment="1">
      <alignment horizontal="center" vertical="center" wrapText="1"/>
    </xf>
    <xf numFmtId="49" fontId="4" fillId="0" borderId="1" xfId="1" applyNumberFormat="1" applyFont="1" applyBorder="1" applyAlignment="1">
      <alignment horizontal="center" vertical="top" wrapText="1"/>
    </xf>
    <xf numFmtId="49" fontId="4" fillId="0" borderId="1" xfId="1" applyNumberFormat="1" applyFont="1" applyFill="1" applyBorder="1" applyAlignment="1">
      <alignment horizontal="center" vertical="top" wrapText="1"/>
    </xf>
    <xf numFmtId="49" fontId="4" fillId="0" borderId="1" xfId="1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 wrapText="1"/>
    </xf>
    <xf numFmtId="0" fontId="4" fillId="0" borderId="1" xfId="0" applyNumberFormat="1" applyFont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vertical="center" wrapText="1"/>
    </xf>
    <xf numFmtId="49" fontId="4" fillId="0" borderId="2" xfId="0" applyNumberFormat="1" applyFont="1" applyFill="1" applyBorder="1" applyAlignment="1">
      <alignment vertical="center" wrapText="1"/>
    </xf>
    <xf numFmtId="49" fontId="4" fillId="0" borderId="4" xfId="0" applyNumberFormat="1" applyFont="1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" fontId="6" fillId="0" borderId="37" xfId="0" applyNumberFormat="1" applyFont="1" applyFill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3" fillId="0" borderId="19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49" fontId="4" fillId="2" borderId="2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top" wrapText="1"/>
    </xf>
    <xf numFmtId="0" fontId="17" fillId="0" borderId="1" xfId="0" applyFont="1" applyBorder="1" applyAlignment="1">
      <alignment horizontal="left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top" wrapText="1"/>
    </xf>
    <xf numFmtId="0" fontId="9" fillId="0" borderId="4" xfId="0" applyFont="1" applyFill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0" fontId="9" fillId="0" borderId="5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top" wrapText="1"/>
    </xf>
    <xf numFmtId="0" fontId="3" fillId="0" borderId="9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top"/>
    </xf>
    <xf numFmtId="0" fontId="9" fillId="0" borderId="4" xfId="0" applyFont="1" applyFill="1" applyBorder="1" applyAlignment="1">
      <alignment horizontal="center" vertical="top"/>
    </xf>
    <xf numFmtId="0" fontId="9" fillId="0" borderId="20" xfId="0" applyFont="1" applyFill="1" applyBorder="1" applyAlignment="1">
      <alignment horizontal="center" vertical="top"/>
    </xf>
    <xf numFmtId="0" fontId="3" fillId="0" borderId="2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9" fillId="0" borderId="8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49" fontId="3" fillId="0" borderId="13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top" wrapText="1"/>
    </xf>
    <xf numFmtId="49" fontId="9" fillId="0" borderId="4" xfId="0" applyNumberFormat="1" applyFont="1" applyBorder="1" applyAlignment="1">
      <alignment horizontal="center" vertical="top" wrapText="1"/>
    </xf>
    <xf numFmtId="49" fontId="4" fillId="0" borderId="2" xfId="0" applyNumberFormat="1" applyFont="1" applyFill="1" applyBorder="1" applyAlignment="1">
      <alignment horizontal="left" vertical="center" wrapText="1"/>
    </xf>
    <xf numFmtId="49" fontId="4" fillId="0" borderId="4" xfId="0" applyNumberFormat="1" applyFont="1" applyFill="1" applyBorder="1" applyAlignment="1">
      <alignment horizontal="left" vertical="center" wrapText="1"/>
    </xf>
    <xf numFmtId="49" fontId="4" fillId="0" borderId="5" xfId="0" applyNumberFormat="1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top" wrapText="1"/>
    </xf>
  </cellXfs>
  <cellStyles count="3">
    <cellStyle name="Обычный" xfId="0" builtinId="0"/>
    <cellStyle name="Обычный 2" xfId="1"/>
    <cellStyle name="Обычный 2 2" xfId="2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emf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18" Type="http://schemas.openxmlformats.org/officeDocument/2006/relationships/image" Target="../media/image34.png"/><Relationship Id="rId3" Type="http://schemas.openxmlformats.org/officeDocument/2006/relationships/image" Target="../media/image20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17" Type="http://schemas.openxmlformats.org/officeDocument/2006/relationships/image" Target="../media/image33.png"/><Relationship Id="rId2" Type="http://schemas.openxmlformats.org/officeDocument/2006/relationships/image" Target="../media/image19.png"/><Relationship Id="rId16" Type="http://schemas.openxmlformats.org/officeDocument/2006/relationships/image" Target="../media/image32.jpeg"/><Relationship Id="rId1" Type="http://schemas.openxmlformats.org/officeDocument/2006/relationships/image" Target="../media/image18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1.png"/><Relationship Id="rId15" Type="http://schemas.openxmlformats.org/officeDocument/2006/relationships/image" Target="../media/image31.png"/><Relationship Id="rId10" Type="http://schemas.openxmlformats.org/officeDocument/2006/relationships/image" Target="../media/image26.png"/><Relationship Id="rId4" Type="http://schemas.openxmlformats.org/officeDocument/2006/relationships/image" Target="../media/image21.png"/><Relationship Id="rId9" Type="http://schemas.openxmlformats.org/officeDocument/2006/relationships/image" Target="../media/image25.png"/><Relationship Id="rId14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47.png"/><Relationship Id="rId18" Type="http://schemas.openxmlformats.org/officeDocument/2006/relationships/image" Target="../media/image52.png"/><Relationship Id="rId3" Type="http://schemas.openxmlformats.org/officeDocument/2006/relationships/image" Target="../media/image37.png"/><Relationship Id="rId21" Type="http://schemas.openxmlformats.org/officeDocument/2006/relationships/image" Target="../media/image55.png"/><Relationship Id="rId7" Type="http://schemas.openxmlformats.org/officeDocument/2006/relationships/image" Target="../media/image41.png"/><Relationship Id="rId12" Type="http://schemas.openxmlformats.org/officeDocument/2006/relationships/image" Target="../media/image46.png"/><Relationship Id="rId17" Type="http://schemas.openxmlformats.org/officeDocument/2006/relationships/image" Target="../media/image51.emf"/><Relationship Id="rId2" Type="http://schemas.openxmlformats.org/officeDocument/2006/relationships/image" Target="../media/image36.png"/><Relationship Id="rId16" Type="http://schemas.openxmlformats.org/officeDocument/2006/relationships/image" Target="../media/image50.png"/><Relationship Id="rId20" Type="http://schemas.openxmlformats.org/officeDocument/2006/relationships/image" Target="../media/image54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11" Type="http://schemas.openxmlformats.org/officeDocument/2006/relationships/image" Target="../media/image45.png"/><Relationship Id="rId5" Type="http://schemas.openxmlformats.org/officeDocument/2006/relationships/image" Target="../media/image39.png"/><Relationship Id="rId15" Type="http://schemas.openxmlformats.org/officeDocument/2006/relationships/image" Target="../media/image49.jpeg"/><Relationship Id="rId10" Type="http://schemas.openxmlformats.org/officeDocument/2006/relationships/image" Target="../media/image44.png"/><Relationship Id="rId19" Type="http://schemas.openxmlformats.org/officeDocument/2006/relationships/image" Target="../media/image53.png"/><Relationship Id="rId4" Type="http://schemas.openxmlformats.org/officeDocument/2006/relationships/image" Target="../media/image38.png"/><Relationship Id="rId9" Type="http://schemas.openxmlformats.org/officeDocument/2006/relationships/image" Target="../media/image43.png"/><Relationship Id="rId14" Type="http://schemas.openxmlformats.org/officeDocument/2006/relationships/image" Target="../media/image4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jpeg"/><Relationship Id="rId13" Type="http://schemas.openxmlformats.org/officeDocument/2006/relationships/image" Target="../media/image13.png"/><Relationship Id="rId18" Type="http://schemas.openxmlformats.org/officeDocument/2006/relationships/image" Target="../media/image71.png"/><Relationship Id="rId3" Type="http://schemas.openxmlformats.org/officeDocument/2006/relationships/image" Target="../media/image57.png"/><Relationship Id="rId21" Type="http://schemas.openxmlformats.org/officeDocument/2006/relationships/image" Target="../media/image74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0.png"/><Relationship Id="rId2" Type="http://schemas.openxmlformats.org/officeDocument/2006/relationships/image" Target="../media/image56.png"/><Relationship Id="rId16" Type="http://schemas.openxmlformats.org/officeDocument/2006/relationships/image" Target="../media/image69.png"/><Relationship Id="rId20" Type="http://schemas.openxmlformats.org/officeDocument/2006/relationships/image" Target="../media/image73.emf"/><Relationship Id="rId1" Type="http://schemas.openxmlformats.org/officeDocument/2006/relationships/image" Target="../media/image55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8.png"/><Relationship Id="rId10" Type="http://schemas.openxmlformats.org/officeDocument/2006/relationships/image" Target="../media/image64.png"/><Relationship Id="rId19" Type="http://schemas.openxmlformats.org/officeDocument/2006/relationships/image" Target="../media/image72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13" Type="http://schemas.openxmlformats.org/officeDocument/2006/relationships/image" Target="../media/image87.png"/><Relationship Id="rId3" Type="http://schemas.openxmlformats.org/officeDocument/2006/relationships/image" Target="../media/image77.png"/><Relationship Id="rId7" Type="http://schemas.openxmlformats.org/officeDocument/2006/relationships/image" Target="../media/image81.png"/><Relationship Id="rId12" Type="http://schemas.openxmlformats.org/officeDocument/2006/relationships/image" Target="../media/image86.png"/><Relationship Id="rId2" Type="http://schemas.openxmlformats.org/officeDocument/2006/relationships/image" Target="../media/image76.png"/><Relationship Id="rId1" Type="http://schemas.openxmlformats.org/officeDocument/2006/relationships/image" Target="../media/image75.png"/><Relationship Id="rId6" Type="http://schemas.openxmlformats.org/officeDocument/2006/relationships/image" Target="../media/image80.png"/><Relationship Id="rId11" Type="http://schemas.openxmlformats.org/officeDocument/2006/relationships/image" Target="../media/image85.jpeg"/><Relationship Id="rId5" Type="http://schemas.openxmlformats.org/officeDocument/2006/relationships/image" Target="../media/image79.png"/><Relationship Id="rId10" Type="http://schemas.openxmlformats.org/officeDocument/2006/relationships/image" Target="../media/image84.png"/><Relationship Id="rId4" Type="http://schemas.openxmlformats.org/officeDocument/2006/relationships/image" Target="../media/image78.png"/><Relationship Id="rId9" Type="http://schemas.openxmlformats.org/officeDocument/2006/relationships/image" Target="../media/image8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jpeg"/><Relationship Id="rId13" Type="http://schemas.openxmlformats.org/officeDocument/2006/relationships/image" Target="../media/image100.jpeg"/><Relationship Id="rId3" Type="http://schemas.openxmlformats.org/officeDocument/2006/relationships/image" Target="../media/image90.png"/><Relationship Id="rId7" Type="http://schemas.openxmlformats.org/officeDocument/2006/relationships/image" Target="../media/image94.jpeg"/><Relationship Id="rId12" Type="http://schemas.openxmlformats.org/officeDocument/2006/relationships/image" Target="../media/image99.jpeg"/><Relationship Id="rId2" Type="http://schemas.openxmlformats.org/officeDocument/2006/relationships/image" Target="../media/image89.png"/><Relationship Id="rId16" Type="http://schemas.openxmlformats.org/officeDocument/2006/relationships/image" Target="../media/image103.png"/><Relationship Id="rId1" Type="http://schemas.openxmlformats.org/officeDocument/2006/relationships/image" Target="../media/image88.png"/><Relationship Id="rId6" Type="http://schemas.openxmlformats.org/officeDocument/2006/relationships/image" Target="../media/image93.png"/><Relationship Id="rId11" Type="http://schemas.openxmlformats.org/officeDocument/2006/relationships/image" Target="../media/image98.png"/><Relationship Id="rId5" Type="http://schemas.openxmlformats.org/officeDocument/2006/relationships/image" Target="../media/image92.png"/><Relationship Id="rId15" Type="http://schemas.openxmlformats.org/officeDocument/2006/relationships/image" Target="../media/image102.png"/><Relationship Id="rId10" Type="http://schemas.openxmlformats.org/officeDocument/2006/relationships/image" Target="../media/image97.png"/><Relationship Id="rId4" Type="http://schemas.openxmlformats.org/officeDocument/2006/relationships/image" Target="../media/image91.png"/><Relationship Id="rId9" Type="http://schemas.openxmlformats.org/officeDocument/2006/relationships/image" Target="../media/image96.jpeg"/><Relationship Id="rId14" Type="http://schemas.openxmlformats.org/officeDocument/2006/relationships/image" Target="../media/image10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29</xdr:row>
      <xdr:rowOff>0</xdr:rowOff>
    </xdr:from>
    <xdr:to>
      <xdr:col>2</xdr:col>
      <xdr:colOff>609600</xdr:colOff>
      <xdr:row>29</xdr:row>
      <xdr:rowOff>0</xdr:rowOff>
    </xdr:to>
    <xdr:pic>
      <xdr:nvPicPr>
        <xdr:cNvPr id="6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85875" y="3708082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219074</xdr:colOff>
      <xdr:row>2</xdr:row>
      <xdr:rowOff>87540</xdr:rowOff>
    </xdr:from>
    <xdr:to>
      <xdr:col>2</xdr:col>
      <xdr:colOff>894141</xdr:colOff>
      <xdr:row>6</xdr:row>
      <xdr:rowOff>123825</xdr:rowOff>
    </xdr:to>
    <xdr:pic>
      <xdr:nvPicPr>
        <xdr:cNvPr id="6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0299" y="2392590"/>
          <a:ext cx="675067" cy="1141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7</xdr:row>
      <xdr:rowOff>228600</xdr:rowOff>
    </xdr:from>
    <xdr:to>
      <xdr:col>2</xdr:col>
      <xdr:colOff>847725</xdr:colOff>
      <xdr:row>7</xdr:row>
      <xdr:rowOff>1010920</xdr:rowOff>
    </xdr:to>
    <xdr:pic>
      <xdr:nvPicPr>
        <xdr:cNvPr id="68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0" y="4010025"/>
          <a:ext cx="457200" cy="782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123824</xdr:colOff>
      <xdr:row>8</xdr:row>
      <xdr:rowOff>438149</xdr:rowOff>
    </xdr:from>
    <xdr:to>
      <xdr:col>2</xdr:col>
      <xdr:colOff>852487</xdr:colOff>
      <xdr:row>10</xdr:row>
      <xdr:rowOff>390525</xdr:rowOff>
    </xdr:to>
    <xdr:pic>
      <xdr:nvPicPr>
        <xdr:cNvPr id="6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28674" y="7448549"/>
          <a:ext cx="728663" cy="1133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11</xdr:row>
      <xdr:rowOff>380999</xdr:rowOff>
    </xdr:from>
    <xdr:to>
      <xdr:col>2</xdr:col>
      <xdr:colOff>866775</xdr:colOff>
      <xdr:row>14</xdr:row>
      <xdr:rowOff>66675</xdr:rowOff>
    </xdr:to>
    <xdr:pic>
      <xdr:nvPicPr>
        <xdr:cNvPr id="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5825" y="9286874"/>
          <a:ext cx="685800" cy="1143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17</xdr:row>
      <xdr:rowOff>352425</xdr:rowOff>
    </xdr:from>
    <xdr:to>
      <xdr:col>2</xdr:col>
      <xdr:colOff>738637</xdr:colOff>
      <xdr:row>18</xdr:row>
      <xdr:rowOff>407555</xdr:rowOff>
    </xdr:to>
    <xdr:pic>
      <xdr:nvPicPr>
        <xdr:cNvPr id="73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9600" y="16097250"/>
          <a:ext cx="490987" cy="788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324969</xdr:colOff>
      <xdr:row>19</xdr:row>
      <xdr:rowOff>276225</xdr:rowOff>
    </xdr:from>
    <xdr:to>
      <xdr:col>2</xdr:col>
      <xdr:colOff>801218</xdr:colOff>
      <xdr:row>20</xdr:row>
      <xdr:rowOff>581025</xdr:rowOff>
    </xdr:to>
    <xdr:pic>
      <xdr:nvPicPr>
        <xdr:cNvPr id="74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91769" y="12801600"/>
          <a:ext cx="476249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200613</xdr:colOff>
      <xdr:row>21</xdr:row>
      <xdr:rowOff>342900</xdr:rowOff>
    </xdr:from>
    <xdr:to>
      <xdr:col>2</xdr:col>
      <xdr:colOff>924631</xdr:colOff>
      <xdr:row>25</xdr:row>
      <xdr:rowOff>133351</xdr:rowOff>
    </xdr:to>
    <xdr:pic>
      <xdr:nvPicPr>
        <xdr:cNvPr id="75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67413" y="13973175"/>
          <a:ext cx="724018" cy="1247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26</xdr:row>
      <xdr:rowOff>219869</xdr:rowOff>
    </xdr:from>
    <xdr:to>
      <xdr:col>2</xdr:col>
      <xdr:colOff>904875</xdr:colOff>
      <xdr:row>28</xdr:row>
      <xdr:rowOff>257175</xdr:rowOff>
    </xdr:to>
    <xdr:pic>
      <xdr:nvPicPr>
        <xdr:cNvPr id="76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4850" y="17755394"/>
          <a:ext cx="561975" cy="8755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16</xdr:row>
      <xdr:rowOff>228599</xdr:rowOff>
    </xdr:from>
    <xdr:to>
      <xdr:col>2</xdr:col>
      <xdr:colOff>737030</xdr:colOff>
      <xdr:row>16</xdr:row>
      <xdr:rowOff>1209675</xdr:rowOff>
    </xdr:to>
    <xdr:pic>
      <xdr:nvPicPr>
        <xdr:cNvPr id="10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85800" y="15925799"/>
          <a:ext cx="689405" cy="981076"/>
        </a:xfrm>
        <a:prstGeom prst="rect">
          <a:avLst/>
        </a:prstGeom>
        <a:noFill/>
      </xdr:spPr>
    </xdr:pic>
    <xdr:clientData/>
  </xdr:twoCellAnchor>
  <xdr:twoCellAnchor>
    <xdr:from>
      <xdr:col>2</xdr:col>
      <xdr:colOff>180976</xdr:colOff>
      <xdr:row>16</xdr:row>
      <xdr:rowOff>1204232</xdr:rowOff>
    </xdr:from>
    <xdr:to>
      <xdr:col>2</xdr:col>
      <xdr:colOff>1038226</xdr:colOff>
      <xdr:row>16</xdr:row>
      <xdr:rowOff>2257425</xdr:rowOff>
    </xdr:to>
    <xdr:pic>
      <xdr:nvPicPr>
        <xdr:cNvPr id="10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19151" y="16901432"/>
          <a:ext cx="857250" cy="10531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142875</xdr:colOff>
      <xdr:row>29</xdr:row>
      <xdr:rowOff>304800</xdr:rowOff>
    </xdr:from>
    <xdr:to>
      <xdr:col>2</xdr:col>
      <xdr:colOff>912132</xdr:colOff>
      <xdr:row>33</xdr:row>
      <xdr:rowOff>219075</xdr:rowOff>
    </xdr:to>
    <xdr:pic>
      <xdr:nvPicPr>
        <xdr:cNvPr id="85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90550" y="49720500"/>
          <a:ext cx="769257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42</xdr:row>
      <xdr:rowOff>0</xdr:rowOff>
    </xdr:from>
    <xdr:to>
      <xdr:col>2</xdr:col>
      <xdr:colOff>609600</xdr:colOff>
      <xdr:row>42</xdr:row>
      <xdr:rowOff>0</xdr:rowOff>
    </xdr:to>
    <xdr:pic>
      <xdr:nvPicPr>
        <xdr:cNvPr id="18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724025" y="24869775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34</xdr:row>
      <xdr:rowOff>290581</xdr:rowOff>
    </xdr:from>
    <xdr:to>
      <xdr:col>2</xdr:col>
      <xdr:colOff>921685</xdr:colOff>
      <xdr:row>34</xdr:row>
      <xdr:rowOff>295275</xdr:rowOff>
    </xdr:to>
    <xdr:pic>
      <xdr:nvPicPr>
        <xdr:cNvPr id="58" name="Picture 266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42925" y="48353731"/>
          <a:ext cx="740710" cy="106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35</xdr:row>
      <xdr:rowOff>400051</xdr:rowOff>
    </xdr:from>
    <xdr:to>
      <xdr:col>2</xdr:col>
      <xdr:colOff>962025</xdr:colOff>
      <xdr:row>37</xdr:row>
      <xdr:rowOff>904875</xdr:rowOff>
    </xdr:to>
    <xdr:pic>
      <xdr:nvPicPr>
        <xdr:cNvPr id="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95300" y="24203026"/>
          <a:ext cx="828675" cy="1457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34</xdr:row>
      <xdr:rowOff>247650</xdr:rowOff>
    </xdr:from>
    <xdr:to>
      <xdr:col>2</xdr:col>
      <xdr:colOff>790575</xdr:colOff>
      <xdr:row>34</xdr:row>
      <xdr:rowOff>1309619</xdr:rowOff>
    </xdr:to>
    <xdr:pic>
      <xdr:nvPicPr>
        <xdr:cNvPr id="63" name="Picture 266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1500" y="22659975"/>
          <a:ext cx="581025" cy="106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38</xdr:row>
      <xdr:rowOff>342900</xdr:rowOff>
    </xdr:from>
    <xdr:to>
      <xdr:col>2</xdr:col>
      <xdr:colOff>885825</xdr:colOff>
      <xdr:row>38</xdr:row>
      <xdr:rowOff>1154977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22278975"/>
          <a:ext cx="752475" cy="812077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38</xdr:row>
      <xdr:rowOff>290581</xdr:rowOff>
    </xdr:from>
    <xdr:to>
      <xdr:col>2</xdr:col>
      <xdr:colOff>921685</xdr:colOff>
      <xdr:row>38</xdr:row>
      <xdr:rowOff>295275</xdr:rowOff>
    </xdr:to>
    <xdr:pic>
      <xdr:nvPicPr>
        <xdr:cNvPr id="36" name="Picture 266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47775" y="18959581"/>
          <a:ext cx="740710" cy="4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</xdr:row>
      <xdr:rowOff>276225</xdr:rowOff>
    </xdr:from>
    <xdr:to>
      <xdr:col>2</xdr:col>
      <xdr:colOff>666750</xdr:colOff>
      <xdr:row>15</xdr:row>
      <xdr:rowOff>1304925</xdr:rowOff>
    </xdr:to>
    <xdr:pic>
      <xdr:nvPicPr>
        <xdr:cNvPr id="37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4248150"/>
          <a:ext cx="5334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1</xdr:row>
      <xdr:rowOff>238126</xdr:rowOff>
    </xdr:from>
    <xdr:to>
      <xdr:col>2</xdr:col>
      <xdr:colOff>839753</xdr:colOff>
      <xdr:row>2</xdr:row>
      <xdr:rowOff>285751</xdr:rowOff>
    </xdr:to>
    <xdr:pic>
      <xdr:nvPicPr>
        <xdr:cNvPr id="8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238126"/>
          <a:ext cx="782603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</xdr:colOff>
      <xdr:row>3</xdr:row>
      <xdr:rowOff>285750</xdr:rowOff>
    </xdr:from>
    <xdr:to>
      <xdr:col>2</xdr:col>
      <xdr:colOff>904874</xdr:colOff>
      <xdr:row>4</xdr:row>
      <xdr:rowOff>333375</xdr:rowOff>
    </xdr:to>
    <xdr:pic>
      <xdr:nvPicPr>
        <xdr:cNvPr id="9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7199" y="1343025"/>
          <a:ext cx="885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28015</xdr:colOff>
      <xdr:row>6</xdr:row>
      <xdr:rowOff>0</xdr:rowOff>
    </xdr:from>
    <xdr:to>
      <xdr:col>2</xdr:col>
      <xdr:colOff>1000125</xdr:colOff>
      <xdr:row>7</xdr:row>
      <xdr:rowOff>171450</xdr:rowOff>
    </xdr:to>
    <xdr:pic>
      <xdr:nvPicPr>
        <xdr:cNvPr id="13" name="Picture 58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6165" y="2428875"/>
          <a:ext cx="97211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10</xdr:row>
      <xdr:rowOff>57150</xdr:rowOff>
    </xdr:from>
    <xdr:to>
      <xdr:col>2</xdr:col>
      <xdr:colOff>994855</xdr:colOff>
      <xdr:row>12</xdr:row>
      <xdr:rowOff>114300</xdr:rowOff>
    </xdr:to>
    <xdr:pic>
      <xdr:nvPicPr>
        <xdr:cNvPr id="14" name="Picture 58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85775" y="3962400"/>
          <a:ext cx="94723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19</xdr:row>
      <xdr:rowOff>161925</xdr:rowOff>
    </xdr:from>
    <xdr:to>
      <xdr:col>2</xdr:col>
      <xdr:colOff>609600</xdr:colOff>
      <xdr:row>19</xdr:row>
      <xdr:rowOff>161925</xdr:rowOff>
    </xdr:to>
    <xdr:pic>
      <xdr:nvPicPr>
        <xdr:cNvPr id="1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95425" y="3127057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14</xdr:row>
      <xdr:rowOff>47626</xdr:rowOff>
    </xdr:from>
    <xdr:to>
      <xdr:col>2</xdr:col>
      <xdr:colOff>992980</xdr:colOff>
      <xdr:row>16</xdr:row>
      <xdr:rowOff>1</xdr:rowOff>
    </xdr:to>
    <xdr:pic>
      <xdr:nvPicPr>
        <xdr:cNvPr id="18" name="Picture 62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95300" y="4448176"/>
          <a:ext cx="93583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47461</xdr:colOff>
      <xdr:row>18</xdr:row>
      <xdr:rowOff>209549</xdr:rowOff>
    </xdr:from>
    <xdr:to>
      <xdr:col>2</xdr:col>
      <xdr:colOff>971550</xdr:colOff>
      <xdr:row>19</xdr:row>
      <xdr:rowOff>314325</xdr:rowOff>
    </xdr:to>
    <xdr:pic>
      <xdr:nvPicPr>
        <xdr:cNvPr id="20" name="Picture 57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23761" y="7448549"/>
          <a:ext cx="924089" cy="495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19049</xdr:colOff>
      <xdr:row>24</xdr:row>
      <xdr:rowOff>76199</xdr:rowOff>
    </xdr:from>
    <xdr:to>
      <xdr:col>2</xdr:col>
      <xdr:colOff>971550</xdr:colOff>
      <xdr:row>26</xdr:row>
      <xdr:rowOff>304799</xdr:rowOff>
    </xdr:to>
    <xdr:pic>
      <xdr:nvPicPr>
        <xdr:cNvPr id="2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90599" y="8734424"/>
          <a:ext cx="952501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28</xdr:row>
      <xdr:rowOff>228599</xdr:rowOff>
    </xdr:from>
    <xdr:to>
      <xdr:col>2</xdr:col>
      <xdr:colOff>866775</xdr:colOff>
      <xdr:row>29</xdr:row>
      <xdr:rowOff>371475</xdr:rowOff>
    </xdr:to>
    <xdr:pic>
      <xdr:nvPicPr>
        <xdr:cNvPr id="23" name="Picture 74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81025" y="9020174"/>
          <a:ext cx="723900" cy="523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30</xdr:row>
      <xdr:rowOff>257176</xdr:rowOff>
    </xdr:from>
    <xdr:to>
      <xdr:col>2</xdr:col>
      <xdr:colOff>894892</xdr:colOff>
      <xdr:row>30</xdr:row>
      <xdr:rowOff>781050</xdr:rowOff>
    </xdr:to>
    <xdr:pic>
      <xdr:nvPicPr>
        <xdr:cNvPr id="26" name="Picture 78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7675" y="8372476"/>
          <a:ext cx="885367" cy="523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31</xdr:row>
      <xdr:rowOff>314325</xdr:rowOff>
    </xdr:from>
    <xdr:to>
      <xdr:col>2</xdr:col>
      <xdr:colOff>1009650</xdr:colOff>
      <xdr:row>31</xdr:row>
      <xdr:rowOff>857250</xdr:rowOff>
    </xdr:to>
    <xdr:pic>
      <xdr:nvPicPr>
        <xdr:cNvPr id="27" name="Picture 82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00050" y="24707850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165726</xdr:colOff>
      <xdr:row>32</xdr:row>
      <xdr:rowOff>257175</xdr:rowOff>
    </xdr:from>
    <xdr:to>
      <xdr:col>2</xdr:col>
      <xdr:colOff>964810</xdr:colOff>
      <xdr:row>32</xdr:row>
      <xdr:rowOff>657225</xdr:rowOff>
    </xdr:to>
    <xdr:pic>
      <xdr:nvPicPr>
        <xdr:cNvPr id="29" name="Picture 87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3876" y="10144125"/>
          <a:ext cx="799084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33</xdr:row>
      <xdr:rowOff>409575</xdr:rowOff>
    </xdr:from>
    <xdr:to>
      <xdr:col>2</xdr:col>
      <xdr:colOff>1056767</xdr:colOff>
      <xdr:row>34</xdr:row>
      <xdr:rowOff>523875</xdr:rowOff>
    </xdr:to>
    <xdr:pic>
      <xdr:nvPicPr>
        <xdr:cNvPr id="32" name="Picture 87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19175" y="12811125"/>
          <a:ext cx="1028192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99822</xdr:colOff>
      <xdr:row>35</xdr:row>
      <xdr:rowOff>323850</xdr:rowOff>
    </xdr:from>
    <xdr:to>
      <xdr:col>2</xdr:col>
      <xdr:colOff>962025</xdr:colOff>
      <xdr:row>37</xdr:row>
      <xdr:rowOff>0</xdr:rowOff>
    </xdr:to>
    <xdr:pic>
      <xdr:nvPicPr>
        <xdr:cNvPr id="35" name="Picture 92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37972" y="14535150"/>
          <a:ext cx="86220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38</xdr:row>
      <xdr:rowOff>238126</xdr:rowOff>
    </xdr:from>
    <xdr:to>
      <xdr:col>2</xdr:col>
      <xdr:colOff>838989</xdr:colOff>
      <xdr:row>39</xdr:row>
      <xdr:rowOff>361950</xdr:rowOff>
    </xdr:to>
    <xdr:pic>
      <xdr:nvPicPr>
        <xdr:cNvPr id="39" name="Picture 783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181101" y="16030576"/>
          <a:ext cx="629438" cy="542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40</xdr:row>
      <xdr:rowOff>209550</xdr:rowOff>
    </xdr:from>
    <xdr:to>
      <xdr:col>2</xdr:col>
      <xdr:colOff>977109</xdr:colOff>
      <xdr:row>41</xdr:row>
      <xdr:rowOff>352425</xdr:rowOff>
    </xdr:to>
    <xdr:pic>
      <xdr:nvPicPr>
        <xdr:cNvPr id="4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14425" y="17030700"/>
          <a:ext cx="834234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42</xdr:row>
      <xdr:rowOff>381001</xdr:rowOff>
    </xdr:from>
    <xdr:to>
      <xdr:col>2</xdr:col>
      <xdr:colOff>1068366</xdr:colOff>
      <xdr:row>44</xdr:row>
      <xdr:rowOff>152400</xdr:rowOff>
    </xdr:to>
    <xdr:pic>
      <xdr:nvPicPr>
        <xdr:cNvPr id="43" name="Рисунок 99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0" y="17916526"/>
          <a:ext cx="1011216" cy="6762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21</xdr:row>
      <xdr:rowOff>266701</xdr:rowOff>
    </xdr:from>
    <xdr:to>
      <xdr:col>2</xdr:col>
      <xdr:colOff>943306</xdr:colOff>
      <xdr:row>21</xdr:row>
      <xdr:rowOff>838201</xdr:rowOff>
    </xdr:to>
    <xdr:pic>
      <xdr:nvPicPr>
        <xdr:cNvPr id="46" name="Picture 2981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6762751"/>
          <a:ext cx="876631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20</xdr:row>
      <xdr:rowOff>304800</xdr:rowOff>
    </xdr:from>
    <xdr:to>
      <xdr:col>2</xdr:col>
      <xdr:colOff>978166</xdr:colOff>
      <xdr:row>20</xdr:row>
      <xdr:rowOff>876300</xdr:rowOff>
    </xdr:to>
    <xdr:pic>
      <xdr:nvPicPr>
        <xdr:cNvPr id="47" name="Picture 66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5695950"/>
          <a:ext cx="911491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209549</xdr:colOff>
      <xdr:row>1</xdr:row>
      <xdr:rowOff>504824</xdr:rowOff>
    </xdr:from>
    <xdr:to>
      <xdr:col>2</xdr:col>
      <xdr:colOff>733425</xdr:colOff>
      <xdr:row>2</xdr:row>
      <xdr:rowOff>552450</xdr:rowOff>
    </xdr:to>
    <xdr:pic>
      <xdr:nvPicPr>
        <xdr:cNvPr id="4" name="Picture 97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49" y="1885949"/>
          <a:ext cx="523876" cy="590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76199</xdr:colOff>
      <xdr:row>3</xdr:row>
      <xdr:rowOff>409575</xdr:rowOff>
    </xdr:from>
    <xdr:to>
      <xdr:col>2</xdr:col>
      <xdr:colOff>887982</xdr:colOff>
      <xdr:row>3</xdr:row>
      <xdr:rowOff>895350</xdr:rowOff>
    </xdr:to>
    <xdr:pic>
      <xdr:nvPicPr>
        <xdr:cNvPr id="5" name="Picture 102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7199" y="3114675"/>
          <a:ext cx="811783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4</xdr:row>
      <xdr:rowOff>409574</xdr:rowOff>
    </xdr:from>
    <xdr:to>
      <xdr:col>2</xdr:col>
      <xdr:colOff>974415</xdr:colOff>
      <xdr:row>5</xdr:row>
      <xdr:rowOff>266700</xdr:rowOff>
    </xdr:to>
    <xdr:pic>
      <xdr:nvPicPr>
        <xdr:cNvPr id="7" name="Picture 107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8625" y="2562224"/>
          <a:ext cx="926790" cy="5905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85724</xdr:colOff>
      <xdr:row>6</xdr:row>
      <xdr:rowOff>428623</xdr:rowOff>
    </xdr:from>
    <xdr:to>
      <xdr:col>2</xdr:col>
      <xdr:colOff>757370</xdr:colOff>
      <xdr:row>7</xdr:row>
      <xdr:rowOff>438150</xdr:rowOff>
    </xdr:to>
    <xdr:pic>
      <xdr:nvPicPr>
        <xdr:cNvPr id="8" name="Picture 107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66724" y="3619498"/>
          <a:ext cx="671646" cy="752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8</xdr:row>
      <xdr:rowOff>428624</xdr:rowOff>
    </xdr:from>
    <xdr:to>
      <xdr:col>2</xdr:col>
      <xdr:colOff>972193</xdr:colOff>
      <xdr:row>8</xdr:row>
      <xdr:rowOff>990600</xdr:rowOff>
    </xdr:to>
    <xdr:pic>
      <xdr:nvPicPr>
        <xdr:cNvPr id="10" name="Picture 117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9575" y="4810124"/>
          <a:ext cx="943618" cy="561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9</xdr:row>
      <xdr:rowOff>276226</xdr:rowOff>
    </xdr:from>
    <xdr:to>
      <xdr:col>3</xdr:col>
      <xdr:colOff>81566</xdr:colOff>
      <xdr:row>9</xdr:row>
      <xdr:rowOff>857250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76375" y="8039101"/>
          <a:ext cx="976916" cy="581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142876</xdr:colOff>
      <xdr:row>10</xdr:row>
      <xdr:rowOff>295272</xdr:rowOff>
    </xdr:from>
    <xdr:to>
      <xdr:col>2</xdr:col>
      <xdr:colOff>676276</xdr:colOff>
      <xdr:row>10</xdr:row>
      <xdr:rowOff>800099</xdr:rowOff>
    </xdr:to>
    <xdr:pic>
      <xdr:nvPicPr>
        <xdr:cNvPr id="14" name="Picture 491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28726" y="9744072"/>
          <a:ext cx="533400" cy="504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11</xdr:row>
      <xdr:rowOff>400049</xdr:rowOff>
    </xdr:from>
    <xdr:to>
      <xdr:col>2</xdr:col>
      <xdr:colOff>816615</xdr:colOff>
      <xdr:row>11</xdr:row>
      <xdr:rowOff>857250</xdr:rowOff>
    </xdr:to>
    <xdr:pic>
      <xdr:nvPicPr>
        <xdr:cNvPr id="16" name="Picture 117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81100" y="10887074"/>
          <a:ext cx="721365" cy="457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18</xdr:row>
      <xdr:rowOff>257176</xdr:rowOff>
    </xdr:from>
    <xdr:to>
      <xdr:col>2</xdr:col>
      <xdr:colOff>894238</xdr:colOff>
      <xdr:row>20</xdr:row>
      <xdr:rowOff>447676</xdr:rowOff>
    </xdr:to>
    <xdr:pic>
      <xdr:nvPicPr>
        <xdr:cNvPr id="18" name="Picture 128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09675" y="12430126"/>
          <a:ext cx="770413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78237</xdr:colOff>
      <xdr:row>23</xdr:row>
      <xdr:rowOff>247651</xdr:rowOff>
    </xdr:from>
    <xdr:to>
      <xdr:col>2</xdr:col>
      <xdr:colOff>752475</xdr:colOff>
      <xdr:row>24</xdr:row>
      <xdr:rowOff>361950</xdr:rowOff>
    </xdr:to>
    <xdr:pic>
      <xdr:nvPicPr>
        <xdr:cNvPr id="21" name="Picture 145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flipH="1">
          <a:off x="1164087" y="15725776"/>
          <a:ext cx="674238" cy="847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21</xdr:row>
      <xdr:rowOff>247651</xdr:rowOff>
    </xdr:from>
    <xdr:to>
      <xdr:col>2</xdr:col>
      <xdr:colOff>756351</xdr:colOff>
      <xdr:row>22</xdr:row>
      <xdr:rowOff>76200</xdr:rowOff>
    </xdr:to>
    <xdr:pic>
      <xdr:nvPicPr>
        <xdr:cNvPr id="23" name="Picture 134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90625" y="14563726"/>
          <a:ext cx="651576" cy="790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25</xdr:row>
      <xdr:rowOff>247650</xdr:rowOff>
    </xdr:from>
    <xdr:to>
      <xdr:col>2</xdr:col>
      <xdr:colOff>819150</xdr:colOff>
      <xdr:row>26</xdr:row>
      <xdr:rowOff>542925</xdr:rowOff>
    </xdr:to>
    <xdr:pic>
      <xdr:nvPicPr>
        <xdr:cNvPr id="24" name="Picture 438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71575" y="16906875"/>
          <a:ext cx="7334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57151</xdr:colOff>
      <xdr:row>27</xdr:row>
      <xdr:rowOff>285750</xdr:rowOff>
    </xdr:from>
    <xdr:to>
      <xdr:col>2</xdr:col>
      <xdr:colOff>845753</xdr:colOff>
      <xdr:row>29</xdr:row>
      <xdr:rowOff>333376</xdr:rowOff>
    </xdr:to>
    <xdr:pic>
      <xdr:nvPicPr>
        <xdr:cNvPr id="27" name="Picture 445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66826" y="15944850"/>
          <a:ext cx="788602" cy="1133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30</xdr:row>
      <xdr:rowOff>238123</xdr:rowOff>
    </xdr:from>
    <xdr:to>
      <xdr:col>2</xdr:col>
      <xdr:colOff>885825</xdr:colOff>
      <xdr:row>30</xdr:row>
      <xdr:rowOff>1076324</xdr:rowOff>
    </xdr:to>
    <xdr:pic>
      <xdr:nvPicPr>
        <xdr:cNvPr id="30" name="Picture 134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7675" y="18173698"/>
          <a:ext cx="819150" cy="838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31</xdr:row>
      <xdr:rowOff>238125</xdr:rowOff>
    </xdr:from>
    <xdr:to>
      <xdr:col>2</xdr:col>
      <xdr:colOff>916659</xdr:colOff>
      <xdr:row>31</xdr:row>
      <xdr:rowOff>1085851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21564600"/>
          <a:ext cx="716634" cy="84772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35</xdr:row>
      <xdr:rowOff>238720</xdr:rowOff>
    </xdr:from>
    <xdr:to>
      <xdr:col>2</xdr:col>
      <xdr:colOff>711387</xdr:colOff>
      <xdr:row>35</xdr:row>
      <xdr:rowOff>1142719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76351" y="22698670"/>
          <a:ext cx="520886" cy="9039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32</xdr:row>
      <xdr:rowOff>47625</xdr:rowOff>
    </xdr:from>
    <xdr:to>
      <xdr:col>2</xdr:col>
      <xdr:colOff>961267</xdr:colOff>
      <xdr:row>32</xdr:row>
      <xdr:rowOff>1054227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22393275"/>
          <a:ext cx="923167" cy="1006602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12</xdr:row>
      <xdr:rowOff>247650</xdr:rowOff>
    </xdr:from>
    <xdr:to>
      <xdr:col>2</xdr:col>
      <xdr:colOff>561974</xdr:colOff>
      <xdr:row>12</xdr:row>
      <xdr:rowOff>247651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85774" y="53273325"/>
          <a:ext cx="866775" cy="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</xdr:row>
      <xdr:rowOff>228600</xdr:rowOff>
    </xdr:from>
    <xdr:to>
      <xdr:col>2</xdr:col>
      <xdr:colOff>561975</xdr:colOff>
      <xdr:row>14</xdr:row>
      <xdr:rowOff>228600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9100" y="56111775"/>
          <a:ext cx="933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12</xdr:row>
      <xdr:rowOff>390524</xdr:rowOff>
    </xdr:from>
    <xdr:to>
      <xdr:col>2</xdr:col>
      <xdr:colOff>866775</xdr:colOff>
      <xdr:row>12</xdr:row>
      <xdr:rowOff>1181099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90650" y="11687174"/>
          <a:ext cx="5619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14</xdr:row>
      <xdr:rowOff>466726</xdr:rowOff>
    </xdr:from>
    <xdr:to>
      <xdr:col>2</xdr:col>
      <xdr:colOff>828674</xdr:colOff>
      <xdr:row>14</xdr:row>
      <xdr:rowOff>1190625</xdr:rowOff>
    </xdr:to>
    <xdr:pic>
      <xdr:nvPicPr>
        <xdr:cNvPr id="45" name="Рисунок 44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90649" y="14287501"/>
          <a:ext cx="523875" cy="723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133349</xdr:colOff>
      <xdr:row>13</xdr:row>
      <xdr:rowOff>247650</xdr:rowOff>
    </xdr:from>
    <xdr:to>
      <xdr:col>2</xdr:col>
      <xdr:colOff>561974</xdr:colOff>
      <xdr:row>13</xdr:row>
      <xdr:rowOff>247651</xdr:rowOff>
    </xdr:to>
    <xdr:pic>
      <xdr:nvPicPr>
        <xdr:cNvPr id="47" name="Рисунок 46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85774" y="54702075"/>
          <a:ext cx="866775" cy="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13</xdr:row>
      <xdr:rowOff>381000</xdr:rowOff>
    </xdr:from>
    <xdr:to>
      <xdr:col>2</xdr:col>
      <xdr:colOff>742950</xdr:colOff>
      <xdr:row>13</xdr:row>
      <xdr:rowOff>1190625</xdr:rowOff>
    </xdr:to>
    <xdr:pic>
      <xdr:nvPicPr>
        <xdr:cNvPr id="48" name="Рисунок 47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71600" y="12915900"/>
          <a:ext cx="4572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33</xdr:row>
      <xdr:rowOff>476251</xdr:rowOff>
    </xdr:from>
    <xdr:to>
      <xdr:col>2</xdr:col>
      <xdr:colOff>933450</xdr:colOff>
      <xdr:row>33</xdr:row>
      <xdr:rowOff>1485901</xdr:rowOff>
    </xdr:to>
    <xdr:pic>
      <xdr:nvPicPr>
        <xdr:cNvPr id="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8020051"/>
          <a:ext cx="8477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34</xdr:row>
      <xdr:rowOff>628650</xdr:rowOff>
    </xdr:from>
    <xdr:to>
      <xdr:col>2</xdr:col>
      <xdr:colOff>962025</xdr:colOff>
      <xdr:row>34</xdr:row>
      <xdr:rowOff>1828800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31661100"/>
          <a:ext cx="933450" cy="12001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34</xdr:row>
      <xdr:rowOff>304801</xdr:rowOff>
    </xdr:from>
    <xdr:to>
      <xdr:col>2</xdr:col>
      <xdr:colOff>615351</xdr:colOff>
      <xdr:row>34</xdr:row>
      <xdr:rowOff>571501</xdr:rowOff>
    </xdr:to>
    <xdr:pic>
      <xdr:nvPicPr>
        <xdr:cNvPr id="54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14451" y="31337251"/>
          <a:ext cx="3867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47624</xdr:colOff>
      <xdr:row>1</xdr:row>
      <xdr:rowOff>361950</xdr:rowOff>
    </xdr:from>
    <xdr:to>
      <xdr:col>2</xdr:col>
      <xdr:colOff>868327</xdr:colOff>
      <xdr:row>3</xdr:row>
      <xdr:rowOff>161925</xdr:rowOff>
    </xdr:to>
    <xdr:pic>
      <xdr:nvPicPr>
        <xdr:cNvPr id="2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5874" y="2676525"/>
          <a:ext cx="820703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6</xdr:row>
      <xdr:rowOff>47625</xdr:rowOff>
    </xdr:from>
    <xdr:to>
      <xdr:col>2</xdr:col>
      <xdr:colOff>945833</xdr:colOff>
      <xdr:row>8</xdr:row>
      <xdr:rowOff>19050</xdr:rowOff>
    </xdr:to>
    <xdr:pic>
      <xdr:nvPicPr>
        <xdr:cNvPr id="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04925" y="4248150"/>
          <a:ext cx="879158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257177</xdr:colOff>
      <xdr:row>11</xdr:row>
      <xdr:rowOff>409336</xdr:rowOff>
    </xdr:from>
    <xdr:to>
      <xdr:col>2</xdr:col>
      <xdr:colOff>542926</xdr:colOff>
      <xdr:row>11</xdr:row>
      <xdr:rowOff>411532</xdr:rowOff>
    </xdr:to>
    <xdr:pic>
      <xdr:nvPicPr>
        <xdr:cNvPr id="8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7" y="30555961"/>
          <a:ext cx="619124" cy="4645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294239</xdr:colOff>
      <xdr:row>12</xdr:row>
      <xdr:rowOff>438149</xdr:rowOff>
    </xdr:from>
    <xdr:to>
      <xdr:col>2</xdr:col>
      <xdr:colOff>857250</xdr:colOff>
      <xdr:row>12</xdr:row>
      <xdr:rowOff>928276</xdr:rowOff>
    </xdr:to>
    <xdr:pic>
      <xdr:nvPicPr>
        <xdr:cNvPr id="1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18214" y="4924424"/>
          <a:ext cx="563011" cy="4901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298446</xdr:colOff>
      <xdr:row>13</xdr:row>
      <xdr:rowOff>400951</xdr:rowOff>
    </xdr:from>
    <xdr:to>
      <xdr:col>2</xdr:col>
      <xdr:colOff>733424</xdr:colOff>
      <xdr:row>13</xdr:row>
      <xdr:rowOff>873864</xdr:rowOff>
    </xdr:to>
    <xdr:pic>
      <xdr:nvPicPr>
        <xdr:cNvPr id="1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flipH="1">
          <a:off x="1622421" y="5849251"/>
          <a:ext cx="434978" cy="472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228601</xdr:colOff>
      <xdr:row>18</xdr:row>
      <xdr:rowOff>428622</xdr:rowOff>
    </xdr:from>
    <xdr:to>
      <xdr:col>2</xdr:col>
      <xdr:colOff>800101</xdr:colOff>
      <xdr:row>18</xdr:row>
      <xdr:rowOff>895349</xdr:rowOff>
    </xdr:to>
    <xdr:pic>
      <xdr:nvPicPr>
        <xdr:cNvPr id="14" name="Picture 132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52576" y="6753222"/>
          <a:ext cx="571500" cy="466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11</xdr:row>
      <xdr:rowOff>381000</xdr:rowOff>
    </xdr:from>
    <xdr:to>
      <xdr:col>2</xdr:col>
      <xdr:colOff>904874</xdr:colOff>
      <xdr:row>11</xdr:row>
      <xdr:rowOff>845529</xdr:rowOff>
    </xdr:to>
    <xdr:pic>
      <xdr:nvPicPr>
        <xdr:cNvPr id="1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9725" y="3952875"/>
          <a:ext cx="619124" cy="4645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19</xdr:row>
      <xdr:rowOff>394529</xdr:rowOff>
    </xdr:from>
    <xdr:to>
      <xdr:col>2</xdr:col>
      <xdr:colOff>781050</xdr:colOff>
      <xdr:row>19</xdr:row>
      <xdr:rowOff>830932</xdr:rowOff>
    </xdr:to>
    <xdr:pic>
      <xdr:nvPicPr>
        <xdr:cNvPr id="17" name="Рисунок 55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09725" y="9948104"/>
          <a:ext cx="495300" cy="4364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238124</xdr:colOff>
      <xdr:row>20</xdr:row>
      <xdr:rowOff>122794</xdr:rowOff>
    </xdr:from>
    <xdr:to>
      <xdr:col>2</xdr:col>
      <xdr:colOff>876300</xdr:colOff>
      <xdr:row>20</xdr:row>
      <xdr:rowOff>529129</xdr:rowOff>
    </xdr:to>
    <xdr:pic>
      <xdr:nvPicPr>
        <xdr:cNvPr id="19" name="Рисунок 9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562099" y="10543144"/>
          <a:ext cx="638176" cy="406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14</xdr:row>
      <xdr:rowOff>238124</xdr:rowOff>
    </xdr:from>
    <xdr:to>
      <xdr:col>2</xdr:col>
      <xdr:colOff>809625</xdr:colOff>
      <xdr:row>14</xdr:row>
      <xdr:rowOff>866775</xdr:rowOff>
    </xdr:to>
    <xdr:pic>
      <xdr:nvPicPr>
        <xdr:cNvPr id="20" name="Picture 2658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14475" y="6562724"/>
          <a:ext cx="619125" cy="6286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123824</xdr:colOff>
      <xdr:row>15</xdr:row>
      <xdr:rowOff>438149</xdr:rowOff>
    </xdr:from>
    <xdr:to>
      <xdr:col>2</xdr:col>
      <xdr:colOff>876300</xdr:colOff>
      <xdr:row>15</xdr:row>
      <xdr:rowOff>1076324</xdr:rowOff>
    </xdr:to>
    <xdr:pic>
      <xdr:nvPicPr>
        <xdr:cNvPr id="22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47799" y="7639049"/>
          <a:ext cx="752476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247649</xdr:colOff>
      <xdr:row>21</xdr:row>
      <xdr:rowOff>180975</xdr:rowOff>
    </xdr:from>
    <xdr:to>
      <xdr:col>2</xdr:col>
      <xdr:colOff>866775</xdr:colOff>
      <xdr:row>22</xdr:row>
      <xdr:rowOff>285750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7805" t="16111" r="45879" b="39444"/>
        <a:stretch/>
      </xdr:blipFill>
      <xdr:spPr>
        <a:xfrm>
          <a:off x="1257299" y="14163675"/>
          <a:ext cx="619126" cy="6286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24</xdr:row>
      <xdr:rowOff>9525</xdr:rowOff>
    </xdr:from>
    <xdr:to>
      <xdr:col>3</xdr:col>
      <xdr:colOff>0</xdr:colOff>
      <xdr:row>25</xdr:row>
      <xdr:rowOff>361950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12668250"/>
          <a:ext cx="914400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26</xdr:row>
      <xdr:rowOff>190500</xdr:rowOff>
    </xdr:from>
    <xdr:to>
      <xdr:col>2</xdr:col>
      <xdr:colOff>609600</xdr:colOff>
      <xdr:row>26</xdr:row>
      <xdr:rowOff>190500</xdr:rowOff>
    </xdr:to>
    <xdr:pic>
      <xdr:nvPicPr>
        <xdr:cNvPr id="2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514475" y="34156650"/>
          <a:ext cx="5715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26</xdr:row>
      <xdr:rowOff>461578</xdr:rowOff>
    </xdr:from>
    <xdr:to>
      <xdr:col>2</xdr:col>
      <xdr:colOff>857250</xdr:colOff>
      <xdr:row>26</xdr:row>
      <xdr:rowOff>1063721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14596678"/>
          <a:ext cx="571500" cy="60214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27</xdr:row>
      <xdr:rowOff>400049</xdr:rowOff>
    </xdr:from>
    <xdr:to>
      <xdr:col>2</xdr:col>
      <xdr:colOff>879768</xdr:colOff>
      <xdr:row>28</xdr:row>
      <xdr:rowOff>533400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17640299"/>
          <a:ext cx="727368" cy="666751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30</xdr:row>
      <xdr:rowOff>66674</xdr:rowOff>
    </xdr:from>
    <xdr:to>
      <xdr:col>2</xdr:col>
      <xdr:colOff>866775</xdr:colOff>
      <xdr:row>30</xdr:row>
      <xdr:rowOff>371475</xdr:rowOff>
    </xdr:to>
    <xdr:pic>
      <xdr:nvPicPr>
        <xdr:cNvPr id="34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543050" y="16592549"/>
          <a:ext cx="647700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34</xdr:row>
      <xdr:rowOff>990</xdr:rowOff>
    </xdr:from>
    <xdr:to>
      <xdr:col>2</xdr:col>
      <xdr:colOff>790575</xdr:colOff>
      <xdr:row>35</xdr:row>
      <xdr:rowOff>66675</xdr:rowOff>
    </xdr:to>
    <xdr:pic>
      <xdr:nvPicPr>
        <xdr:cNvPr id="35" name="Picture 568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43000" y="20965515"/>
          <a:ext cx="657225" cy="3800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38</xdr:row>
      <xdr:rowOff>285750</xdr:rowOff>
    </xdr:from>
    <xdr:to>
      <xdr:col>2</xdr:col>
      <xdr:colOff>546095</xdr:colOff>
      <xdr:row>38</xdr:row>
      <xdr:rowOff>285750</xdr:rowOff>
    </xdr:to>
    <xdr:pic>
      <xdr:nvPicPr>
        <xdr:cNvPr id="36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76250" y="38842950"/>
          <a:ext cx="85089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81091</xdr:colOff>
      <xdr:row>40</xdr:row>
      <xdr:rowOff>0</xdr:rowOff>
    </xdr:from>
    <xdr:to>
      <xdr:col>2</xdr:col>
      <xdr:colOff>130</xdr:colOff>
      <xdr:row>40</xdr:row>
      <xdr:rowOff>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041" y="41281351"/>
          <a:ext cx="957264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39</xdr:row>
      <xdr:rowOff>352424</xdr:rowOff>
    </xdr:from>
    <xdr:to>
      <xdr:col>2</xdr:col>
      <xdr:colOff>543533</xdr:colOff>
      <xdr:row>39</xdr:row>
      <xdr:rowOff>352424</xdr:rowOff>
    </xdr:to>
    <xdr:pic>
      <xdr:nvPicPr>
        <xdr:cNvPr id="42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14350" y="40052624"/>
          <a:ext cx="791183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152399</xdr:colOff>
      <xdr:row>36</xdr:row>
      <xdr:rowOff>304799</xdr:rowOff>
    </xdr:from>
    <xdr:to>
      <xdr:col>2</xdr:col>
      <xdr:colOff>981074</xdr:colOff>
      <xdr:row>37</xdr:row>
      <xdr:rowOff>238124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90649" y="21059774"/>
          <a:ext cx="8286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38</xdr:row>
      <xdr:rowOff>742950</xdr:rowOff>
    </xdr:from>
    <xdr:to>
      <xdr:col>2</xdr:col>
      <xdr:colOff>886433</xdr:colOff>
      <xdr:row>39</xdr:row>
      <xdr:rowOff>266700</xdr:rowOff>
    </xdr:to>
    <xdr:pic>
      <xdr:nvPicPr>
        <xdr:cNvPr id="45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33500" y="22574250"/>
          <a:ext cx="791183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174328</xdr:colOff>
      <xdr:row>16</xdr:row>
      <xdr:rowOff>457197</xdr:rowOff>
    </xdr:from>
    <xdr:to>
      <xdr:col>2</xdr:col>
      <xdr:colOff>838199</xdr:colOff>
      <xdr:row>16</xdr:row>
      <xdr:rowOff>1133475</xdr:rowOff>
    </xdr:to>
    <xdr:pic>
      <xdr:nvPicPr>
        <xdr:cNvPr id="46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1183978" y="11839572"/>
          <a:ext cx="663871" cy="676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276225</xdr:colOff>
      <xdr:row>17</xdr:row>
      <xdr:rowOff>390524</xdr:rowOff>
    </xdr:from>
    <xdr:to>
      <xdr:col>2</xdr:col>
      <xdr:colOff>828054</xdr:colOff>
      <xdr:row>17</xdr:row>
      <xdr:rowOff>1009649</xdr:rowOff>
    </xdr:to>
    <xdr:pic>
      <xdr:nvPicPr>
        <xdr:cNvPr id="50" name="Рисунок 2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12944474"/>
          <a:ext cx="551829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1</xdr:row>
      <xdr:rowOff>314325</xdr:rowOff>
    </xdr:from>
    <xdr:to>
      <xdr:col>2</xdr:col>
      <xdr:colOff>695325</xdr:colOff>
      <xdr:row>2</xdr:row>
      <xdr:rowOff>333375</xdr:rowOff>
    </xdr:to>
    <xdr:pic>
      <xdr:nvPicPr>
        <xdr:cNvPr id="12" name="Picture 929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1100" y="3000375"/>
          <a:ext cx="4953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</xdr:row>
      <xdr:rowOff>333374</xdr:rowOff>
    </xdr:from>
    <xdr:to>
      <xdr:col>2</xdr:col>
      <xdr:colOff>609951</xdr:colOff>
      <xdr:row>4</xdr:row>
      <xdr:rowOff>285750</xdr:rowOff>
    </xdr:to>
    <xdr:pic>
      <xdr:nvPicPr>
        <xdr:cNvPr id="15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0" y="4324349"/>
          <a:ext cx="448026" cy="3619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47624</xdr:colOff>
      <xdr:row>7</xdr:row>
      <xdr:rowOff>190499</xdr:rowOff>
    </xdr:from>
    <xdr:to>
      <xdr:col>2</xdr:col>
      <xdr:colOff>485775</xdr:colOff>
      <xdr:row>8</xdr:row>
      <xdr:rowOff>161404</xdr:rowOff>
    </xdr:to>
    <xdr:pic>
      <xdr:nvPicPr>
        <xdr:cNvPr id="16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3024" y="7553324"/>
          <a:ext cx="438151" cy="380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47626</xdr:colOff>
      <xdr:row>9</xdr:row>
      <xdr:rowOff>476250</xdr:rowOff>
    </xdr:from>
    <xdr:to>
      <xdr:col>2</xdr:col>
      <xdr:colOff>576891</xdr:colOff>
      <xdr:row>9</xdr:row>
      <xdr:rowOff>790575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43026" y="8601075"/>
          <a:ext cx="529265" cy="3143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457200</xdr:colOff>
      <xdr:row>18</xdr:row>
      <xdr:rowOff>0</xdr:rowOff>
    </xdr:from>
    <xdr:to>
      <xdr:col>4</xdr:col>
      <xdr:colOff>152400</xdr:colOff>
      <xdr:row>18</xdr:row>
      <xdr:rowOff>0</xdr:rowOff>
    </xdr:to>
    <xdr:pic>
      <xdr:nvPicPr>
        <xdr:cNvPr id="24" name="Picture 2796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28800" y="22755225"/>
          <a:ext cx="2762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114299</xdr:colOff>
      <xdr:row>13</xdr:row>
      <xdr:rowOff>209549</xdr:rowOff>
    </xdr:from>
    <xdr:to>
      <xdr:col>2</xdr:col>
      <xdr:colOff>495300</xdr:colOff>
      <xdr:row>13</xdr:row>
      <xdr:rowOff>733424</xdr:rowOff>
    </xdr:to>
    <xdr:pic>
      <xdr:nvPicPr>
        <xdr:cNvPr id="30" name="Picture 200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09699" y="10039349"/>
          <a:ext cx="381001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14</xdr:row>
      <xdr:rowOff>200024</xdr:rowOff>
    </xdr:from>
    <xdr:to>
      <xdr:col>2</xdr:col>
      <xdr:colOff>612264</xdr:colOff>
      <xdr:row>14</xdr:row>
      <xdr:rowOff>1009649</xdr:rowOff>
    </xdr:to>
    <xdr:pic>
      <xdr:nvPicPr>
        <xdr:cNvPr id="31" name="Picture 200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28750" y="11191874"/>
          <a:ext cx="478914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15</xdr:row>
      <xdr:rowOff>266699</xdr:rowOff>
    </xdr:from>
    <xdr:to>
      <xdr:col>2</xdr:col>
      <xdr:colOff>609244</xdr:colOff>
      <xdr:row>16</xdr:row>
      <xdr:rowOff>380999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43025" y="12296774"/>
          <a:ext cx="561619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18</xdr:row>
      <xdr:rowOff>0</xdr:rowOff>
    </xdr:from>
    <xdr:to>
      <xdr:col>2</xdr:col>
      <xdr:colOff>609600</xdr:colOff>
      <xdr:row>18</xdr:row>
      <xdr:rowOff>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0550" y="22726651"/>
          <a:ext cx="638175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18</xdr:row>
      <xdr:rowOff>600074</xdr:rowOff>
    </xdr:from>
    <xdr:to>
      <xdr:col>2</xdr:col>
      <xdr:colOff>750215</xdr:colOff>
      <xdr:row>19</xdr:row>
      <xdr:rowOff>285750</xdr:rowOff>
    </xdr:to>
    <xdr:pic>
      <xdr:nvPicPr>
        <xdr:cNvPr id="3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9650" y="14039849"/>
          <a:ext cx="721640" cy="7048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20</xdr:row>
      <xdr:rowOff>228600</xdr:rowOff>
    </xdr:from>
    <xdr:to>
      <xdr:col>2</xdr:col>
      <xdr:colOff>609600</xdr:colOff>
      <xdr:row>20</xdr:row>
      <xdr:rowOff>230286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61975" y="27384375"/>
          <a:ext cx="590550" cy="982761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11</xdr:row>
      <xdr:rowOff>276224</xdr:rowOff>
    </xdr:from>
    <xdr:to>
      <xdr:col>2</xdr:col>
      <xdr:colOff>718102</xdr:colOff>
      <xdr:row>12</xdr:row>
      <xdr:rowOff>457199</xdr:rowOff>
    </xdr:to>
    <xdr:pic>
      <xdr:nvPicPr>
        <xdr:cNvPr id="37" name="Рисунок 9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8224" y="8639174"/>
          <a:ext cx="660953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152400</xdr:colOff>
      <xdr:row>18</xdr:row>
      <xdr:rowOff>0</xdr:rowOff>
    </xdr:to>
    <xdr:pic>
      <xdr:nvPicPr>
        <xdr:cNvPr id="57" name="Picture 2796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86000" y="8248650"/>
          <a:ext cx="152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20</xdr:row>
      <xdr:rowOff>323850</xdr:rowOff>
    </xdr:from>
    <xdr:to>
      <xdr:col>2</xdr:col>
      <xdr:colOff>657225</xdr:colOff>
      <xdr:row>20</xdr:row>
      <xdr:rowOff>733609</xdr:rowOff>
    </xdr:to>
    <xdr:pic>
      <xdr:nvPicPr>
        <xdr:cNvPr id="38" name="Picture 78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43000" y="15744825"/>
          <a:ext cx="495300" cy="4097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20</xdr:row>
      <xdr:rowOff>866774</xdr:rowOff>
    </xdr:from>
    <xdr:to>
      <xdr:col>2</xdr:col>
      <xdr:colOff>571500</xdr:colOff>
      <xdr:row>20</xdr:row>
      <xdr:rowOff>1173713</xdr:rowOff>
    </xdr:to>
    <xdr:pic>
      <xdr:nvPicPr>
        <xdr:cNvPr id="39" name="Picture 498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81100" y="16287749"/>
          <a:ext cx="371475" cy="306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123825</xdr:rowOff>
    </xdr:from>
    <xdr:to>
      <xdr:col>3</xdr:col>
      <xdr:colOff>323850</xdr:colOff>
      <xdr:row>1</xdr:row>
      <xdr:rowOff>123825</xdr:rowOff>
    </xdr:to>
    <xdr:pic>
      <xdr:nvPicPr>
        <xdr:cNvPr id="58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2552700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238125</xdr:colOff>
      <xdr:row>2</xdr:row>
      <xdr:rowOff>447675</xdr:rowOff>
    </xdr:from>
    <xdr:to>
      <xdr:col>2</xdr:col>
      <xdr:colOff>795338</xdr:colOff>
      <xdr:row>2</xdr:row>
      <xdr:rowOff>904875</xdr:rowOff>
    </xdr:to>
    <xdr:pic>
      <xdr:nvPicPr>
        <xdr:cNvPr id="59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6315075"/>
          <a:ext cx="557213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161926</xdr:colOff>
      <xdr:row>16</xdr:row>
      <xdr:rowOff>323850</xdr:rowOff>
    </xdr:from>
    <xdr:to>
      <xdr:col>2</xdr:col>
      <xdr:colOff>934856</xdr:colOff>
      <xdr:row>18</xdr:row>
      <xdr:rowOff>228600</xdr:rowOff>
    </xdr:to>
    <xdr:pic>
      <xdr:nvPicPr>
        <xdr:cNvPr id="60" name="Picture 1602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209676" y="17573625"/>
          <a:ext cx="77293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4</xdr:col>
      <xdr:colOff>200025</xdr:colOff>
      <xdr:row>22</xdr:row>
      <xdr:rowOff>0</xdr:rowOff>
    </xdr:to>
    <xdr:pic>
      <xdr:nvPicPr>
        <xdr:cNvPr id="61" name="Picture 1602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751522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1</xdr:row>
      <xdr:rowOff>457199</xdr:rowOff>
    </xdr:from>
    <xdr:to>
      <xdr:col>2</xdr:col>
      <xdr:colOff>825213</xdr:colOff>
      <xdr:row>1</xdr:row>
      <xdr:rowOff>914400</xdr:rowOff>
    </xdr:to>
    <xdr:pic>
      <xdr:nvPicPr>
        <xdr:cNvPr id="62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5305424"/>
          <a:ext cx="568038" cy="457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22</xdr:row>
      <xdr:rowOff>200025</xdr:rowOff>
    </xdr:from>
    <xdr:to>
      <xdr:col>2</xdr:col>
      <xdr:colOff>776748</xdr:colOff>
      <xdr:row>23</xdr:row>
      <xdr:rowOff>390525</xdr:rowOff>
    </xdr:to>
    <xdr:pic>
      <xdr:nvPicPr>
        <xdr:cNvPr id="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19230975"/>
          <a:ext cx="557673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247649</xdr:colOff>
      <xdr:row>24</xdr:row>
      <xdr:rowOff>304800</xdr:rowOff>
    </xdr:from>
    <xdr:to>
      <xdr:col>2</xdr:col>
      <xdr:colOff>781050</xdr:colOff>
      <xdr:row>25</xdr:row>
      <xdr:rowOff>314325</xdr:rowOff>
    </xdr:to>
    <xdr:pic>
      <xdr:nvPicPr>
        <xdr:cNvPr id="6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399" y="20212050"/>
          <a:ext cx="533401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5</xdr:row>
      <xdr:rowOff>390524</xdr:rowOff>
    </xdr:from>
    <xdr:to>
      <xdr:col>2</xdr:col>
      <xdr:colOff>789804</xdr:colOff>
      <xdr:row>5</xdr:row>
      <xdr:rowOff>1066800</xdr:rowOff>
    </xdr:to>
    <xdr:pic>
      <xdr:nvPicPr>
        <xdr:cNvPr id="65" name="Рисунок 9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7572374"/>
          <a:ext cx="608829" cy="676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4</xdr:row>
      <xdr:rowOff>428624</xdr:rowOff>
    </xdr:from>
    <xdr:to>
      <xdr:col>2</xdr:col>
      <xdr:colOff>841646</xdr:colOff>
      <xdr:row>4</xdr:row>
      <xdr:rowOff>1028700</xdr:rowOff>
    </xdr:to>
    <xdr:pic>
      <xdr:nvPicPr>
        <xdr:cNvPr id="66" name="Рисунок 10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6305549"/>
          <a:ext cx="651146" cy="60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</xdr:colOff>
      <xdr:row>3</xdr:row>
      <xdr:rowOff>533400</xdr:rowOff>
    </xdr:from>
    <xdr:to>
      <xdr:col>2</xdr:col>
      <xdr:colOff>779145</xdr:colOff>
      <xdr:row>3</xdr:row>
      <xdr:rowOff>1076325</xdr:rowOff>
    </xdr:to>
    <xdr:pic>
      <xdr:nvPicPr>
        <xdr:cNvPr id="67" name="Рисунок 10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5181600"/>
          <a:ext cx="57912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295274</xdr:colOff>
      <xdr:row>31</xdr:row>
      <xdr:rowOff>409574</xdr:rowOff>
    </xdr:from>
    <xdr:to>
      <xdr:col>2</xdr:col>
      <xdr:colOff>914399</xdr:colOff>
      <xdr:row>31</xdr:row>
      <xdr:rowOff>1028699</xdr:rowOff>
    </xdr:to>
    <xdr:pic>
      <xdr:nvPicPr>
        <xdr:cNvPr id="10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49" y="26908124"/>
          <a:ext cx="6191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38099</xdr:colOff>
      <xdr:row>32</xdr:row>
      <xdr:rowOff>609599</xdr:rowOff>
    </xdr:from>
    <xdr:to>
      <xdr:col>2</xdr:col>
      <xdr:colOff>1017518</xdr:colOff>
      <xdr:row>33</xdr:row>
      <xdr:rowOff>600075</xdr:rowOff>
    </xdr:to>
    <xdr:pic>
      <xdr:nvPicPr>
        <xdr:cNvPr id="115" name="Picture 619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52474" y="28146374"/>
          <a:ext cx="979419" cy="1047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26</xdr:row>
      <xdr:rowOff>266699</xdr:rowOff>
    </xdr:from>
    <xdr:to>
      <xdr:col>2</xdr:col>
      <xdr:colOff>952500</xdr:colOff>
      <xdr:row>27</xdr:row>
      <xdr:rowOff>685799</xdr:rowOff>
    </xdr:to>
    <xdr:pic>
      <xdr:nvPicPr>
        <xdr:cNvPr id="46" name="Рисунок 10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7632024"/>
          <a:ext cx="8001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115114</xdr:colOff>
      <xdr:row>28</xdr:row>
      <xdr:rowOff>247651</xdr:rowOff>
    </xdr:from>
    <xdr:to>
      <xdr:col>2</xdr:col>
      <xdr:colOff>1025420</xdr:colOff>
      <xdr:row>29</xdr:row>
      <xdr:rowOff>352425</xdr:rowOff>
    </xdr:to>
    <xdr:pic>
      <xdr:nvPicPr>
        <xdr:cNvPr id="48" name="Рисунок 10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864" y="28956001"/>
          <a:ext cx="910306" cy="895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19871</xdr:colOff>
      <xdr:row>6</xdr:row>
      <xdr:rowOff>609039</xdr:rowOff>
    </xdr:from>
    <xdr:to>
      <xdr:col>2</xdr:col>
      <xdr:colOff>448962</xdr:colOff>
      <xdr:row>6</xdr:row>
      <xdr:rowOff>1028700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21" y="9105339"/>
          <a:ext cx="429091" cy="41966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7</xdr:row>
      <xdr:rowOff>638175</xdr:rowOff>
    </xdr:from>
    <xdr:to>
      <xdr:col>2</xdr:col>
      <xdr:colOff>1059925</xdr:colOff>
      <xdr:row>7</xdr:row>
      <xdr:rowOff>1628775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10477500"/>
          <a:ext cx="95515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6</xdr:row>
      <xdr:rowOff>609601</xdr:rowOff>
    </xdr:from>
    <xdr:to>
      <xdr:col>2</xdr:col>
      <xdr:colOff>981075</xdr:colOff>
      <xdr:row>6</xdr:row>
      <xdr:rowOff>1010175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9105901"/>
          <a:ext cx="409575" cy="40057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6</xdr:row>
      <xdr:rowOff>1047750</xdr:rowOff>
    </xdr:from>
    <xdr:to>
      <xdr:col>2</xdr:col>
      <xdr:colOff>696288</xdr:colOff>
      <xdr:row>6</xdr:row>
      <xdr:rowOff>1514475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6" y="9544050"/>
          <a:ext cx="477212" cy="46672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8</xdr:row>
      <xdr:rowOff>571500</xdr:rowOff>
    </xdr:from>
    <xdr:to>
      <xdr:col>2</xdr:col>
      <xdr:colOff>1057274</xdr:colOff>
      <xdr:row>8</xdr:row>
      <xdr:rowOff>1559138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33475" y="12439650"/>
          <a:ext cx="971549" cy="9876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P42"/>
  <sheetViews>
    <sheetView workbookViewId="0">
      <selection activeCell="L35" sqref="L35"/>
    </sheetView>
  </sheetViews>
  <sheetFormatPr defaultRowHeight="15"/>
  <cols>
    <col min="1" max="1" width="6.28515625" style="4" customWidth="1"/>
    <col min="2" max="2" width="8" style="4" customWidth="1"/>
    <col min="3" max="3" width="16.140625" style="3" customWidth="1"/>
    <col min="4" max="4" width="5" style="21" customWidth="1"/>
    <col min="5" max="5" width="5.5703125" style="3" customWidth="1"/>
    <col min="6" max="6" width="5.42578125" style="3" customWidth="1"/>
    <col min="7" max="7" width="5.140625" style="3" customWidth="1"/>
    <col min="8" max="8" width="11.5703125" style="3" customWidth="1"/>
    <col min="9" max="9" width="10.7109375" style="3" customWidth="1"/>
  </cols>
  <sheetData>
    <row r="1" spans="1:16" ht="48.75" customHeight="1" thickBot="1">
      <c r="A1" s="165" t="s">
        <v>0</v>
      </c>
      <c r="B1" s="42" t="s">
        <v>1</v>
      </c>
      <c r="C1" s="22" t="s">
        <v>262</v>
      </c>
      <c r="D1" s="22" t="s">
        <v>2</v>
      </c>
      <c r="E1" s="22" t="s">
        <v>3</v>
      </c>
      <c r="F1" s="22" t="s">
        <v>4</v>
      </c>
      <c r="G1" s="123" t="s">
        <v>299</v>
      </c>
      <c r="H1" s="23" t="s">
        <v>6</v>
      </c>
      <c r="I1" s="112" t="s">
        <v>7</v>
      </c>
    </row>
    <row r="2" spans="1:16" ht="15.75" customHeight="1">
      <c r="A2" s="71" t="s">
        <v>264</v>
      </c>
      <c r="B2" s="159" t="s">
        <v>183</v>
      </c>
      <c r="C2" s="208" t="s">
        <v>8</v>
      </c>
      <c r="D2" s="60">
        <v>59</v>
      </c>
      <c r="E2" s="61">
        <f t="shared" ref="E2:E4" si="0">D2-D2/100*2</f>
        <v>57.82</v>
      </c>
      <c r="F2" s="61">
        <f t="shared" ref="F2:F4" si="1">D2-D2/100*5</f>
        <v>56.05</v>
      </c>
      <c r="G2" s="62">
        <f t="shared" ref="G2:G4" si="2">D2+D2/100*5</f>
        <v>61.95</v>
      </c>
      <c r="H2" s="211" t="s">
        <v>15</v>
      </c>
      <c r="I2" s="217" t="s">
        <v>10</v>
      </c>
      <c r="P2" s="37"/>
    </row>
    <row r="3" spans="1:16" ht="29.25" customHeight="1">
      <c r="A3" s="71" t="s">
        <v>265</v>
      </c>
      <c r="B3" s="160" t="s">
        <v>188</v>
      </c>
      <c r="C3" s="209"/>
      <c r="D3" s="2">
        <v>135</v>
      </c>
      <c r="E3" s="1">
        <f t="shared" si="0"/>
        <v>132.30000000000001</v>
      </c>
      <c r="F3" s="1">
        <f t="shared" si="1"/>
        <v>128.25</v>
      </c>
      <c r="G3" s="63">
        <f t="shared" si="2"/>
        <v>141.75</v>
      </c>
      <c r="H3" s="212"/>
      <c r="I3" s="218"/>
      <c r="P3" s="37"/>
    </row>
    <row r="4" spans="1:16" ht="18.75" customHeight="1" thickBot="1">
      <c r="A4" s="71" t="s">
        <v>266</v>
      </c>
      <c r="B4" s="161" t="s">
        <v>186</v>
      </c>
      <c r="C4" s="209"/>
      <c r="D4" s="64">
        <v>84</v>
      </c>
      <c r="E4" s="65">
        <f t="shared" si="0"/>
        <v>82.32</v>
      </c>
      <c r="F4" s="65">
        <f t="shared" si="1"/>
        <v>79.8</v>
      </c>
      <c r="G4" s="66">
        <f t="shared" si="2"/>
        <v>88.2</v>
      </c>
      <c r="H4" s="212"/>
      <c r="I4" s="219"/>
      <c r="P4" s="37"/>
    </row>
    <row r="5" spans="1:16" ht="20.25" customHeight="1">
      <c r="A5" s="71" t="s">
        <v>267</v>
      </c>
      <c r="B5" s="159" t="s">
        <v>186</v>
      </c>
      <c r="C5" s="209"/>
      <c r="D5" s="60">
        <v>107</v>
      </c>
      <c r="E5" s="61">
        <f t="shared" ref="E5:E23" si="3">D5-D5/100*2</f>
        <v>104.86</v>
      </c>
      <c r="F5" s="61">
        <f t="shared" ref="F5:F23" si="4">D5-D5/100*5</f>
        <v>101.65</v>
      </c>
      <c r="G5" s="62">
        <f t="shared" ref="G5:G23" si="5">D5+D5/100*5</f>
        <v>112.35</v>
      </c>
      <c r="H5" s="212"/>
      <c r="I5" s="217" t="s">
        <v>160</v>
      </c>
      <c r="P5" s="37"/>
    </row>
    <row r="6" spans="1:16" ht="18.75" customHeight="1">
      <c r="A6" s="71" t="s">
        <v>268</v>
      </c>
      <c r="B6" s="160" t="s">
        <v>183</v>
      </c>
      <c r="C6" s="209"/>
      <c r="D6" s="2">
        <v>74</v>
      </c>
      <c r="E6" s="1">
        <f t="shared" si="3"/>
        <v>72.52</v>
      </c>
      <c r="F6" s="1">
        <f t="shared" si="4"/>
        <v>70.3</v>
      </c>
      <c r="G6" s="63">
        <f t="shared" si="5"/>
        <v>77.7</v>
      </c>
      <c r="H6" s="212"/>
      <c r="I6" s="218"/>
      <c r="P6" s="37"/>
    </row>
    <row r="7" spans="1:16" ht="29.25" customHeight="1" thickBot="1">
      <c r="A7" s="167" t="s">
        <v>269</v>
      </c>
      <c r="B7" s="161" t="s">
        <v>263</v>
      </c>
      <c r="C7" s="210"/>
      <c r="D7" s="64">
        <v>96</v>
      </c>
      <c r="E7" s="65">
        <f t="shared" si="3"/>
        <v>94.08</v>
      </c>
      <c r="F7" s="65">
        <f t="shared" si="4"/>
        <v>91.2</v>
      </c>
      <c r="G7" s="66">
        <f t="shared" si="5"/>
        <v>100.8</v>
      </c>
      <c r="H7" s="213"/>
      <c r="I7" s="219"/>
      <c r="P7" s="37"/>
    </row>
    <row r="8" spans="1:16" ht="90.75" customHeight="1">
      <c r="A8" s="15" t="s">
        <v>270</v>
      </c>
      <c r="B8" s="160" t="s">
        <v>188</v>
      </c>
      <c r="C8" s="83" t="s">
        <v>8</v>
      </c>
      <c r="D8" s="2">
        <v>140</v>
      </c>
      <c r="E8" s="7">
        <f t="shared" si="3"/>
        <v>137.19999999999999</v>
      </c>
      <c r="F8" s="7">
        <f t="shared" si="4"/>
        <v>133</v>
      </c>
      <c r="G8" s="7">
        <f t="shared" si="5"/>
        <v>147</v>
      </c>
      <c r="H8" s="84" t="s">
        <v>17</v>
      </c>
      <c r="I8" s="86" t="s">
        <v>16</v>
      </c>
    </row>
    <row r="9" spans="1:16" ht="53.25" customHeight="1">
      <c r="A9" s="71" t="s">
        <v>271</v>
      </c>
      <c r="B9" s="160" t="s">
        <v>188</v>
      </c>
      <c r="C9" s="220" t="s">
        <v>8</v>
      </c>
      <c r="D9" s="2">
        <v>143</v>
      </c>
      <c r="E9" s="36">
        <f t="shared" si="3"/>
        <v>140.13999999999999</v>
      </c>
      <c r="F9" s="7">
        <f t="shared" si="4"/>
        <v>135.85</v>
      </c>
      <c r="G9" s="7">
        <f t="shared" si="5"/>
        <v>150.15</v>
      </c>
      <c r="H9" s="206" t="s">
        <v>19</v>
      </c>
      <c r="I9" s="207" t="s">
        <v>18</v>
      </c>
    </row>
    <row r="10" spans="1:16" ht="39.75" customHeight="1">
      <c r="A10" s="71" t="s">
        <v>272</v>
      </c>
      <c r="B10" s="162" t="s">
        <v>186</v>
      </c>
      <c r="C10" s="220"/>
      <c r="D10" s="2">
        <v>130</v>
      </c>
      <c r="E10" s="7">
        <f t="shared" si="3"/>
        <v>127.4</v>
      </c>
      <c r="F10" s="7">
        <f t="shared" si="4"/>
        <v>123.5</v>
      </c>
      <c r="G10" s="7">
        <f t="shared" si="5"/>
        <v>136.5</v>
      </c>
      <c r="H10" s="206"/>
      <c r="I10" s="207"/>
    </row>
    <row r="11" spans="1:16" ht="56.25" customHeight="1">
      <c r="A11" s="71" t="s">
        <v>273</v>
      </c>
      <c r="B11" s="162" t="s">
        <v>183</v>
      </c>
      <c r="C11" s="220"/>
      <c r="D11" s="6">
        <v>79</v>
      </c>
      <c r="E11" s="7">
        <f t="shared" si="3"/>
        <v>77.42</v>
      </c>
      <c r="F11" s="7">
        <f t="shared" si="4"/>
        <v>75.05</v>
      </c>
      <c r="G11" s="7">
        <f t="shared" si="5"/>
        <v>82.95</v>
      </c>
      <c r="H11" s="206"/>
      <c r="I11" s="207"/>
    </row>
    <row r="12" spans="1:16" ht="30.75" customHeight="1">
      <c r="A12" s="71" t="s">
        <v>274</v>
      </c>
      <c r="B12" s="162" t="s">
        <v>183</v>
      </c>
      <c r="C12" s="220" t="s">
        <v>20</v>
      </c>
      <c r="D12" s="6">
        <v>89</v>
      </c>
      <c r="E12" s="7">
        <f t="shared" si="3"/>
        <v>87.22</v>
      </c>
      <c r="F12" s="7">
        <f t="shared" si="4"/>
        <v>84.55</v>
      </c>
      <c r="G12" s="7">
        <f t="shared" si="5"/>
        <v>93.45</v>
      </c>
      <c r="H12" s="206" t="s">
        <v>21</v>
      </c>
      <c r="I12" s="211" t="s">
        <v>123</v>
      </c>
    </row>
    <row r="13" spans="1:16" ht="40.5" customHeight="1">
      <c r="A13" s="71" t="s">
        <v>275</v>
      </c>
      <c r="B13" s="160" t="s">
        <v>188</v>
      </c>
      <c r="C13" s="220"/>
      <c r="D13" s="6">
        <v>156</v>
      </c>
      <c r="E13" s="7">
        <f t="shared" si="3"/>
        <v>152.88</v>
      </c>
      <c r="F13" s="7">
        <f t="shared" si="4"/>
        <v>148.19999999999999</v>
      </c>
      <c r="G13" s="7">
        <f t="shared" si="5"/>
        <v>163.80000000000001</v>
      </c>
      <c r="H13" s="206"/>
      <c r="I13" s="214"/>
    </row>
    <row r="14" spans="1:16" ht="43.5" customHeight="1">
      <c r="A14" s="71" t="s">
        <v>276</v>
      </c>
      <c r="B14" s="162" t="s">
        <v>12</v>
      </c>
      <c r="C14" s="220"/>
      <c r="D14" s="6">
        <v>117</v>
      </c>
      <c r="E14" s="7">
        <f t="shared" si="3"/>
        <v>114.66</v>
      </c>
      <c r="F14" s="7">
        <f t="shared" si="4"/>
        <v>111.15</v>
      </c>
      <c r="G14" s="7">
        <f t="shared" si="5"/>
        <v>122.85</v>
      </c>
      <c r="H14" s="206"/>
      <c r="I14" s="215" t="s">
        <v>175</v>
      </c>
    </row>
    <row r="15" spans="1:16" ht="47.25" customHeight="1">
      <c r="A15" s="71" t="s">
        <v>277</v>
      </c>
      <c r="B15" s="162" t="s">
        <v>14</v>
      </c>
      <c r="C15" s="220"/>
      <c r="D15" s="6">
        <v>134</v>
      </c>
      <c r="E15" s="7">
        <f t="shared" si="3"/>
        <v>131.32</v>
      </c>
      <c r="F15" s="7">
        <f t="shared" si="4"/>
        <v>127.3</v>
      </c>
      <c r="G15" s="7">
        <f t="shared" si="5"/>
        <v>140.69999999999999</v>
      </c>
      <c r="H15" s="206"/>
      <c r="I15" s="216"/>
    </row>
    <row r="16" spans="1:16" ht="129" customHeight="1">
      <c r="A16" s="190" t="s">
        <v>456</v>
      </c>
      <c r="B16" s="191" t="s">
        <v>194</v>
      </c>
      <c r="C16" s="153" t="s">
        <v>457</v>
      </c>
      <c r="D16" s="200">
        <v>180</v>
      </c>
      <c r="E16" s="1">
        <f>D16-D16/100*2</f>
        <v>176.4</v>
      </c>
      <c r="F16" s="1">
        <f>D16-D16/100*5</f>
        <v>171</v>
      </c>
      <c r="G16" s="1">
        <f>D16+D16/100*5</f>
        <v>189</v>
      </c>
      <c r="H16" s="158" t="s">
        <v>458</v>
      </c>
      <c r="I16" s="201" t="s">
        <v>459</v>
      </c>
    </row>
    <row r="17" spans="1:9" ht="180" customHeight="1">
      <c r="A17" s="15" t="s">
        <v>278</v>
      </c>
      <c r="B17" s="160" t="s">
        <v>188</v>
      </c>
      <c r="C17" s="14" t="s">
        <v>22</v>
      </c>
      <c r="D17" s="6">
        <v>234</v>
      </c>
      <c r="E17" s="7">
        <f t="shared" si="3"/>
        <v>229.32</v>
      </c>
      <c r="F17" s="7">
        <f t="shared" si="4"/>
        <v>222.3</v>
      </c>
      <c r="G17" s="7">
        <f t="shared" si="5"/>
        <v>245.7</v>
      </c>
      <c r="H17" s="5" t="s">
        <v>23</v>
      </c>
      <c r="I17" s="17" t="s">
        <v>165</v>
      </c>
    </row>
    <row r="18" spans="1:9" ht="57.75" customHeight="1">
      <c r="A18" s="71" t="s">
        <v>279</v>
      </c>
      <c r="B18" s="162" t="s">
        <v>9</v>
      </c>
      <c r="C18" s="220" t="s">
        <v>22</v>
      </c>
      <c r="D18" s="2">
        <v>52</v>
      </c>
      <c r="E18" s="7">
        <f t="shared" si="3"/>
        <v>50.96</v>
      </c>
      <c r="F18" s="7">
        <f t="shared" si="4"/>
        <v>49.4</v>
      </c>
      <c r="G18" s="7">
        <f t="shared" si="5"/>
        <v>54.6</v>
      </c>
      <c r="H18" s="206" t="s">
        <v>26</v>
      </c>
      <c r="I18" s="207" t="s">
        <v>174</v>
      </c>
    </row>
    <row r="19" spans="1:9" ht="48.75" customHeight="1">
      <c r="A19" s="71" t="s">
        <v>280</v>
      </c>
      <c r="B19" s="162" t="s">
        <v>13</v>
      </c>
      <c r="C19" s="220"/>
      <c r="D19" s="2">
        <v>73</v>
      </c>
      <c r="E19" s="7">
        <f t="shared" si="3"/>
        <v>71.540000000000006</v>
      </c>
      <c r="F19" s="7">
        <f t="shared" si="4"/>
        <v>69.349999999999994</v>
      </c>
      <c r="G19" s="7">
        <f t="shared" si="5"/>
        <v>76.650000000000006</v>
      </c>
      <c r="H19" s="206"/>
      <c r="I19" s="207"/>
    </row>
    <row r="20" spans="1:9" ht="39.75" customHeight="1">
      <c r="A20" s="71" t="s">
        <v>281</v>
      </c>
      <c r="B20" s="162" t="s">
        <v>9</v>
      </c>
      <c r="C20" s="220" t="s">
        <v>22</v>
      </c>
      <c r="D20" s="2">
        <v>55</v>
      </c>
      <c r="E20" s="7">
        <f t="shared" si="3"/>
        <v>53.9</v>
      </c>
      <c r="F20" s="7">
        <f t="shared" si="4"/>
        <v>52.25</v>
      </c>
      <c r="G20" s="7">
        <f t="shared" si="5"/>
        <v>57.75</v>
      </c>
      <c r="H20" s="206" t="s">
        <v>25</v>
      </c>
      <c r="I20" s="207" t="s">
        <v>27</v>
      </c>
    </row>
    <row r="21" spans="1:9" ht="47.25" customHeight="1">
      <c r="A21" s="71" t="s">
        <v>282</v>
      </c>
      <c r="B21" s="162" t="s">
        <v>13</v>
      </c>
      <c r="C21" s="220"/>
      <c r="D21" s="2">
        <v>79</v>
      </c>
      <c r="E21" s="7">
        <f t="shared" si="3"/>
        <v>77.42</v>
      </c>
      <c r="F21" s="7">
        <f t="shared" si="4"/>
        <v>75.05</v>
      </c>
      <c r="G21" s="7">
        <f t="shared" si="5"/>
        <v>82.95</v>
      </c>
      <c r="H21" s="206"/>
      <c r="I21" s="207"/>
    </row>
    <row r="22" spans="1:9" ht="28.5" customHeight="1">
      <c r="A22" s="71" t="s">
        <v>283</v>
      </c>
      <c r="B22" s="162" t="s">
        <v>9</v>
      </c>
      <c r="C22" s="220" t="s">
        <v>22</v>
      </c>
      <c r="D22" s="2">
        <v>64</v>
      </c>
      <c r="E22" s="7">
        <f t="shared" si="3"/>
        <v>62.72</v>
      </c>
      <c r="F22" s="7">
        <f t="shared" si="4"/>
        <v>60.8</v>
      </c>
      <c r="G22" s="7">
        <f t="shared" si="5"/>
        <v>67.2</v>
      </c>
      <c r="H22" s="206" t="s">
        <v>28</v>
      </c>
      <c r="I22" s="206" t="s">
        <v>29</v>
      </c>
    </row>
    <row r="23" spans="1:9" ht="26.25" customHeight="1">
      <c r="A23" s="71" t="s">
        <v>284</v>
      </c>
      <c r="B23" s="162" t="s">
        <v>11</v>
      </c>
      <c r="C23" s="220"/>
      <c r="D23" s="2">
        <v>81</v>
      </c>
      <c r="E23" s="7">
        <f t="shared" si="3"/>
        <v>79.38</v>
      </c>
      <c r="F23" s="7">
        <f t="shared" si="4"/>
        <v>76.95</v>
      </c>
      <c r="G23" s="7">
        <f t="shared" si="5"/>
        <v>85.05</v>
      </c>
      <c r="H23" s="206"/>
      <c r="I23" s="206"/>
    </row>
    <row r="24" spans="1:9" ht="30.75" customHeight="1">
      <c r="A24" s="71" t="s">
        <v>285</v>
      </c>
      <c r="B24" s="160" t="s">
        <v>188</v>
      </c>
      <c r="C24" s="220"/>
      <c r="D24" s="2">
        <v>138</v>
      </c>
      <c r="E24" s="7">
        <f t="shared" ref="E24:E29" si="6">D24-D24/100*2</f>
        <v>135.24</v>
      </c>
      <c r="F24" s="7">
        <f t="shared" ref="F24:F29" si="7">D24-D24/100*5</f>
        <v>131.1</v>
      </c>
      <c r="G24" s="7">
        <f t="shared" ref="G24:G29" si="8">D24+D24/100*5</f>
        <v>144.9</v>
      </c>
      <c r="H24" s="206"/>
      <c r="I24" s="206"/>
    </row>
    <row r="25" spans="1:9" ht="29.25" customHeight="1">
      <c r="A25" s="71" t="s">
        <v>282</v>
      </c>
      <c r="B25" s="162" t="s">
        <v>13</v>
      </c>
      <c r="C25" s="220"/>
      <c r="D25" s="2">
        <v>93</v>
      </c>
      <c r="E25" s="7">
        <f t="shared" si="6"/>
        <v>91.14</v>
      </c>
      <c r="F25" s="7">
        <f t="shared" si="7"/>
        <v>88.35</v>
      </c>
      <c r="G25" s="7">
        <f t="shared" si="8"/>
        <v>97.65</v>
      </c>
      <c r="H25" s="206"/>
      <c r="I25" s="206" t="s">
        <v>42</v>
      </c>
    </row>
    <row r="26" spans="1:9" ht="33" customHeight="1">
      <c r="A26" s="71" t="s">
        <v>286</v>
      </c>
      <c r="B26" s="162" t="s">
        <v>14</v>
      </c>
      <c r="C26" s="220"/>
      <c r="D26" s="2">
        <v>118</v>
      </c>
      <c r="E26" s="7">
        <f t="shared" si="6"/>
        <v>115.64</v>
      </c>
      <c r="F26" s="7">
        <f t="shared" si="7"/>
        <v>112.1</v>
      </c>
      <c r="G26" s="7">
        <f t="shared" si="8"/>
        <v>123.9</v>
      </c>
      <c r="H26" s="206"/>
      <c r="I26" s="206"/>
    </row>
    <row r="27" spans="1:9" ht="29.25" customHeight="1">
      <c r="A27" s="71" t="s">
        <v>287</v>
      </c>
      <c r="B27" s="162" t="s">
        <v>9</v>
      </c>
      <c r="C27" s="220" t="s">
        <v>8</v>
      </c>
      <c r="D27" s="2">
        <v>75</v>
      </c>
      <c r="E27" s="7">
        <f t="shared" si="6"/>
        <v>73.5</v>
      </c>
      <c r="F27" s="7">
        <f t="shared" si="7"/>
        <v>71.25</v>
      </c>
      <c r="G27" s="7">
        <f t="shared" si="8"/>
        <v>78.75</v>
      </c>
      <c r="H27" s="206" t="s">
        <v>30</v>
      </c>
      <c r="I27" s="207" t="s">
        <v>176</v>
      </c>
    </row>
    <row r="28" spans="1:9" ht="36.75" customHeight="1">
      <c r="A28" s="71" t="s">
        <v>288</v>
      </c>
      <c r="B28" s="162" t="s">
        <v>13</v>
      </c>
      <c r="C28" s="220"/>
      <c r="D28" s="2">
        <v>104</v>
      </c>
      <c r="E28" s="7">
        <f t="shared" si="6"/>
        <v>101.92</v>
      </c>
      <c r="F28" s="7">
        <f t="shared" si="7"/>
        <v>98.8</v>
      </c>
      <c r="G28" s="7">
        <f t="shared" si="8"/>
        <v>109.2</v>
      </c>
      <c r="H28" s="206"/>
      <c r="I28" s="207"/>
    </row>
    <row r="29" spans="1:9" ht="41.25" customHeight="1" thickBot="1">
      <c r="A29" s="71" t="s">
        <v>289</v>
      </c>
      <c r="B29" s="160" t="s">
        <v>188</v>
      </c>
      <c r="C29" s="220"/>
      <c r="D29" s="2">
        <v>159</v>
      </c>
      <c r="E29" s="7">
        <f t="shared" si="6"/>
        <v>155.82</v>
      </c>
      <c r="F29" s="7">
        <f t="shared" si="7"/>
        <v>151.05000000000001</v>
      </c>
      <c r="G29" s="7">
        <f t="shared" si="8"/>
        <v>166.95</v>
      </c>
      <c r="H29" s="206"/>
      <c r="I29" s="207"/>
    </row>
    <row r="30" spans="1:9" ht="27" customHeight="1">
      <c r="A30" s="71" t="s">
        <v>290</v>
      </c>
      <c r="B30" s="163" t="s">
        <v>11</v>
      </c>
      <c r="C30" s="226" t="s">
        <v>8</v>
      </c>
      <c r="D30" s="9">
        <v>103</v>
      </c>
      <c r="E30" s="1">
        <f t="shared" ref="E30:E34" si="9">D30-D30/100*2</f>
        <v>100.94</v>
      </c>
      <c r="F30" s="1">
        <f t="shared" ref="F30:F34" si="10">D30-D30/100*5</f>
        <v>97.85</v>
      </c>
      <c r="G30" s="1">
        <f t="shared" ref="G30:G34" si="11">D30+D30/100*5</f>
        <v>108.15</v>
      </c>
      <c r="H30" s="222" t="s">
        <v>56</v>
      </c>
      <c r="I30" s="206" t="s">
        <v>24</v>
      </c>
    </row>
    <row r="31" spans="1:9" ht="24.75" customHeight="1">
      <c r="A31" s="71" t="s">
        <v>291</v>
      </c>
      <c r="B31" s="163" t="s">
        <v>9</v>
      </c>
      <c r="C31" s="209"/>
      <c r="D31" s="9">
        <v>83</v>
      </c>
      <c r="E31" s="1">
        <f t="shared" si="9"/>
        <v>81.34</v>
      </c>
      <c r="F31" s="1">
        <f t="shared" si="10"/>
        <v>78.849999999999994</v>
      </c>
      <c r="G31" s="1">
        <f t="shared" si="11"/>
        <v>87.15</v>
      </c>
      <c r="H31" s="223"/>
      <c r="I31" s="206"/>
    </row>
    <row r="32" spans="1:9" ht="25.5" customHeight="1">
      <c r="A32" s="71" t="s">
        <v>292</v>
      </c>
      <c r="B32" s="163" t="s">
        <v>13</v>
      </c>
      <c r="C32" s="209"/>
      <c r="D32" s="9">
        <v>125</v>
      </c>
      <c r="E32" s="1">
        <f t="shared" si="9"/>
        <v>122.5</v>
      </c>
      <c r="F32" s="1">
        <f t="shared" si="10"/>
        <v>118.75</v>
      </c>
      <c r="G32" s="1">
        <f t="shared" si="11"/>
        <v>131.25</v>
      </c>
      <c r="H32" s="223"/>
      <c r="I32" s="206"/>
    </row>
    <row r="33" spans="1:9" ht="25.5" customHeight="1">
      <c r="A33" s="71" t="s">
        <v>293</v>
      </c>
      <c r="B33" s="163" t="s">
        <v>14</v>
      </c>
      <c r="C33" s="209"/>
      <c r="D33" s="9">
        <v>152</v>
      </c>
      <c r="E33" s="1">
        <f t="shared" si="9"/>
        <v>148.96</v>
      </c>
      <c r="F33" s="1">
        <f t="shared" si="10"/>
        <v>144.4</v>
      </c>
      <c r="G33" s="1">
        <f t="shared" si="11"/>
        <v>159.6</v>
      </c>
      <c r="H33" s="223"/>
      <c r="I33" s="206"/>
    </row>
    <row r="34" spans="1:9" ht="29.25" customHeight="1">
      <c r="A34" s="71" t="s">
        <v>294</v>
      </c>
      <c r="B34" s="160" t="s">
        <v>188</v>
      </c>
      <c r="C34" s="209"/>
      <c r="D34" s="13">
        <v>188</v>
      </c>
      <c r="E34" s="1">
        <f t="shared" si="9"/>
        <v>184.24</v>
      </c>
      <c r="F34" s="1">
        <f t="shared" si="10"/>
        <v>178.6</v>
      </c>
      <c r="G34" s="1">
        <f t="shared" si="11"/>
        <v>197.4</v>
      </c>
      <c r="H34" s="223"/>
      <c r="I34" s="211"/>
    </row>
    <row r="35" spans="1:9" ht="109.5" customHeight="1">
      <c r="A35" s="15" t="s">
        <v>295</v>
      </c>
      <c r="B35" s="160" t="s">
        <v>188</v>
      </c>
      <c r="C35" s="80" t="s">
        <v>22</v>
      </c>
      <c r="D35" s="2">
        <v>218</v>
      </c>
      <c r="E35" s="1">
        <f>D35-D35/100*2</f>
        <v>213.64</v>
      </c>
      <c r="F35" s="1">
        <f>D35-D35/100*5</f>
        <v>207.1</v>
      </c>
      <c r="G35" s="1">
        <f>D35+D35/100*5</f>
        <v>228.9</v>
      </c>
      <c r="H35" s="85" t="s">
        <v>232</v>
      </c>
      <c r="I35" s="81" t="s">
        <v>57</v>
      </c>
    </row>
    <row r="36" spans="1:9" ht="38.25" customHeight="1">
      <c r="A36" s="71" t="s">
        <v>296</v>
      </c>
      <c r="B36" s="160" t="s">
        <v>188</v>
      </c>
      <c r="C36" s="208" t="s">
        <v>58</v>
      </c>
      <c r="D36" s="9">
        <v>202</v>
      </c>
      <c r="E36" s="1">
        <f>D36-D36/100*2</f>
        <v>197.96</v>
      </c>
      <c r="F36" s="1">
        <f>D36-D36/100*5</f>
        <v>191.9</v>
      </c>
      <c r="G36" s="1">
        <f>D36+D36/100*5</f>
        <v>212.1</v>
      </c>
      <c r="H36" s="222" t="s">
        <v>233</v>
      </c>
      <c r="I36" s="211" t="s">
        <v>59</v>
      </c>
    </row>
    <row r="37" spans="1:9" ht="36.75" customHeight="1">
      <c r="A37" s="71" t="s">
        <v>297</v>
      </c>
      <c r="B37" s="163" t="s">
        <v>186</v>
      </c>
      <c r="C37" s="209"/>
      <c r="D37" s="9">
        <v>167</v>
      </c>
      <c r="E37" s="1">
        <f>D37-D37/100*2</f>
        <v>163.66</v>
      </c>
      <c r="F37" s="1">
        <f>D37-D37/100*5</f>
        <v>158.65</v>
      </c>
      <c r="G37" s="1">
        <f>D37+D37/100*5</f>
        <v>175.35</v>
      </c>
      <c r="H37" s="223"/>
      <c r="I37" s="212"/>
    </row>
    <row r="38" spans="1:9" ht="72.75" customHeight="1">
      <c r="A38" s="71" t="s">
        <v>298</v>
      </c>
      <c r="B38" s="163" t="s">
        <v>183</v>
      </c>
      <c r="C38" s="221"/>
      <c r="D38" s="9">
        <v>126</v>
      </c>
      <c r="E38" s="1">
        <f>D38-D38/100*2</f>
        <v>123.48</v>
      </c>
      <c r="F38" s="1">
        <f>D38-D38/100*5</f>
        <v>119.7</v>
      </c>
      <c r="G38" s="1">
        <f>D38+D38/100*5</f>
        <v>132.30000000000001</v>
      </c>
      <c r="H38" s="224"/>
      <c r="I38" s="225"/>
    </row>
    <row r="39" spans="1:9" ht="112.5" customHeight="1">
      <c r="A39" s="166" t="s">
        <v>346</v>
      </c>
      <c r="B39" s="164" t="s">
        <v>263</v>
      </c>
      <c r="C39" s="107" t="s">
        <v>20</v>
      </c>
      <c r="D39" s="136"/>
      <c r="E39" s="135"/>
      <c r="F39" s="135"/>
      <c r="G39" s="135"/>
      <c r="H39" s="35" t="s">
        <v>380</v>
      </c>
      <c r="I39" s="130" t="s">
        <v>379</v>
      </c>
    </row>
    <row r="40" spans="1:9" ht="135" customHeight="1"/>
    <row r="41" spans="1:9" ht="57" customHeight="1"/>
    <row r="42" spans="1:9" ht="59.25" customHeight="1"/>
  </sheetData>
  <mergeCells count="30">
    <mergeCell ref="C36:C38"/>
    <mergeCell ref="H36:H38"/>
    <mergeCell ref="I36:I38"/>
    <mergeCell ref="C30:C34"/>
    <mergeCell ref="H30:H34"/>
    <mergeCell ref="I30:I34"/>
    <mergeCell ref="C22:C26"/>
    <mergeCell ref="H22:H26"/>
    <mergeCell ref="I22:I24"/>
    <mergeCell ref="I25:I26"/>
    <mergeCell ref="C27:C29"/>
    <mergeCell ref="H27:H29"/>
    <mergeCell ref="I27:I29"/>
    <mergeCell ref="C20:C21"/>
    <mergeCell ref="H20:H21"/>
    <mergeCell ref="I20:I21"/>
    <mergeCell ref="C12:C15"/>
    <mergeCell ref="H12:H15"/>
    <mergeCell ref="H18:H19"/>
    <mergeCell ref="I18:I19"/>
    <mergeCell ref="C2:C7"/>
    <mergeCell ref="H2:H7"/>
    <mergeCell ref="I12:I13"/>
    <mergeCell ref="I14:I15"/>
    <mergeCell ref="I2:I4"/>
    <mergeCell ref="I5:I7"/>
    <mergeCell ref="C9:C11"/>
    <mergeCell ref="H9:H11"/>
    <mergeCell ref="I9:I11"/>
    <mergeCell ref="C18:C19"/>
  </mergeCells>
  <pageMargins left="0.7" right="0.4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46"/>
  <sheetViews>
    <sheetView workbookViewId="0">
      <selection activeCell="K47" sqref="K47"/>
    </sheetView>
  </sheetViews>
  <sheetFormatPr defaultRowHeight="15"/>
  <cols>
    <col min="1" max="1" width="8.7109375" customWidth="1"/>
    <col min="2" max="2" width="8.5703125" customWidth="1"/>
    <col min="3" max="3" width="16.28515625" customWidth="1"/>
    <col min="4" max="6" width="5.42578125" customWidth="1"/>
    <col min="7" max="7" width="4" customWidth="1"/>
    <col min="8" max="8" width="15" customWidth="1"/>
  </cols>
  <sheetData>
    <row r="1" spans="1:9" ht="60.75" thickBot="1">
      <c r="A1" s="41" t="s">
        <v>0</v>
      </c>
      <c r="B1" s="42" t="s">
        <v>1</v>
      </c>
      <c r="C1" s="22" t="s">
        <v>262</v>
      </c>
      <c r="D1" s="22" t="s">
        <v>2</v>
      </c>
      <c r="E1" s="22" t="s">
        <v>3</v>
      </c>
      <c r="F1" s="22" t="s">
        <v>4</v>
      </c>
      <c r="G1" s="142" t="s">
        <v>299</v>
      </c>
      <c r="H1" s="23" t="s">
        <v>6</v>
      </c>
      <c r="I1" s="112" t="s">
        <v>7</v>
      </c>
    </row>
    <row r="2" spans="1:9" ht="39.75" customHeight="1">
      <c r="A2" s="143" t="s">
        <v>300</v>
      </c>
      <c r="B2" s="144" t="s">
        <v>186</v>
      </c>
      <c r="C2" s="221" t="s">
        <v>31</v>
      </c>
      <c r="D2" s="111">
        <v>53</v>
      </c>
      <c r="E2" s="139">
        <f t="shared" ref="E2:E13" si="0">D2-D2/100*2</f>
        <v>51.94</v>
      </c>
      <c r="F2" s="139">
        <f t="shared" ref="F2:F14" si="1">D2-D2/100*5</f>
        <v>50.35</v>
      </c>
      <c r="G2" s="139">
        <f t="shared" ref="G2:G13" si="2">D2+D2/100*5</f>
        <v>55.65</v>
      </c>
      <c r="H2" s="224" t="s">
        <v>34</v>
      </c>
      <c r="I2" s="238" t="s">
        <v>32</v>
      </c>
    </row>
    <row r="3" spans="1:9" ht="43.5" customHeight="1">
      <c r="A3" s="122" t="s">
        <v>301</v>
      </c>
      <c r="B3" s="10" t="s">
        <v>183</v>
      </c>
      <c r="C3" s="220"/>
      <c r="D3" s="2">
        <v>35</v>
      </c>
      <c r="E3" s="7">
        <f t="shared" si="0"/>
        <v>34.299999999999997</v>
      </c>
      <c r="F3" s="7">
        <f t="shared" si="1"/>
        <v>33.25</v>
      </c>
      <c r="G3" s="7">
        <f t="shared" si="2"/>
        <v>36.75</v>
      </c>
      <c r="H3" s="215"/>
      <c r="I3" s="207"/>
    </row>
    <row r="4" spans="1:9" ht="43.5" customHeight="1">
      <c r="A4" s="70" t="s">
        <v>303</v>
      </c>
      <c r="B4" s="10" t="s">
        <v>183</v>
      </c>
      <c r="C4" s="208" t="s">
        <v>31</v>
      </c>
      <c r="D4" s="2">
        <v>35</v>
      </c>
      <c r="E4" s="7">
        <f t="shared" si="0"/>
        <v>34.299999999999997</v>
      </c>
      <c r="F4" s="7">
        <f t="shared" si="1"/>
        <v>33.25</v>
      </c>
      <c r="G4" s="7">
        <f t="shared" si="2"/>
        <v>36.75</v>
      </c>
      <c r="H4" s="211" t="s">
        <v>33</v>
      </c>
      <c r="I4" s="237" t="s">
        <v>32</v>
      </c>
    </row>
    <row r="5" spans="1:9" ht="42" customHeight="1">
      <c r="A5" s="70" t="s">
        <v>302</v>
      </c>
      <c r="B5" s="10" t="s">
        <v>186</v>
      </c>
      <c r="C5" s="221"/>
      <c r="D5" s="2">
        <v>53</v>
      </c>
      <c r="E5" s="7">
        <f t="shared" si="0"/>
        <v>51.94</v>
      </c>
      <c r="F5" s="7">
        <f t="shared" si="1"/>
        <v>50.35</v>
      </c>
      <c r="G5" s="7">
        <f t="shared" si="2"/>
        <v>55.65</v>
      </c>
      <c r="H5" s="225"/>
      <c r="I5" s="238"/>
    </row>
    <row r="6" spans="1:9" ht="25.5" customHeight="1">
      <c r="A6" s="70" t="s">
        <v>304</v>
      </c>
      <c r="B6" s="10" t="s">
        <v>183</v>
      </c>
      <c r="C6" s="220" t="s">
        <v>35</v>
      </c>
      <c r="D6" s="2">
        <v>65</v>
      </c>
      <c r="E6" s="7">
        <f t="shared" si="0"/>
        <v>63.7</v>
      </c>
      <c r="F6" s="7">
        <f t="shared" si="1"/>
        <v>61.75</v>
      </c>
      <c r="G6" s="7">
        <f t="shared" si="2"/>
        <v>68.25</v>
      </c>
      <c r="H6" s="215" t="s">
        <v>36</v>
      </c>
      <c r="I6" s="207" t="s">
        <v>170</v>
      </c>
    </row>
    <row r="7" spans="1:9" ht="28.5" customHeight="1">
      <c r="A7" s="70" t="s">
        <v>339</v>
      </c>
      <c r="B7" s="10" t="s">
        <v>186</v>
      </c>
      <c r="C7" s="220"/>
      <c r="D7" s="2">
        <v>88</v>
      </c>
      <c r="E7" s="7">
        <f t="shared" si="0"/>
        <v>86.24</v>
      </c>
      <c r="F7" s="7">
        <f t="shared" si="1"/>
        <v>83.6</v>
      </c>
      <c r="G7" s="7">
        <f t="shared" si="2"/>
        <v>92.4</v>
      </c>
      <c r="H7" s="215"/>
      <c r="I7" s="207"/>
    </row>
    <row r="8" spans="1:9" ht="33" customHeight="1">
      <c r="A8" s="70" t="s">
        <v>340</v>
      </c>
      <c r="B8" s="10" t="s">
        <v>188</v>
      </c>
      <c r="C8" s="220"/>
      <c r="D8" s="2">
        <v>111</v>
      </c>
      <c r="E8" s="7">
        <f t="shared" si="0"/>
        <v>108.78</v>
      </c>
      <c r="F8" s="7">
        <f t="shared" si="1"/>
        <v>105.45</v>
      </c>
      <c r="G8" s="7">
        <f t="shared" si="2"/>
        <v>116.55</v>
      </c>
      <c r="H8" s="215"/>
      <c r="I8" s="207"/>
    </row>
    <row r="9" spans="1:9">
      <c r="A9" s="70" t="s">
        <v>305</v>
      </c>
      <c r="B9" s="10" t="s">
        <v>183</v>
      </c>
      <c r="C9" s="208" t="s">
        <v>35</v>
      </c>
      <c r="D9" s="2">
        <v>65</v>
      </c>
      <c r="E9" s="7">
        <f t="shared" si="0"/>
        <v>63.7</v>
      </c>
      <c r="F9" s="7">
        <f t="shared" si="1"/>
        <v>61.75</v>
      </c>
      <c r="G9" s="7">
        <f t="shared" si="2"/>
        <v>68.25</v>
      </c>
      <c r="H9" s="211" t="s">
        <v>37</v>
      </c>
      <c r="I9" s="237" t="s">
        <v>32</v>
      </c>
    </row>
    <row r="10" spans="1:9">
      <c r="A10" s="70" t="s">
        <v>306</v>
      </c>
      <c r="B10" s="10" t="s">
        <v>183</v>
      </c>
      <c r="C10" s="209"/>
      <c r="D10" s="2">
        <v>77</v>
      </c>
      <c r="E10" s="7">
        <f t="shared" si="0"/>
        <v>75.459999999999994</v>
      </c>
      <c r="F10" s="7">
        <f t="shared" si="1"/>
        <v>73.150000000000006</v>
      </c>
      <c r="G10" s="7">
        <f t="shared" si="2"/>
        <v>80.849999999999994</v>
      </c>
      <c r="H10" s="212"/>
      <c r="I10" s="239"/>
    </row>
    <row r="11" spans="1:9">
      <c r="A11" s="70" t="s">
        <v>307</v>
      </c>
      <c r="B11" s="10" t="s">
        <v>186</v>
      </c>
      <c r="C11" s="209"/>
      <c r="D11" s="2">
        <v>88</v>
      </c>
      <c r="E11" s="7">
        <f t="shared" si="0"/>
        <v>86.24</v>
      </c>
      <c r="F11" s="7">
        <f t="shared" si="1"/>
        <v>83.6</v>
      </c>
      <c r="G11" s="7">
        <f t="shared" si="2"/>
        <v>92.4</v>
      </c>
      <c r="H11" s="212"/>
      <c r="I11" s="239"/>
    </row>
    <row r="12" spans="1:9">
      <c r="A12" s="70" t="s">
        <v>308</v>
      </c>
      <c r="B12" s="10" t="s">
        <v>186</v>
      </c>
      <c r="C12" s="209"/>
      <c r="D12" s="2">
        <v>97</v>
      </c>
      <c r="E12" s="7">
        <f t="shared" si="0"/>
        <v>95.06</v>
      </c>
      <c r="F12" s="7">
        <f t="shared" si="1"/>
        <v>92.15</v>
      </c>
      <c r="G12" s="7">
        <f t="shared" si="2"/>
        <v>101.85</v>
      </c>
      <c r="H12" s="212"/>
      <c r="I12" s="239"/>
    </row>
    <row r="13" spans="1:9" ht="26.25" customHeight="1">
      <c r="A13" s="70" t="s">
        <v>309</v>
      </c>
      <c r="B13" s="10" t="s">
        <v>188</v>
      </c>
      <c r="C13" s="221"/>
      <c r="D13" s="2">
        <v>111</v>
      </c>
      <c r="E13" s="7">
        <f t="shared" si="0"/>
        <v>108.78</v>
      </c>
      <c r="F13" s="7">
        <f t="shared" si="1"/>
        <v>105.45</v>
      </c>
      <c r="G13" s="7">
        <f t="shared" si="2"/>
        <v>116.55</v>
      </c>
      <c r="H13" s="225"/>
      <c r="I13" s="238"/>
    </row>
    <row r="14" spans="1:9" ht="20.25" customHeight="1">
      <c r="A14" s="70" t="s">
        <v>310</v>
      </c>
      <c r="B14" s="10" t="s">
        <v>183</v>
      </c>
      <c r="C14" s="220" t="s">
        <v>35</v>
      </c>
      <c r="D14" s="2">
        <v>48</v>
      </c>
      <c r="E14" s="7">
        <f t="shared" ref="E14:E45" si="3">D14-D14/100*2</f>
        <v>47.04</v>
      </c>
      <c r="F14" s="7">
        <f t="shared" si="1"/>
        <v>45.6</v>
      </c>
      <c r="G14" s="7">
        <f t="shared" ref="G14:G45" si="4">D14+D14/100*5</f>
        <v>50.4</v>
      </c>
      <c r="H14" s="215" t="s">
        <v>38</v>
      </c>
      <c r="I14" s="207" t="s">
        <v>32</v>
      </c>
    </row>
    <row r="15" spans="1:9" ht="19.5" customHeight="1">
      <c r="A15" s="70" t="s">
        <v>311</v>
      </c>
      <c r="B15" s="10" t="s">
        <v>183</v>
      </c>
      <c r="C15" s="220"/>
      <c r="D15" s="2">
        <v>59</v>
      </c>
      <c r="E15" s="7">
        <f t="shared" si="3"/>
        <v>57.82</v>
      </c>
      <c r="F15" s="7">
        <f t="shared" ref="F15:F45" si="5">D15-D15/100*5</f>
        <v>56.05</v>
      </c>
      <c r="G15" s="7">
        <f t="shared" si="4"/>
        <v>61.95</v>
      </c>
      <c r="H15" s="215"/>
      <c r="I15" s="207"/>
    </row>
    <row r="16" spans="1:9" ht="30.75" customHeight="1">
      <c r="A16" s="70" t="s">
        <v>312</v>
      </c>
      <c r="B16" s="10" t="s">
        <v>188</v>
      </c>
      <c r="C16" s="220"/>
      <c r="D16" s="2">
        <v>103</v>
      </c>
      <c r="E16" s="7">
        <f t="shared" si="3"/>
        <v>100.94</v>
      </c>
      <c r="F16" s="7">
        <f t="shared" si="5"/>
        <v>97.85</v>
      </c>
      <c r="G16" s="7">
        <f t="shared" si="4"/>
        <v>108.15</v>
      </c>
      <c r="H16" s="215"/>
      <c r="I16" s="207"/>
    </row>
    <row r="17" spans="1:9" ht="19.5" customHeight="1">
      <c r="A17" s="70" t="s">
        <v>313</v>
      </c>
      <c r="B17" s="10" t="s">
        <v>186</v>
      </c>
      <c r="C17" s="220"/>
      <c r="D17" s="2">
        <v>67</v>
      </c>
      <c r="E17" s="7">
        <f t="shared" si="3"/>
        <v>65.66</v>
      </c>
      <c r="F17" s="7">
        <f t="shared" si="5"/>
        <v>63.65</v>
      </c>
      <c r="G17" s="7">
        <f t="shared" si="4"/>
        <v>70.349999999999994</v>
      </c>
      <c r="H17" s="215"/>
      <c r="I17" s="207"/>
    </row>
    <row r="18" spans="1:9" ht="19.5" customHeight="1">
      <c r="A18" s="70" t="s">
        <v>314</v>
      </c>
      <c r="B18" s="10" t="s">
        <v>186</v>
      </c>
      <c r="C18" s="220"/>
      <c r="D18" s="2">
        <v>87</v>
      </c>
      <c r="E18" s="7">
        <f t="shared" si="3"/>
        <v>85.26</v>
      </c>
      <c r="F18" s="7">
        <f t="shared" si="5"/>
        <v>82.65</v>
      </c>
      <c r="G18" s="7">
        <f t="shared" si="4"/>
        <v>91.35</v>
      </c>
      <c r="H18" s="215"/>
      <c r="I18" s="207"/>
    </row>
    <row r="19" spans="1:9" ht="30.75" customHeight="1">
      <c r="A19" s="70" t="s">
        <v>315</v>
      </c>
      <c r="B19" s="10" t="s">
        <v>183</v>
      </c>
      <c r="C19" s="220" t="s">
        <v>35</v>
      </c>
      <c r="D19" s="2">
        <v>60</v>
      </c>
      <c r="E19" s="7">
        <f t="shared" si="3"/>
        <v>58.8</v>
      </c>
      <c r="F19" s="7">
        <f t="shared" si="5"/>
        <v>57</v>
      </c>
      <c r="G19" s="7">
        <f t="shared" si="4"/>
        <v>63</v>
      </c>
      <c r="H19" s="215" t="s">
        <v>39</v>
      </c>
      <c r="I19" s="207" t="s">
        <v>32</v>
      </c>
    </row>
    <row r="20" spans="1:9" ht="29.25" customHeight="1">
      <c r="A20" s="70" t="s">
        <v>315</v>
      </c>
      <c r="B20" s="10" t="s">
        <v>188</v>
      </c>
      <c r="C20" s="220"/>
      <c r="D20" s="2">
        <v>103</v>
      </c>
      <c r="E20" s="7">
        <f t="shared" si="3"/>
        <v>100.94</v>
      </c>
      <c r="F20" s="7">
        <f t="shared" si="5"/>
        <v>97.85</v>
      </c>
      <c r="G20" s="7">
        <f t="shared" si="4"/>
        <v>108.15</v>
      </c>
      <c r="H20" s="215"/>
      <c r="I20" s="207"/>
    </row>
    <row r="21" spans="1:9" ht="81.75" customHeight="1">
      <c r="A21" s="190" t="s">
        <v>460</v>
      </c>
      <c r="B21" s="8" t="s">
        <v>348</v>
      </c>
      <c r="C21" s="153" t="s">
        <v>461</v>
      </c>
      <c r="D21" s="11">
        <v>189</v>
      </c>
      <c r="E21" s="1">
        <f>D21-D21/100*2</f>
        <v>185.22</v>
      </c>
      <c r="F21" s="1">
        <f>D21-D21/100*5</f>
        <v>179.55</v>
      </c>
      <c r="G21" s="1">
        <f>D21+D21/100*5</f>
        <v>198.45</v>
      </c>
      <c r="H21" s="158" t="s">
        <v>462</v>
      </c>
      <c r="I21" s="154" t="s">
        <v>463</v>
      </c>
    </row>
    <row r="22" spans="1:9" ht="89.25" customHeight="1">
      <c r="A22" s="202" t="s">
        <v>464</v>
      </c>
      <c r="B22" s="8" t="s">
        <v>348</v>
      </c>
      <c r="C22" s="153" t="s">
        <v>461</v>
      </c>
      <c r="D22" s="11">
        <v>209</v>
      </c>
      <c r="E22" s="1">
        <f>D22-D22/100*2</f>
        <v>204.82</v>
      </c>
      <c r="F22" s="1">
        <f>D22-D22/100*5</f>
        <v>198.55</v>
      </c>
      <c r="G22" s="1">
        <f>D22+D22/100*5</f>
        <v>219.45</v>
      </c>
      <c r="H22" s="158" t="s">
        <v>465</v>
      </c>
      <c r="I22" s="156" t="s">
        <v>459</v>
      </c>
    </row>
    <row r="23" spans="1:9" ht="19.5" customHeight="1">
      <c r="A23" s="70" t="s">
        <v>316</v>
      </c>
      <c r="B23" s="10" t="s">
        <v>183</v>
      </c>
      <c r="C23" s="220" t="s">
        <v>35</v>
      </c>
      <c r="D23" s="2">
        <v>81</v>
      </c>
      <c r="E23" s="7">
        <f t="shared" si="3"/>
        <v>79.38</v>
      </c>
      <c r="F23" s="7">
        <f t="shared" si="5"/>
        <v>76.95</v>
      </c>
      <c r="G23" s="7">
        <f t="shared" si="4"/>
        <v>85.05</v>
      </c>
      <c r="H23" s="215" t="s">
        <v>40</v>
      </c>
      <c r="I23" s="207" t="s">
        <v>41</v>
      </c>
    </row>
    <row r="24" spans="1:9" ht="21.75" customHeight="1">
      <c r="A24" s="70" t="s">
        <v>317</v>
      </c>
      <c r="B24" s="10" t="s">
        <v>183</v>
      </c>
      <c r="C24" s="220"/>
      <c r="D24" s="2">
        <v>98</v>
      </c>
      <c r="E24" s="7">
        <f t="shared" si="3"/>
        <v>96.04</v>
      </c>
      <c r="F24" s="7">
        <f t="shared" si="5"/>
        <v>93.1</v>
      </c>
      <c r="G24" s="7">
        <f t="shared" si="4"/>
        <v>102.9</v>
      </c>
      <c r="H24" s="215"/>
      <c r="I24" s="207"/>
    </row>
    <row r="25" spans="1:9" ht="24.75" customHeight="1">
      <c r="A25" s="70" t="s">
        <v>318</v>
      </c>
      <c r="B25" s="10" t="s">
        <v>341</v>
      </c>
      <c r="C25" s="220"/>
      <c r="D25" s="2">
        <v>123</v>
      </c>
      <c r="E25" s="7">
        <f t="shared" si="3"/>
        <v>120.54</v>
      </c>
      <c r="F25" s="7">
        <f t="shared" si="5"/>
        <v>116.85</v>
      </c>
      <c r="G25" s="7">
        <f t="shared" si="4"/>
        <v>129.15</v>
      </c>
      <c r="H25" s="215"/>
      <c r="I25" s="207"/>
    </row>
    <row r="26" spans="1:9" ht="21" customHeight="1">
      <c r="A26" s="70" t="s">
        <v>319</v>
      </c>
      <c r="B26" s="10" t="s">
        <v>186</v>
      </c>
      <c r="C26" s="220"/>
      <c r="D26" s="2">
        <v>109</v>
      </c>
      <c r="E26" s="7">
        <f t="shared" si="3"/>
        <v>106.82</v>
      </c>
      <c r="F26" s="7">
        <f t="shared" si="5"/>
        <v>103.55</v>
      </c>
      <c r="G26" s="7">
        <f t="shared" si="4"/>
        <v>114.45</v>
      </c>
      <c r="H26" s="215"/>
      <c r="I26" s="207"/>
    </row>
    <row r="27" spans="1:9" ht="26.25" customHeight="1">
      <c r="A27" s="70" t="s">
        <v>320</v>
      </c>
      <c r="B27" s="10" t="s">
        <v>186</v>
      </c>
      <c r="C27" s="220"/>
      <c r="D27" s="2">
        <v>128</v>
      </c>
      <c r="E27" s="7">
        <f t="shared" si="3"/>
        <v>125.44</v>
      </c>
      <c r="F27" s="7">
        <f t="shared" si="5"/>
        <v>121.6</v>
      </c>
      <c r="G27" s="7">
        <f t="shared" si="4"/>
        <v>134.4</v>
      </c>
      <c r="H27" s="215"/>
      <c r="I27" s="207"/>
    </row>
    <row r="28" spans="1:9" ht="24.75" customHeight="1">
      <c r="A28" s="70" t="s">
        <v>321</v>
      </c>
      <c r="B28" s="10" t="s">
        <v>188</v>
      </c>
      <c r="C28" s="220"/>
      <c r="D28" s="2">
        <v>156</v>
      </c>
      <c r="E28" s="7">
        <f t="shared" si="3"/>
        <v>152.88</v>
      </c>
      <c r="F28" s="7">
        <f t="shared" si="5"/>
        <v>148.19999999999999</v>
      </c>
      <c r="G28" s="7">
        <f t="shared" si="4"/>
        <v>163.80000000000001</v>
      </c>
      <c r="H28" s="215"/>
      <c r="I28" s="207"/>
    </row>
    <row r="29" spans="1:9" ht="30" customHeight="1">
      <c r="A29" s="70" t="s">
        <v>322</v>
      </c>
      <c r="B29" s="10" t="s">
        <v>183</v>
      </c>
      <c r="C29" s="220" t="s">
        <v>35</v>
      </c>
      <c r="D29" s="2">
        <v>53</v>
      </c>
      <c r="E29" s="7">
        <f t="shared" si="3"/>
        <v>51.94</v>
      </c>
      <c r="F29" s="7">
        <f t="shared" si="5"/>
        <v>50.35</v>
      </c>
      <c r="G29" s="7">
        <f t="shared" si="4"/>
        <v>55.65</v>
      </c>
      <c r="H29" s="215" t="s">
        <v>45</v>
      </c>
      <c r="I29" s="207" t="s">
        <v>42</v>
      </c>
    </row>
    <row r="30" spans="1:9" ht="32.25" customHeight="1">
      <c r="A30" s="70" t="s">
        <v>323</v>
      </c>
      <c r="B30" s="10" t="s">
        <v>188</v>
      </c>
      <c r="C30" s="220"/>
      <c r="D30" s="2">
        <v>114</v>
      </c>
      <c r="E30" s="7">
        <f t="shared" si="3"/>
        <v>111.72</v>
      </c>
      <c r="F30" s="7">
        <f t="shared" si="5"/>
        <v>108.3</v>
      </c>
      <c r="G30" s="7">
        <f t="shared" si="4"/>
        <v>119.7</v>
      </c>
      <c r="H30" s="215"/>
      <c r="I30" s="207"/>
    </row>
    <row r="31" spans="1:9" ht="68.25" customHeight="1">
      <c r="A31" s="94" t="s">
        <v>324</v>
      </c>
      <c r="B31" s="10" t="s">
        <v>188</v>
      </c>
      <c r="C31" s="80" t="s">
        <v>35</v>
      </c>
      <c r="D31" s="2">
        <v>131</v>
      </c>
      <c r="E31" s="7">
        <f t="shared" si="3"/>
        <v>128.38</v>
      </c>
      <c r="F31" s="7">
        <f t="shared" si="5"/>
        <v>124.45</v>
      </c>
      <c r="G31" s="7">
        <f t="shared" si="4"/>
        <v>137.55000000000001</v>
      </c>
      <c r="H31" s="85" t="s">
        <v>43</v>
      </c>
      <c r="I31" s="82" t="s">
        <v>44</v>
      </c>
    </row>
    <row r="32" spans="1:9" ht="71.25" customHeight="1">
      <c r="A32" s="94" t="s">
        <v>325</v>
      </c>
      <c r="B32" s="10" t="s">
        <v>188</v>
      </c>
      <c r="C32" s="76" t="s">
        <v>35</v>
      </c>
      <c r="D32" s="16">
        <v>143</v>
      </c>
      <c r="E32" s="7">
        <f t="shared" si="3"/>
        <v>140.13999999999999</v>
      </c>
      <c r="F32" s="7">
        <f t="shared" si="5"/>
        <v>135.85</v>
      </c>
      <c r="G32" s="7">
        <f t="shared" si="4"/>
        <v>150.15</v>
      </c>
      <c r="H32" s="79" t="s">
        <v>49</v>
      </c>
      <c r="I32" s="78" t="s">
        <v>46</v>
      </c>
    </row>
    <row r="33" spans="1:9" ht="59.25" customHeight="1">
      <c r="A33" s="94" t="s">
        <v>326</v>
      </c>
      <c r="B33" s="10" t="s">
        <v>188</v>
      </c>
      <c r="C33" s="83" t="s">
        <v>35</v>
      </c>
      <c r="D33" s="2">
        <v>139</v>
      </c>
      <c r="E33" s="7">
        <f t="shared" si="3"/>
        <v>136.22</v>
      </c>
      <c r="F33" s="7">
        <f t="shared" si="5"/>
        <v>132.05000000000001</v>
      </c>
      <c r="G33" s="7">
        <f t="shared" si="4"/>
        <v>145.94999999999999</v>
      </c>
      <c r="H33" s="84" t="s">
        <v>47</v>
      </c>
      <c r="I33" s="98" t="s">
        <v>48</v>
      </c>
    </row>
    <row r="34" spans="1:9" ht="60" customHeight="1">
      <c r="A34" s="70" t="s">
        <v>327</v>
      </c>
      <c r="B34" s="10" t="s">
        <v>183</v>
      </c>
      <c r="C34" s="220" t="s">
        <v>35</v>
      </c>
      <c r="D34" s="2">
        <v>85</v>
      </c>
      <c r="E34" s="7">
        <f t="shared" si="3"/>
        <v>83.3</v>
      </c>
      <c r="F34" s="7">
        <f t="shared" si="5"/>
        <v>80.75</v>
      </c>
      <c r="G34" s="7">
        <f t="shared" si="4"/>
        <v>89.25</v>
      </c>
      <c r="H34" s="215" t="s">
        <v>50</v>
      </c>
      <c r="I34" s="207" t="s">
        <v>161</v>
      </c>
    </row>
    <row r="35" spans="1:9" ht="60" customHeight="1">
      <c r="A35" s="70" t="s">
        <v>328</v>
      </c>
      <c r="B35" s="10" t="s">
        <v>188</v>
      </c>
      <c r="C35" s="220"/>
      <c r="D35" s="2">
        <v>138</v>
      </c>
      <c r="E35" s="7">
        <f t="shared" si="3"/>
        <v>135.24</v>
      </c>
      <c r="F35" s="7">
        <f t="shared" si="5"/>
        <v>131.1</v>
      </c>
      <c r="G35" s="7">
        <f t="shared" si="4"/>
        <v>144.9</v>
      </c>
      <c r="H35" s="215"/>
      <c r="I35" s="207"/>
    </row>
    <row r="36" spans="1:9" ht="36.75" customHeight="1">
      <c r="A36" s="70" t="s">
        <v>329</v>
      </c>
      <c r="B36" s="10" t="s">
        <v>183</v>
      </c>
      <c r="C36" s="220" t="s">
        <v>35</v>
      </c>
      <c r="D36" s="2">
        <v>78</v>
      </c>
      <c r="E36" s="7">
        <f t="shared" si="3"/>
        <v>76.44</v>
      </c>
      <c r="F36" s="7">
        <f t="shared" si="5"/>
        <v>74.099999999999994</v>
      </c>
      <c r="G36" s="7">
        <f t="shared" si="4"/>
        <v>81.900000000000006</v>
      </c>
      <c r="H36" s="215" t="s">
        <v>51</v>
      </c>
      <c r="I36" s="207" t="s">
        <v>52</v>
      </c>
    </row>
    <row r="37" spans="1:9" ht="36.75" customHeight="1">
      <c r="A37" s="70" t="s">
        <v>330</v>
      </c>
      <c r="B37" s="10" t="s">
        <v>183</v>
      </c>
      <c r="C37" s="220"/>
      <c r="D37" s="2">
        <v>63</v>
      </c>
      <c r="E37" s="7">
        <f t="shared" si="3"/>
        <v>61.74</v>
      </c>
      <c r="F37" s="7">
        <f t="shared" si="5"/>
        <v>59.85</v>
      </c>
      <c r="G37" s="7">
        <f t="shared" si="4"/>
        <v>66.150000000000006</v>
      </c>
      <c r="H37" s="215"/>
      <c r="I37" s="207"/>
    </row>
    <row r="38" spans="1:9" ht="47.25" customHeight="1">
      <c r="A38" s="70" t="s">
        <v>331</v>
      </c>
      <c r="B38" s="10" t="s">
        <v>188</v>
      </c>
      <c r="C38" s="220"/>
      <c r="D38" s="2">
        <v>135</v>
      </c>
      <c r="E38" s="7">
        <f t="shared" si="3"/>
        <v>132.30000000000001</v>
      </c>
      <c r="F38" s="7">
        <f t="shared" si="5"/>
        <v>128.25</v>
      </c>
      <c r="G38" s="7">
        <f t="shared" si="4"/>
        <v>141.75</v>
      </c>
      <c r="H38" s="215"/>
      <c r="I38" s="207"/>
    </row>
    <row r="39" spans="1:9" ht="33" customHeight="1">
      <c r="A39" s="70" t="s">
        <v>332</v>
      </c>
      <c r="B39" s="15" t="s">
        <v>183</v>
      </c>
      <c r="C39" s="220" t="s">
        <v>53</v>
      </c>
      <c r="D39" s="2">
        <v>86</v>
      </c>
      <c r="E39" s="7">
        <f t="shared" si="3"/>
        <v>84.28</v>
      </c>
      <c r="F39" s="7">
        <f t="shared" si="5"/>
        <v>81.7</v>
      </c>
      <c r="G39" s="7">
        <f t="shared" si="4"/>
        <v>90.3</v>
      </c>
      <c r="H39" s="215" t="s">
        <v>54</v>
      </c>
      <c r="I39" s="78" t="s">
        <v>156</v>
      </c>
    </row>
    <row r="40" spans="1:9" ht="35.25" customHeight="1">
      <c r="A40" s="70" t="s">
        <v>333</v>
      </c>
      <c r="B40" s="10" t="s">
        <v>188</v>
      </c>
      <c r="C40" s="220"/>
      <c r="D40" s="2">
        <v>209</v>
      </c>
      <c r="E40" s="7">
        <f t="shared" si="3"/>
        <v>204.82</v>
      </c>
      <c r="F40" s="7">
        <f t="shared" si="5"/>
        <v>198.55</v>
      </c>
      <c r="G40" s="7">
        <f t="shared" si="4"/>
        <v>219.45</v>
      </c>
      <c r="H40" s="215"/>
      <c r="I40" s="78" t="s">
        <v>163</v>
      </c>
    </row>
    <row r="41" spans="1:9" ht="33" customHeight="1">
      <c r="A41" s="70" t="s">
        <v>334</v>
      </c>
      <c r="B41" s="15" t="s">
        <v>183</v>
      </c>
      <c r="C41" s="220" t="s">
        <v>35</v>
      </c>
      <c r="D41" s="24">
        <v>72</v>
      </c>
      <c r="E41" s="7">
        <f t="shared" si="3"/>
        <v>70.56</v>
      </c>
      <c r="F41" s="7">
        <f t="shared" si="5"/>
        <v>68.400000000000006</v>
      </c>
      <c r="G41" s="7">
        <f t="shared" si="4"/>
        <v>75.599999999999994</v>
      </c>
      <c r="H41" s="235" t="s">
        <v>55</v>
      </c>
      <c r="I41" s="207" t="s">
        <v>41</v>
      </c>
    </row>
    <row r="42" spans="1:9" ht="36" customHeight="1" thickBot="1">
      <c r="A42" s="70" t="s">
        <v>335</v>
      </c>
      <c r="B42" s="18" t="s">
        <v>186</v>
      </c>
      <c r="C42" s="234"/>
      <c r="D42" s="25">
        <v>103</v>
      </c>
      <c r="E42" s="7">
        <f t="shared" si="3"/>
        <v>100.94</v>
      </c>
      <c r="F42" s="7">
        <f t="shared" si="5"/>
        <v>97.85</v>
      </c>
      <c r="G42" s="7">
        <f t="shared" si="4"/>
        <v>108.15</v>
      </c>
      <c r="H42" s="236"/>
      <c r="I42" s="227"/>
    </row>
    <row r="43" spans="1:9" ht="31.5" customHeight="1">
      <c r="A43" s="124" t="s">
        <v>336</v>
      </c>
      <c r="B43" s="69" t="s">
        <v>183</v>
      </c>
      <c r="C43" s="228" t="s">
        <v>35</v>
      </c>
      <c r="D43" s="69" t="s">
        <v>157</v>
      </c>
      <c r="E43" s="40">
        <f t="shared" si="3"/>
        <v>86.24</v>
      </c>
      <c r="F43" s="40">
        <f t="shared" si="5"/>
        <v>83.6</v>
      </c>
      <c r="G43" s="40">
        <f t="shared" si="4"/>
        <v>92.4</v>
      </c>
      <c r="H43" s="231" t="s">
        <v>124</v>
      </c>
      <c r="I43" s="211" t="s">
        <v>125</v>
      </c>
    </row>
    <row r="44" spans="1:9" ht="39.75" customHeight="1">
      <c r="A44" s="124" t="s">
        <v>337</v>
      </c>
      <c r="B44" s="10" t="s">
        <v>188</v>
      </c>
      <c r="C44" s="229"/>
      <c r="D44" s="69" t="s">
        <v>158</v>
      </c>
      <c r="E44" s="40">
        <f t="shared" si="3"/>
        <v>139.16</v>
      </c>
      <c r="F44" s="40">
        <f t="shared" si="5"/>
        <v>134.9</v>
      </c>
      <c r="G44" s="40">
        <f t="shared" si="4"/>
        <v>149.1</v>
      </c>
      <c r="H44" s="232"/>
      <c r="I44" s="212"/>
    </row>
    <row r="45" spans="1:9" ht="31.5" customHeight="1" thickBot="1">
      <c r="A45" s="124" t="s">
        <v>338</v>
      </c>
      <c r="B45" s="20" t="s">
        <v>186</v>
      </c>
      <c r="C45" s="230"/>
      <c r="D45" s="20" t="s">
        <v>159</v>
      </c>
      <c r="E45" s="40">
        <f t="shared" si="3"/>
        <v>106.82</v>
      </c>
      <c r="F45" s="40">
        <f t="shared" si="5"/>
        <v>103.55</v>
      </c>
      <c r="G45" s="40">
        <f t="shared" si="4"/>
        <v>114.45</v>
      </c>
      <c r="H45" s="233"/>
      <c r="I45" s="225"/>
    </row>
    <row r="46" spans="1:9" ht="54" customHeight="1"/>
  </sheetData>
  <mergeCells count="38">
    <mergeCell ref="C14:C18"/>
    <mergeCell ref="H14:H18"/>
    <mergeCell ref="I14:I18"/>
    <mergeCell ref="C29:C30"/>
    <mergeCell ref="H29:H30"/>
    <mergeCell ref="I29:I30"/>
    <mergeCell ref="C23:C28"/>
    <mergeCell ref="H23:H28"/>
    <mergeCell ref="I23:I28"/>
    <mergeCell ref="I34:I35"/>
    <mergeCell ref="C4:C5"/>
    <mergeCell ref="H4:H5"/>
    <mergeCell ref="I4:I5"/>
    <mergeCell ref="C2:C3"/>
    <mergeCell ref="H2:H3"/>
    <mergeCell ref="I2:I3"/>
    <mergeCell ref="C9:C13"/>
    <mergeCell ref="H9:H13"/>
    <mergeCell ref="I9:I13"/>
    <mergeCell ref="C6:C8"/>
    <mergeCell ref="H6:H8"/>
    <mergeCell ref="I6:I8"/>
    <mergeCell ref="C19:C20"/>
    <mergeCell ref="H19:H20"/>
    <mergeCell ref="I19:I20"/>
    <mergeCell ref="I41:I42"/>
    <mergeCell ref="C43:C45"/>
    <mergeCell ref="H43:H45"/>
    <mergeCell ref="I43:I45"/>
    <mergeCell ref="C39:C40"/>
    <mergeCell ref="H39:H40"/>
    <mergeCell ref="C41:C42"/>
    <mergeCell ref="H41:H42"/>
    <mergeCell ref="C36:C38"/>
    <mergeCell ref="H36:H38"/>
    <mergeCell ref="I36:I38"/>
    <mergeCell ref="C34:C35"/>
    <mergeCell ref="H34:H35"/>
  </mergeCells>
  <pageMargins left="0.28000000000000003" right="0.23" top="0.34" bottom="0.21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6"/>
  <sheetViews>
    <sheetView workbookViewId="0">
      <selection activeCell="K2" sqref="K2"/>
    </sheetView>
  </sheetViews>
  <sheetFormatPr defaultRowHeight="15"/>
  <cols>
    <col min="1" max="1" width="7.85546875" style="116" customWidth="1"/>
    <col min="2" max="2" width="8.42578125" customWidth="1"/>
    <col min="3" max="3" width="15.28515625" customWidth="1"/>
    <col min="4" max="4" width="4.85546875" customWidth="1"/>
    <col min="5" max="5" width="5.140625" customWidth="1"/>
    <col min="6" max="7" width="4.85546875" customWidth="1"/>
    <col min="8" max="8" width="15.7109375" customWidth="1"/>
    <col min="9" max="9" width="11.140625" customWidth="1"/>
  </cols>
  <sheetData>
    <row r="1" spans="1:9" ht="36.75" thickBot="1">
      <c r="A1" s="117" t="s">
        <v>0</v>
      </c>
      <c r="B1" s="118" t="s">
        <v>1</v>
      </c>
      <c r="C1" s="119" t="s">
        <v>262</v>
      </c>
      <c r="D1" s="119" t="s">
        <v>2</v>
      </c>
      <c r="E1" s="119" t="s">
        <v>3</v>
      </c>
      <c r="F1" s="119" t="s">
        <v>4</v>
      </c>
      <c r="G1" s="125" t="s">
        <v>299</v>
      </c>
      <c r="H1" s="120" t="s">
        <v>6</v>
      </c>
      <c r="I1" s="121" t="s">
        <v>7</v>
      </c>
    </row>
    <row r="2" spans="1:9" ht="42.75" customHeight="1">
      <c r="A2" s="87" t="s">
        <v>235</v>
      </c>
      <c r="B2" s="8" t="s">
        <v>188</v>
      </c>
      <c r="C2" s="226" t="s">
        <v>58</v>
      </c>
      <c r="D2" s="9">
        <v>154</v>
      </c>
      <c r="E2" s="1">
        <f t="shared" ref="E2:E18" si="0">D2-D2/100*2</f>
        <v>150.91999999999999</v>
      </c>
      <c r="F2" s="1">
        <f t="shared" ref="F2:F31" si="1">D2-D2/100*5</f>
        <v>146.30000000000001</v>
      </c>
      <c r="G2" s="54">
        <f t="shared" ref="G2:G31" si="2">D2+D2/100*5</f>
        <v>161.69999999999999</v>
      </c>
      <c r="H2" s="240" t="s">
        <v>60</v>
      </c>
      <c r="I2" s="242" t="s">
        <v>46</v>
      </c>
    </row>
    <row r="3" spans="1:9" ht="52.5" customHeight="1">
      <c r="A3" s="99" t="s">
        <v>236</v>
      </c>
      <c r="B3" s="8" t="s">
        <v>183</v>
      </c>
      <c r="C3" s="221"/>
      <c r="D3" s="9">
        <v>87</v>
      </c>
      <c r="E3" s="1">
        <f t="shared" si="0"/>
        <v>85.26</v>
      </c>
      <c r="F3" s="1">
        <f t="shared" si="1"/>
        <v>82.65</v>
      </c>
      <c r="G3" s="54">
        <f t="shared" si="2"/>
        <v>91.35</v>
      </c>
      <c r="H3" s="241"/>
      <c r="I3" s="225"/>
    </row>
    <row r="4" spans="1:9" ht="82.5" customHeight="1">
      <c r="A4" s="96" t="s">
        <v>237</v>
      </c>
      <c r="B4" s="8" t="s">
        <v>188</v>
      </c>
      <c r="C4" s="75" t="s">
        <v>58</v>
      </c>
      <c r="D4" s="9">
        <v>163</v>
      </c>
      <c r="E4" s="1">
        <f t="shared" si="0"/>
        <v>159.74</v>
      </c>
      <c r="F4" s="1">
        <f t="shared" si="1"/>
        <v>154.85</v>
      </c>
      <c r="G4" s="54">
        <f t="shared" si="2"/>
        <v>171.15</v>
      </c>
      <c r="H4" s="89" t="s">
        <v>61</v>
      </c>
      <c r="I4" s="74" t="s">
        <v>46</v>
      </c>
    </row>
    <row r="5" spans="1:9" ht="57.75" customHeight="1">
      <c r="A5" s="96" t="s">
        <v>238</v>
      </c>
      <c r="B5" s="8" t="s">
        <v>183</v>
      </c>
      <c r="C5" s="208" t="s">
        <v>58</v>
      </c>
      <c r="D5" s="9">
        <v>113</v>
      </c>
      <c r="E5" s="1">
        <f t="shared" si="0"/>
        <v>110.74</v>
      </c>
      <c r="F5" s="1">
        <f t="shared" si="1"/>
        <v>107.35</v>
      </c>
      <c r="G5" s="54">
        <f t="shared" si="2"/>
        <v>118.65</v>
      </c>
      <c r="H5" s="211" t="s">
        <v>62</v>
      </c>
      <c r="I5" s="211" t="s">
        <v>63</v>
      </c>
    </row>
    <row r="6" spans="1:9" ht="49.5" customHeight="1">
      <c r="A6" s="99" t="s">
        <v>239</v>
      </c>
      <c r="B6" s="8" t="s">
        <v>188</v>
      </c>
      <c r="C6" s="209"/>
      <c r="D6" s="9">
        <v>190</v>
      </c>
      <c r="E6" s="1">
        <f t="shared" si="0"/>
        <v>186.2</v>
      </c>
      <c r="F6" s="1">
        <f t="shared" si="1"/>
        <v>180.5</v>
      </c>
      <c r="G6" s="54">
        <f t="shared" si="2"/>
        <v>199.5</v>
      </c>
      <c r="H6" s="225"/>
      <c r="I6" s="212"/>
    </row>
    <row r="7" spans="1:9" ht="58.5" customHeight="1">
      <c r="A7" s="106" t="s">
        <v>240</v>
      </c>
      <c r="B7" s="8" t="s">
        <v>183</v>
      </c>
      <c r="C7" s="208" t="s">
        <v>58</v>
      </c>
      <c r="D7" s="11">
        <v>169</v>
      </c>
      <c r="E7" s="1">
        <f t="shared" si="0"/>
        <v>165.62</v>
      </c>
      <c r="F7" s="1">
        <f t="shared" si="1"/>
        <v>160.55000000000001</v>
      </c>
      <c r="G7" s="54">
        <f t="shared" si="2"/>
        <v>177.45</v>
      </c>
      <c r="H7" s="211" t="s">
        <v>64</v>
      </c>
      <c r="I7" s="74" t="s">
        <v>42</v>
      </c>
    </row>
    <row r="8" spans="1:9" ht="55.5" customHeight="1">
      <c r="A8" s="106" t="s">
        <v>241</v>
      </c>
      <c r="B8" s="8" t="s">
        <v>188</v>
      </c>
      <c r="C8" s="209"/>
      <c r="D8" s="11">
        <v>281</v>
      </c>
      <c r="E8" s="1">
        <f t="shared" si="0"/>
        <v>275.38</v>
      </c>
      <c r="F8" s="1">
        <f t="shared" si="1"/>
        <v>266.95</v>
      </c>
      <c r="G8" s="54">
        <f t="shared" si="2"/>
        <v>295.05</v>
      </c>
      <c r="H8" s="225"/>
      <c r="I8" s="74" t="s">
        <v>75</v>
      </c>
    </row>
    <row r="9" spans="1:9" ht="94.5" customHeight="1">
      <c r="A9" s="94" t="s">
        <v>242</v>
      </c>
      <c r="B9" s="15" t="s">
        <v>188</v>
      </c>
      <c r="C9" s="76" t="s">
        <v>58</v>
      </c>
      <c r="D9" s="6">
        <v>185</v>
      </c>
      <c r="E9" s="9">
        <f t="shared" si="0"/>
        <v>181.3</v>
      </c>
      <c r="F9" s="9">
        <f t="shared" si="1"/>
        <v>175.75</v>
      </c>
      <c r="G9" s="54">
        <f t="shared" si="2"/>
        <v>194.25</v>
      </c>
      <c r="H9" s="68" t="s">
        <v>65</v>
      </c>
      <c r="I9" s="24" t="s">
        <v>171</v>
      </c>
    </row>
    <row r="10" spans="1:9" ht="81.75" customHeight="1">
      <c r="A10" s="96" t="s">
        <v>243</v>
      </c>
      <c r="B10" s="8" t="s">
        <v>188</v>
      </c>
      <c r="C10" s="75" t="s">
        <v>58</v>
      </c>
      <c r="D10" s="9">
        <v>187</v>
      </c>
      <c r="E10" s="1">
        <f t="shared" si="0"/>
        <v>183.26</v>
      </c>
      <c r="F10" s="1">
        <f t="shared" si="1"/>
        <v>177.65</v>
      </c>
      <c r="G10" s="54">
        <f t="shared" si="2"/>
        <v>196.35</v>
      </c>
      <c r="H10" s="89" t="s">
        <v>66</v>
      </c>
      <c r="I10" s="77" t="s">
        <v>32</v>
      </c>
    </row>
    <row r="11" spans="1:9" ht="81.75" customHeight="1">
      <c r="A11" s="96" t="s">
        <v>244</v>
      </c>
      <c r="B11" s="8" t="s">
        <v>188</v>
      </c>
      <c r="C11" s="75" t="s">
        <v>58</v>
      </c>
      <c r="D11" s="26">
        <v>197</v>
      </c>
      <c r="E11" s="1">
        <f t="shared" si="0"/>
        <v>193.06</v>
      </c>
      <c r="F11" s="1">
        <f t="shared" si="1"/>
        <v>187.15</v>
      </c>
      <c r="G11" s="54">
        <f t="shared" si="2"/>
        <v>206.85</v>
      </c>
      <c r="H11" s="89" t="s">
        <v>67</v>
      </c>
      <c r="I11" s="77" t="s">
        <v>57</v>
      </c>
    </row>
    <row r="12" spans="1:9" ht="84.75" customHeight="1">
      <c r="A12" s="96" t="s">
        <v>245</v>
      </c>
      <c r="B12" s="8" t="s">
        <v>188</v>
      </c>
      <c r="C12" s="75" t="s">
        <v>58</v>
      </c>
      <c r="D12" s="9">
        <v>208</v>
      </c>
      <c r="E12" s="1">
        <f t="shared" si="0"/>
        <v>203.84</v>
      </c>
      <c r="F12" s="1">
        <f t="shared" si="1"/>
        <v>197.6</v>
      </c>
      <c r="G12" s="54">
        <f t="shared" si="2"/>
        <v>218.4</v>
      </c>
      <c r="H12" s="89" t="s">
        <v>68</v>
      </c>
      <c r="I12" s="74" t="s">
        <v>57</v>
      </c>
    </row>
    <row r="13" spans="1:9" ht="97.5" customHeight="1">
      <c r="A13" s="101" t="s">
        <v>352</v>
      </c>
      <c r="B13" s="15" t="s">
        <v>183</v>
      </c>
      <c r="C13" s="102" t="s">
        <v>58</v>
      </c>
      <c r="D13" s="103">
        <v>191</v>
      </c>
      <c r="E13" s="72">
        <f t="shared" ref="E13:E15" si="3">D13-D13/100*2</f>
        <v>187.18</v>
      </c>
      <c r="F13" s="72">
        <f t="shared" ref="F13:F15" si="4">D13-D13/100*5</f>
        <v>181.45</v>
      </c>
      <c r="G13" s="72">
        <f t="shared" ref="G13:G15" si="5">D13+D13/100*5</f>
        <v>200.55</v>
      </c>
      <c r="H13" s="105" t="s">
        <v>355</v>
      </c>
      <c r="I13" s="105" t="s">
        <v>95</v>
      </c>
    </row>
    <row r="14" spans="1:9" ht="101.25" customHeight="1">
      <c r="A14" s="101" t="s">
        <v>353</v>
      </c>
      <c r="B14" s="15" t="s">
        <v>188</v>
      </c>
      <c r="C14" s="102" t="s">
        <v>58</v>
      </c>
      <c r="D14" s="103">
        <v>308</v>
      </c>
      <c r="E14" s="72">
        <f t="shared" si="3"/>
        <v>301.83999999999997</v>
      </c>
      <c r="F14" s="72">
        <f t="shared" si="4"/>
        <v>292.60000000000002</v>
      </c>
      <c r="G14" s="72">
        <f t="shared" si="5"/>
        <v>323.39999999999998</v>
      </c>
      <c r="H14" s="131" t="s">
        <v>356</v>
      </c>
      <c r="I14" s="132" t="s">
        <v>357</v>
      </c>
    </row>
    <row r="15" spans="1:9" ht="103.5" customHeight="1">
      <c r="A15" s="101" t="s">
        <v>354</v>
      </c>
      <c r="B15" s="133" t="s">
        <v>188</v>
      </c>
      <c r="C15" s="102" t="s">
        <v>58</v>
      </c>
      <c r="D15" s="103">
        <v>319</v>
      </c>
      <c r="E15" s="72">
        <f t="shared" si="3"/>
        <v>312.62</v>
      </c>
      <c r="F15" s="72">
        <f t="shared" si="4"/>
        <v>303.05</v>
      </c>
      <c r="G15" s="72">
        <f t="shared" si="5"/>
        <v>334.95</v>
      </c>
      <c r="H15" s="108" t="s">
        <v>358</v>
      </c>
      <c r="I15" s="105" t="s">
        <v>95</v>
      </c>
    </row>
    <row r="16" spans="1:9" ht="38.25" customHeight="1">
      <c r="A16" s="96" t="s">
        <v>246</v>
      </c>
      <c r="B16" s="8" t="s">
        <v>183</v>
      </c>
      <c r="C16" s="208" t="s">
        <v>69</v>
      </c>
      <c r="D16" s="9">
        <v>172</v>
      </c>
      <c r="E16" s="1">
        <f t="shared" si="0"/>
        <v>168.56</v>
      </c>
      <c r="F16" s="1">
        <f t="shared" si="1"/>
        <v>163.4</v>
      </c>
      <c r="G16" s="54">
        <f t="shared" si="2"/>
        <v>180.6</v>
      </c>
      <c r="H16" s="211" t="s">
        <v>70</v>
      </c>
      <c r="I16" s="206" t="s">
        <v>24</v>
      </c>
    </row>
    <row r="17" spans="1:9" ht="36.75" customHeight="1">
      <c r="A17" s="88" t="s">
        <v>247</v>
      </c>
      <c r="B17" s="8" t="s">
        <v>183</v>
      </c>
      <c r="C17" s="209"/>
      <c r="D17" s="9">
        <v>200</v>
      </c>
      <c r="E17" s="1">
        <f t="shared" si="0"/>
        <v>196</v>
      </c>
      <c r="F17" s="1">
        <f t="shared" si="1"/>
        <v>190</v>
      </c>
      <c r="G17" s="54">
        <f t="shared" si="2"/>
        <v>210</v>
      </c>
      <c r="H17" s="212"/>
      <c r="I17" s="206"/>
    </row>
    <row r="18" spans="1:9" ht="32.25" customHeight="1">
      <c r="A18" s="88" t="s">
        <v>248</v>
      </c>
      <c r="B18" s="8" t="s">
        <v>186</v>
      </c>
      <c r="C18" s="209"/>
      <c r="D18" s="9">
        <v>274</v>
      </c>
      <c r="E18" s="1">
        <f t="shared" si="0"/>
        <v>268.52</v>
      </c>
      <c r="F18" s="1">
        <f t="shared" si="1"/>
        <v>260.3</v>
      </c>
      <c r="G18" s="54">
        <f t="shared" si="2"/>
        <v>287.7</v>
      </c>
      <c r="H18" s="212"/>
      <c r="I18" s="206"/>
    </row>
    <row r="19" spans="1:9" ht="22.5">
      <c r="A19" s="88" t="s">
        <v>251</v>
      </c>
      <c r="B19" s="12" t="s">
        <v>188</v>
      </c>
      <c r="C19" s="209"/>
      <c r="D19" s="13">
        <v>324</v>
      </c>
      <c r="E19" s="1">
        <f>D19-D19/100*2</f>
        <v>317.52</v>
      </c>
      <c r="F19" s="1">
        <f t="shared" si="1"/>
        <v>307.8</v>
      </c>
      <c r="G19" s="54">
        <f t="shared" si="2"/>
        <v>340.2</v>
      </c>
      <c r="H19" s="212"/>
      <c r="I19" s="206"/>
    </row>
    <row r="20" spans="1:9" ht="34.5" customHeight="1">
      <c r="A20" s="88" t="s">
        <v>249</v>
      </c>
      <c r="B20" s="8" t="s">
        <v>186</v>
      </c>
      <c r="C20" s="209"/>
      <c r="D20" s="9">
        <v>229</v>
      </c>
      <c r="E20" s="1">
        <f>D20-D20/100*2</f>
        <v>224.42</v>
      </c>
      <c r="F20" s="1">
        <f t="shared" si="1"/>
        <v>217.55</v>
      </c>
      <c r="G20" s="54">
        <f t="shared" si="2"/>
        <v>240.45</v>
      </c>
      <c r="H20" s="212"/>
      <c r="I20" s="77" t="s">
        <v>75</v>
      </c>
    </row>
    <row r="21" spans="1:9" ht="111.75" customHeight="1">
      <c r="A21" s="88" t="s">
        <v>250</v>
      </c>
      <c r="B21" s="12" t="s">
        <v>167</v>
      </c>
      <c r="C21" s="209"/>
      <c r="D21" s="13">
        <v>454</v>
      </c>
      <c r="E21" s="1">
        <f>D21-D21/100*2</f>
        <v>444.92</v>
      </c>
      <c r="F21" s="1">
        <f t="shared" si="1"/>
        <v>431.3</v>
      </c>
      <c r="G21" s="54">
        <f t="shared" si="2"/>
        <v>476.7</v>
      </c>
      <c r="H21" s="225"/>
      <c r="I21" s="77" t="s">
        <v>118</v>
      </c>
    </row>
    <row r="22" spans="1:9" ht="75.75" customHeight="1">
      <c r="A22" s="94" t="s">
        <v>252</v>
      </c>
      <c r="B22" s="15" t="s">
        <v>183</v>
      </c>
      <c r="C22" s="208" t="s">
        <v>69</v>
      </c>
      <c r="D22" s="6">
        <v>172</v>
      </c>
      <c r="E22" s="1">
        <f>D22-D22/100*2</f>
        <v>168.56</v>
      </c>
      <c r="F22" s="1">
        <f t="shared" si="1"/>
        <v>163.4</v>
      </c>
      <c r="G22" s="54">
        <f t="shared" si="2"/>
        <v>180.6</v>
      </c>
      <c r="H22" s="211" t="s">
        <v>71</v>
      </c>
      <c r="I22" s="211" t="s">
        <v>32</v>
      </c>
    </row>
    <row r="23" spans="1:9" ht="47.25" customHeight="1">
      <c r="A23" s="94" t="s">
        <v>253</v>
      </c>
      <c r="B23" s="15" t="s">
        <v>188</v>
      </c>
      <c r="C23" s="209"/>
      <c r="D23" s="2">
        <v>324</v>
      </c>
      <c r="E23" s="1">
        <f>D23-D23/100*2</f>
        <v>317.52</v>
      </c>
      <c r="F23" s="1">
        <f t="shared" si="1"/>
        <v>307.8</v>
      </c>
      <c r="G23" s="54">
        <f t="shared" si="2"/>
        <v>340.2</v>
      </c>
      <c r="H23" s="225"/>
      <c r="I23" s="212"/>
    </row>
    <row r="24" spans="1:9" ht="57.75" customHeight="1">
      <c r="A24" s="100" t="s">
        <v>254</v>
      </c>
      <c r="B24" s="15" t="s">
        <v>183</v>
      </c>
      <c r="C24" s="208" t="s">
        <v>69</v>
      </c>
      <c r="D24" s="2">
        <v>145</v>
      </c>
      <c r="E24" s="1">
        <f t="shared" ref="E24:E31" si="6">D24-D24/100*2</f>
        <v>142.1</v>
      </c>
      <c r="F24" s="1">
        <f t="shared" si="1"/>
        <v>137.75</v>
      </c>
      <c r="G24" s="54">
        <f t="shared" si="2"/>
        <v>152.25</v>
      </c>
      <c r="H24" s="245" t="s">
        <v>73</v>
      </c>
      <c r="I24" s="243" t="s">
        <v>72</v>
      </c>
    </row>
    <row r="25" spans="1:9" ht="64.5" customHeight="1">
      <c r="A25" s="100" t="s">
        <v>255</v>
      </c>
      <c r="B25" s="15" t="s">
        <v>186</v>
      </c>
      <c r="C25" s="221"/>
      <c r="D25" s="9">
        <v>207</v>
      </c>
      <c r="E25" s="1">
        <f t="shared" si="6"/>
        <v>202.86</v>
      </c>
      <c r="F25" s="1">
        <f t="shared" si="1"/>
        <v>196.65</v>
      </c>
      <c r="G25" s="54">
        <f t="shared" si="2"/>
        <v>217.35</v>
      </c>
      <c r="H25" s="246"/>
      <c r="I25" s="244"/>
    </row>
    <row r="26" spans="1:9" ht="48" customHeight="1">
      <c r="A26" s="88" t="s">
        <v>256</v>
      </c>
      <c r="B26" s="8" t="s">
        <v>188</v>
      </c>
      <c r="C26" s="208" t="s">
        <v>69</v>
      </c>
      <c r="D26" s="9">
        <v>291</v>
      </c>
      <c r="E26" s="1">
        <f t="shared" si="6"/>
        <v>285.18</v>
      </c>
      <c r="F26" s="1">
        <f t="shared" si="1"/>
        <v>276.45</v>
      </c>
      <c r="G26" s="54">
        <f t="shared" si="2"/>
        <v>305.55</v>
      </c>
      <c r="H26" s="211" t="s">
        <v>74</v>
      </c>
      <c r="I26" s="211" t="s">
        <v>75</v>
      </c>
    </row>
    <row r="27" spans="1:9" ht="54" customHeight="1">
      <c r="A27" s="99" t="s">
        <v>257</v>
      </c>
      <c r="B27" s="8" t="s">
        <v>183</v>
      </c>
      <c r="C27" s="221"/>
      <c r="D27" s="9">
        <v>180</v>
      </c>
      <c r="E27" s="1">
        <f t="shared" si="6"/>
        <v>176.4</v>
      </c>
      <c r="F27" s="1">
        <f t="shared" si="1"/>
        <v>171</v>
      </c>
      <c r="G27" s="54">
        <f t="shared" si="2"/>
        <v>189</v>
      </c>
      <c r="H27" s="225"/>
      <c r="I27" s="225"/>
    </row>
    <row r="28" spans="1:9" ht="45.75" customHeight="1">
      <c r="A28" s="151" t="s">
        <v>258</v>
      </c>
      <c r="B28" s="8" t="s">
        <v>183</v>
      </c>
      <c r="C28" s="208" t="s">
        <v>69</v>
      </c>
      <c r="D28" s="9">
        <v>180</v>
      </c>
      <c r="E28" s="1">
        <f t="shared" si="6"/>
        <v>176.4</v>
      </c>
      <c r="F28" s="1">
        <f t="shared" si="1"/>
        <v>171</v>
      </c>
      <c r="G28" s="54">
        <f t="shared" si="2"/>
        <v>189</v>
      </c>
      <c r="H28" s="211" t="s">
        <v>76</v>
      </c>
      <c r="I28" s="211" t="s">
        <v>63</v>
      </c>
    </row>
    <row r="29" spans="1:9" ht="39.75" customHeight="1">
      <c r="A29" s="151" t="s">
        <v>259</v>
      </c>
      <c r="B29" s="8" t="s">
        <v>186</v>
      </c>
      <c r="C29" s="209"/>
      <c r="D29" s="9">
        <v>203</v>
      </c>
      <c r="E29" s="1">
        <f t="shared" si="6"/>
        <v>198.94</v>
      </c>
      <c r="F29" s="1">
        <f t="shared" si="1"/>
        <v>192.85</v>
      </c>
      <c r="G29" s="54">
        <f t="shared" si="2"/>
        <v>213.15</v>
      </c>
      <c r="H29" s="212"/>
      <c r="I29" s="212"/>
    </row>
    <row r="30" spans="1:9" ht="39.75" customHeight="1">
      <c r="A30" s="151" t="s">
        <v>260</v>
      </c>
      <c r="B30" s="8" t="s">
        <v>188</v>
      </c>
      <c r="C30" s="221"/>
      <c r="D30" s="9">
        <v>291</v>
      </c>
      <c r="E30" s="1">
        <f t="shared" si="6"/>
        <v>285.18</v>
      </c>
      <c r="F30" s="1">
        <f t="shared" si="1"/>
        <v>276.45</v>
      </c>
      <c r="G30" s="54">
        <f t="shared" si="2"/>
        <v>305.55</v>
      </c>
      <c r="H30" s="225"/>
      <c r="I30" s="225"/>
    </row>
    <row r="31" spans="1:9" ht="88.5" customHeight="1">
      <c r="A31" s="27" t="s">
        <v>261</v>
      </c>
      <c r="B31" s="20" t="s">
        <v>77</v>
      </c>
      <c r="C31" s="76" t="s">
        <v>69</v>
      </c>
      <c r="D31" s="2">
        <v>454</v>
      </c>
      <c r="E31" s="1">
        <f t="shared" si="6"/>
        <v>444.92</v>
      </c>
      <c r="F31" s="1">
        <f t="shared" si="1"/>
        <v>431.3</v>
      </c>
      <c r="G31" s="54">
        <f t="shared" si="2"/>
        <v>476.7</v>
      </c>
      <c r="H31" s="97" t="s">
        <v>79</v>
      </c>
      <c r="I31" s="77" t="s">
        <v>78</v>
      </c>
    </row>
    <row r="32" spans="1:9" ht="89.25" customHeight="1">
      <c r="A32" s="90" t="s">
        <v>344</v>
      </c>
      <c r="B32" s="93" t="s">
        <v>105</v>
      </c>
      <c r="C32" s="34" t="s">
        <v>69</v>
      </c>
      <c r="D32" s="91">
        <v>629</v>
      </c>
      <c r="E32" s="54">
        <f t="shared" ref="E32:E33" si="7">D32-D32/100*2</f>
        <v>616.41999999999996</v>
      </c>
      <c r="F32" s="54">
        <f t="shared" ref="F32:F33" si="8">D32-D32/100*5</f>
        <v>597.54999999999995</v>
      </c>
      <c r="G32" s="54">
        <f>D32+D32/100*5</f>
        <v>660.45</v>
      </c>
      <c r="H32" s="73" t="s">
        <v>342</v>
      </c>
      <c r="I32" s="93" t="s">
        <v>84</v>
      </c>
    </row>
    <row r="33" spans="1:9" ht="89.25" customHeight="1">
      <c r="A33" s="90" t="s">
        <v>347</v>
      </c>
      <c r="B33" s="93" t="s">
        <v>348</v>
      </c>
      <c r="C33" s="34"/>
      <c r="D33" s="91">
        <v>382</v>
      </c>
      <c r="E33" s="54">
        <f t="shared" si="7"/>
        <v>374.36</v>
      </c>
      <c r="F33" s="54">
        <f t="shared" si="8"/>
        <v>362.9</v>
      </c>
      <c r="G33" s="54">
        <f>D33+D33/100*5</f>
        <v>401.1</v>
      </c>
      <c r="H33" s="128" t="s">
        <v>350</v>
      </c>
      <c r="I33" s="56" t="s">
        <v>349</v>
      </c>
    </row>
    <row r="34" spans="1:9" ht="137.25" customHeight="1">
      <c r="A34" s="181" t="s">
        <v>466</v>
      </c>
      <c r="B34" s="35" t="s">
        <v>467</v>
      </c>
      <c r="C34" s="153" t="s">
        <v>119</v>
      </c>
      <c r="D34" s="11">
        <v>793</v>
      </c>
      <c r="E34" s="1">
        <f>D34-D34/100*2</f>
        <v>777.14</v>
      </c>
      <c r="F34" s="1">
        <f>D34-D34/100*5</f>
        <v>753.35</v>
      </c>
      <c r="G34" s="1">
        <f>D34+D34/100*5</f>
        <v>832.65</v>
      </c>
      <c r="H34" s="203" t="s">
        <v>468</v>
      </c>
      <c r="I34" s="58" t="s">
        <v>57</v>
      </c>
    </row>
    <row r="35" spans="1:9" ht="158.25" customHeight="1">
      <c r="A35" s="15" t="s">
        <v>469</v>
      </c>
      <c r="B35" s="8" t="s">
        <v>167</v>
      </c>
      <c r="C35" s="157" t="s">
        <v>119</v>
      </c>
      <c r="D35" s="11">
        <v>1175</v>
      </c>
      <c r="E35" s="54">
        <f>D35-D35/100*2</f>
        <v>1151.5</v>
      </c>
      <c r="F35" s="54">
        <f>D35-D35/100*5</f>
        <v>1116.25</v>
      </c>
      <c r="G35" s="54">
        <f>D35+D35/100*5</f>
        <v>1233.75</v>
      </c>
      <c r="H35" s="204" t="s">
        <v>169</v>
      </c>
      <c r="I35" s="155" t="s">
        <v>168</v>
      </c>
    </row>
    <row r="36" spans="1:9" ht="109.5" customHeight="1">
      <c r="A36" s="90" t="s">
        <v>345</v>
      </c>
      <c r="B36" s="93" t="s">
        <v>107</v>
      </c>
      <c r="C36" s="34" t="s">
        <v>119</v>
      </c>
      <c r="D36" s="91">
        <v>551</v>
      </c>
      <c r="E36" s="54">
        <f>D36-D36/100*2</f>
        <v>539.98</v>
      </c>
      <c r="F36" s="54">
        <f>D36-D36/100*5</f>
        <v>523.45000000000005</v>
      </c>
      <c r="G36" s="54">
        <f>D36+D36/100*5</f>
        <v>578.54999999999995</v>
      </c>
      <c r="H36" s="52" t="s">
        <v>343</v>
      </c>
      <c r="I36" s="93" t="s">
        <v>84</v>
      </c>
    </row>
  </sheetData>
  <mergeCells count="23">
    <mergeCell ref="H16:H21"/>
    <mergeCell ref="C7:C8"/>
    <mergeCell ref="C16:C21"/>
    <mergeCell ref="H7:H8"/>
    <mergeCell ref="I16:I19"/>
    <mergeCell ref="C24:C25"/>
    <mergeCell ref="I24:I25"/>
    <mergeCell ref="H22:H23"/>
    <mergeCell ref="H24:H25"/>
    <mergeCell ref="C22:C23"/>
    <mergeCell ref="I22:I23"/>
    <mergeCell ref="C28:C30"/>
    <mergeCell ref="I28:I30"/>
    <mergeCell ref="H26:H27"/>
    <mergeCell ref="H28:H30"/>
    <mergeCell ref="C26:C27"/>
    <mergeCell ref="I26:I27"/>
    <mergeCell ref="H2:H3"/>
    <mergeCell ref="H5:H6"/>
    <mergeCell ref="C2:C3"/>
    <mergeCell ref="I2:I3"/>
    <mergeCell ref="C5:C6"/>
    <mergeCell ref="I5:I6"/>
  </mergeCells>
  <pageMargins left="0.36" right="0.23" top="0.28999999999999998" bottom="0.28000000000000003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I40"/>
  <sheetViews>
    <sheetView workbookViewId="0">
      <selection activeCell="M15" sqref="M15"/>
    </sheetView>
  </sheetViews>
  <sheetFormatPr defaultRowHeight="15"/>
  <cols>
    <col min="1" max="1" width="7" customWidth="1"/>
    <col min="2" max="2" width="8.140625" customWidth="1"/>
    <col min="3" max="3" width="14.7109375" customWidth="1"/>
    <col min="4" max="4" width="5.5703125" style="110" customWidth="1"/>
    <col min="5" max="6" width="4.140625" customWidth="1"/>
    <col min="7" max="7" width="4" customWidth="1"/>
    <col min="8" max="8" width="14.140625" customWidth="1"/>
    <col min="9" max="9" width="10.42578125" customWidth="1"/>
    <col min="10" max="10" width="13.85546875" customWidth="1"/>
  </cols>
  <sheetData>
    <row r="1" spans="1:9" ht="60.75" thickBot="1">
      <c r="A1" s="41" t="s">
        <v>0</v>
      </c>
      <c r="B1" s="22" t="s">
        <v>1</v>
      </c>
      <c r="C1" s="22" t="s">
        <v>234</v>
      </c>
      <c r="D1" s="22" t="s">
        <v>2</v>
      </c>
      <c r="E1" s="22" t="s">
        <v>3</v>
      </c>
      <c r="F1" s="22" t="s">
        <v>4</v>
      </c>
      <c r="G1" s="142" t="s">
        <v>299</v>
      </c>
      <c r="H1" s="23" t="s">
        <v>6</v>
      </c>
      <c r="I1" s="112" t="s">
        <v>7</v>
      </c>
    </row>
    <row r="2" spans="1:9" ht="29.25" customHeight="1">
      <c r="A2" s="50" t="s">
        <v>191</v>
      </c>
      <c r="B2" s="50" t="s">
        <v>188</v>
      </c>
      <c r="C2" s="221" t="s">
        <v>81</v>
      </c>
      <c r="D2" s="111">
        <v>24</v>
      </c>
      <c r="E2" s="40">
        <f t="shared" ref="E2:E11" si="0">D2-D2/100*2</f>
        <v>23.52</v>
      </c>
      <c r="F2" s="40">
        <f t="shared" ref="F2:F11" si="1">D2-D2/100*5</f>
        <v>22.8</v>
      </c>
      <c r="G2" s="40">
        <f t="shared" ref="G2:G11" si="2">D2+D2/100*5</f>
        <v>25.2</v>
      </c>
      <c r="H2" s="212" t="s">
        <v>82</v>
      </c>
      <c r="I2" s="225" t="s">
        <v>83</v>
      </c>
    </row>
    <row r="3" spans="1:9" ht="29.25" customHeight="1">
      <c r="A3" s="15" t="s">
        <v>192</v>
      </c>
      <c r="B3" s="15" t="s">
        <v>189</v>
      </c>
      <c r="C3" s="220"/>
      <c r="D3" s="2">
        <v>15</v>
      </c>
      <c r="E3" s="1">
        <f t="shared" si="0"/>
        <v>14.7</v>
      </c>
      <c r="F3" s="1">
        <f t="shared" si="1"/>
        <v>14.25</v>
      </c>
      <c r="G3" s="1">
        <f t="shared" si="2"/>
        <v>15.75</v>
      </c>
      <c r="H3" s="212"/>
      <c r="I3" s="206"/>
    </row>
    <row r="4" spans="1:9" ht="30" customHeight="1">
      <c r="A4" s="15" t="s">
        <v>193</v>
      </c>
      <c r="B4" s="15" t="s">
        <v>190</v>
      </c>
      <c r="C4" s="220"/>
      <c r="D4" s="2">
        <v>28</v>
      </c>
      <c r="E4" s="1">
        <f t="shared" si="0"/>
        <v>27.44</v>
      </c>
      <c r="F4" s="1">
        <f t="shared" si="1"/>
        <v>26.6</v>
      </c>
      <c r="G4" s="1">
        <f t="shared" si="2"/>
        <v>29.4</v>
      </c>
      <c r="H4" s="212"/>
      <c r="I4" s="206" t="s">
        <v>84</v>
      </c>
    </row>
    <row r="5" spans="1:9" ht="36" customHeight="1">
      <c r="A5" s="15" t="s">
        <v>193</v>
      </c>
      <c r="B5" s="15" t="s">
        <v>186</v>
      </c>
      <c r="C5" s="220"/>
      <c r="D5" s="2">
        <v>16</v>
      </c>
      <c r="E5" s="1">
        <f t="shared" si="0"/>
        <v>15.68</v>
      </c>
      <c r="F5" s="1">
        <f t="shared" si="1"/>
        <v>15.2</v>
      </c>
      <c r="G5" s="1">
        <f t="shared" si="2"/>
        <v>16.8</v>
      </c>
      <c r="H5" s="225"/>
      <c r="I5" s="206"/>
    </row>
    <row r="6" spans="1:9" ht="24" customHeight="1">
      <c r="A6" s="15" t="s">
        <v>177</v>
      </c>
      <c r="B6" s="15" t="s">
        <v>183</v>
      </c>
      <c r="C6" s="220" t="s">
        <v>85</v>
      </c>
      <c r="D6" s="2">
        <v>19</v>
      </c>
      <c r="E6" s="1">
        <f t="shared" si="0"/>
        <v>18.62</v>
      </c>
      <c r="F6" s="1">
        <f t="shared" si="1"/>
        <v>18.05</v>
      </c>
      <c r="G6" s="1">
        <f t="shared" si="2"/>
        <v>19.95</v>
      </c>
      <c r="H6" s="211" t="s">
        <v>104</v>
      </c>
      <c r="I6" s="206" t="s">
        <v>63</v>
      </c>
    </row>
    <row r="7" spans="1:9" ht="21.75" customHeight="1">
      <c r="A7" s="15" t="s">
        <v>178</v>
      </c>
      <c r="B7" s="15" t="s">
        <v>183</v>
      </c>
      <c r="C7" s="220"/>
      <c r="D7" s="2">
        <v>22</v>
      </c>
      <c r="E7" s="1">
        <f t="shared" si="0"/>
        <v>21.56</v>
      </c>
      <c r="F7" s="1">
        <f t="shared" si="1"/>
        <v>20.9</v>
      </c>
      <c r="G7" s="1">
        <f t="shared" si="2"/>
        <v>23.1</v>
      </c>
      <c r="H7" s="212"/>
      <c r="I7" s="206"/>
    </row>
    <row r="8" spans="1:9" ht="33.75" customHeight="1">
      <c r="A8" s="15" t="s">
        <v>179</v>
      </c>
      <c r="B8" s="15" t="s">
        <v>184</v>
      </c>
      <c r="C8" s="220"/>
      <c r="D8" s="2">
        <v>55</v>
      </c>
      <c r="E8" s="1">
        <f t="shared" si="0"/>
        <v>53.9</v>
      </c>
      <c r="F8" s="1">
        <f t="shared" si="1"/>
        <v>52.25</v>
      </c>
      <c r="G8" s="1">
        <f t="shared" si="2"/>
        <v>57.75</v>
      </c>
      <c r="H8" s="212"/>
      <c r="I8" s="206"/>
    </row>
    <row r="9" spans="1:9" ht="39.75" customHeight="1">
      <c r="A9" s="15" t="s">
        <v>180</v>
      </c>
      <c r="B9" s="15" t="s">
        <v>185</v>
      </c>
      <c r="C9" s="220"/>
      <c r="D9" s="2">
        <v>80</v>
      </c>
      <c r="E9" s="1">
        <f t="shared" si="0"/>
        <v>78.400000000000006</v>
      </c>
      <c r="F9" s="1">
        <f t="shared" si="1"/>
        <v>76</v>
      </c>
      <c r="G9" s="1">
        <f t="shared" si="2"/>
        <v>84</v>
      </c>
      <c r="H9" s="212"/>
      <c r="I9" s="206"/>
    </row>
    <row r="10" spans="1:9" ht="24" customHeight="1">
      <c r="A10" s="15" t="s">
        <v>181</v>
      </c>
      <c r="B10" s="15" t="s">
        <v>186</v>
      </c>
      <c r="C10" s="220"/>
      <c r="D10" s="2">
        <v>34</v>
      </c>
      <c r="E10" s="1">
        <f t="shared" si="0"/>
        <v>33.32</v>
      </c>
      <c r="F10" s="1">
        <f t="shared" si="1"/>
        <v>32.299999999999997</v>
      </c>
      <c r="G10" s="1">
        <f t="shared" si="2"/>
        <v>35.700000000000003</v>
      </c>
      <c r="H10" s="212"/>
      <c r="I10" s="206"/>
    </row>
    <row r="11" spans="1:9" ht="18.75" customHeight="1">
      <c r="A11" s="15" t="s">
        <v>182</v>
      </c>
      <c r="B11" s="15" t="s">
        <v>187</v>
      </c>
      <c r="C11" s="220"/>
      <c r="D11" s="2">
        <v>42</v>
      </c>
      <c r="E11" s="1">
        <f t="shared" si="0"/>
        <v>41.16</v>
      </c>
      <c r="F11" s="1">
        <f t="shared" si="1"/>
        <v>39.9</v>
      </c>
      <c r="G11" s="1">
        <f t="shared" si="2"/>
        <v>44.1</v>
      </c>
      <c r="H11" s="225"/>
      <c r="I11" s="206"/>
    </row>
    <row r="12" spans="1:9" ht="72" customHeight="1">
      <c r="A12" s="15" t="s">
        <v>200</v>
      </c>
      <c r="B12" s="15" t="s">
        <v>194</v>
      </c>
      <c r="C12" s="80" t="s">
        <v>86</v>
      </c>
      <c r="D12" s="2">
        <v>45</v>
      </c>
      <c r="E12" s="7">
        <f t="shared" ref="E12:E19" si="3">D12-D12/100*2</f>
        <v>44.1</v>
      </c>
      <c r="F12" s="7">
        <f t="shared" ref="F12:F19" si="4">D12-D12/100*5</f>
        <v>42.75</v>
      </c>
      <c r="G12" s="7">
        <f t="shared" ref="G12:G19" si="5">D12+D12/100*5</f>
        <v>47.25</v>
      </c>
      <c r="H12" s="81" t="s">
        <v>88</v>
      </c>
      <c r="I12" s="81" t="s">
        <v>87</v>
      </c>
    </row>
    <row r="13" spans="1:9" ht="75.75" customHeight="1">
      <c r="A13" s="168" t="s">
        <v>201</v>
      </c>
      <c r="B13" s="15" t="s">
        <v>194</v>
      </c>
      <c r="C13" s="80" t="s">
        <v>86</v>
      </c>
      <c r="D13" s="2">
        <v>83</v>
      </c>
      <c r="E13" s="7">
        <f t="shared" si="3"/>
        <v>81.34</v>
      </c>
      <c r="F13" s="7">
        <f t="shared" si="4"/>
        <v>78.849999999999994</v>
      </c>
      <c r="G13" s="7">
        <f t="shared" si="5"/>
        <v>87.15</v>
      </c>
      <c r="H13" s="81" t="s">
        <v>89</v>
      </c>
      <c r="I13" s="81" t="s">
        <v>24</v>
      </c>
    </row>
    <row r="14" spans="1:9" ht="97.5" customHeight="1">
      <c r="A14" s="15" t="s">
        <v>202</v>
      </c>
      <c r="B14" s="15" t="s">
        <v>187</v>
      </c>
      <c r="C14" s="80" t="s">
        <v>86</v>
      </c>
      <c r="D14" s="2">
        <v>100</v>
      </c>
      <c r="E14" s="7">
        <f t="shared" si="3"/>
        <v>98</v>
      </c>
      <c r="F14" s="7">
        <f t="shared" si="4"/>
        <v>95</v>
      </c>
      <c r="G14" s="7">
        <f t="shared" si="5"/>
        <v>105</v>
      </c>
      <c r="H14" s="81" t="s">
        <v>90</v>
      </c>
      <c r="I14" s="81" t="s">
        <v>42</v>
      </c>
    </row>
    <row r="15" spans="1:9" ht="69" customHeight="1">
      <c r="A15" s="15" t="s">
        <v>203</v>
      </c>
      <c r="B15" s="15" t="s">
        <v>194</v>
      </c>
      <c r="C15" s="113" t="s">
        <v>98</v>
      </c>
      <c r="D15" s="24">
        <v>105</v>
      </c>
      <c r="E15" s="7">
        <f>D15-D15/100*2</f>
        <v>102.9</v>
      </c>
      <c r="F15" s="7">
        <f>D15-D15/100*5</f>
        <v>99.75</v>
      </c>
      <c r="G15" s="7">
        <f>D15+D15/100*5</f>
        <v>110.25</v>
      </c>
      <c r="H15" s="81" t="s">
        <v>100</v>
      </c>
      <c r="I15" s="81" t="s">
        <v>99</v>
      </c>
    </row>
    <row r="16" spans="1:9" ht="92.25" customHeight="1">
      <c r="A16" s="15" t="s">
        <v>199</v>
      </c>
      <c r="B16" s="15" t="s">
        <v>167</v>
      </c>
      <c r="C16" s="80" t="s">
        <v>86</v>
      </c>
      <c r="D16" s="2">
        <v>152</v>
      </c>
      <c r="E16" s="7">
        <f>D16-D16/100*2</f>
        <v>148.96</v>
      </c>
      <c r="F16" s="7">
        <f>D16-D16/100*5</f>
        <v>144.4</v>
      </c>
      <c r="G16" s="7">
        <f>D16+D16/100*5</f>
        <v>159.6</v>
      </c>
      <c r="H16" s="81" t="s">
        <v>102</v>
      </c>
      <c r="I16" s="81" t="s">
        <v>101</v>
      </c>
    </row>
    <row r="17" spans="1:9" ht="92.25" customHeight="1">
      <c r="A17" s="15" t="s">
        <v>452</v>
      </c>
      <c r="B17" s="24" t="s">
        <v>453</v>
      </c>
      <c r="C17" s="157" t="s">
        <v>449</v>
      </c>
      <c r="D17" s="2">
        <v>129</v>
      </c>
      <c r="E17" s="1">
        <f t="shared" ref="E17" si="6">D17-D17/100*2</f>
        <v>126.42</v>
      </c>
      <c r="F17" s="1">
        <f t="shared" ref="F17" si="7">D17-D17/100*5</f>
        <v>122.55</v>
      </c>
      <c r="G17" s="1">
        <f t="shared" ref="G17" si="8">D17+D17/100*5</f>
        <v>135.44999999999999</v>
      </c>
      <c r="H17" s="156" t="s">
        <v>450</v>
      </c>
      <c r="I17" s="156" t="s">
        <v>451</v>
      </c>
    </row>
    <row r="18" spans="1:9" ht="92.25" customHeight="1">
      <c r="A18" s="48" t="s">
        <v>455</v>
      </c>
      <c r="B18" s="199" t="s">
        <v>167</v>
      </c>
      <c r="C18" s="153" t="s">
        <v>86</v>
      </c>
      <c r="D18" s="2">
        <v>129</v>
      </c>
      <c r="E18" s="1">
        <f>D18-D18/100*2</f>
        <v>126.42</v>
      </c>
      <c r="F18" s="1">
        <f>D18-D18/100*5</f>
        <v>122.55</v>
      </c>
      <c r="G18" s="1">
        <f>D18+D18/100*5</f>
        <v>135.44999999999999</v>
      </c>
      <c r="H18" s="156" t="s">
        <v>454</v>
      </c>
      <c r="I18" s="156" t="s">
        <v>63</v>
      </c>
    </row>
    <row r="19" spans="1:9" ht="81" customHeight="1">
      <c r="A19" s="15" t="s">
        <v>198</v>
      </c>
      <c r="B19" s="15" t="s">
        <v>194</v>
      </c>
      <c r="C19" s="80" t="s">
        <v>86</v>
      </c>
      <c r="D19" s="2">
        <v>47</v>
      </c>
      <c r="E19" s="7">
        <f t="shared" si="3"/>
        <v>46.06</v>
      </c>
      <c r="F19" s="7">
        <f t="shared" si="4"/>
        <v>44.65</v>
      </c>
      <c r="G19" s="7">
        <f t="shared" si="5"/>
        <v>49.35</v>
      </c>
      <c r="H19" s="81" t="s">
        <v>92</v>
      </c>
      <c r="I19" s="81" t="s">
        <v>91</v>
      </c>
    </row>
    <row r="20" spans="1:9" ht="68.25" customHeight="1">
      <c r="A20" s="15" t="s">
        <v>196</v>
      </c>
      <c r="B20" s="15" t="s">
        <v>195</v>
      </c>
      <c r="C20" s="80" t="s">
        <v>93</v>
      </c>
      <c r="D20" s="57">
        <v>110</v>
      </c>
      <c r="E20" s="7">
        <f t="shared" ref="E20:E36" si="9">D20-D20/100*2</f>
        <v>107.8</v>
      </c>
      <c r="F20" s="7">
        <f t="shared" ref="F20:F36" si="10">D20-D20/100*5</f>
        <v>104.5</v>
      </c>
      <c r="G20" s="7">
        <f>D20+D20/100*5</f>
        <v>115.5</v>
      </c>
      <c r="H20" s="81" t="s">
        <v>94</v>
      </c>
      <c r="I20" s="81" t="s">
        <v>95</v>
      </c>
    </row>
    <row r="21" spans="1:9" ht="55.5" customHeight="1">
      <c r="A21" s="15" t="s">
        <v>197</v>
      </c>
      <c r="B21" s="15" t="s">
        <v>194</v>
      </c>
      <c r="C21" s="114"/>
      <c r="D21" s="57">
        <v>48</v>
      </c>
      <c r="E21" s="7">
        <f t="shared" si="9"/>
        <v>47.04</v>
      </c>
      <c r="F21" s="7">
        <f t="shared" si="10"/>
        <v>45.6</v>
      </c>
      <c r="G21" s="7">
        <f>D21+D21/100*5</f>
        <v>50.4</v>
      </c>
      <c r="H21" s="115" t="s">
        <v>96</v>
      </c>
      <c r="I21" s="56" t="s">
        <v>97</v>
      </c>
    </row>
    <row r="22" spans="1:9" ht="41.25" customHeight="1">
      <c r="A22" s="169" t="s">
        <v>204</v>
      </c>
      <c r="B22" s="170" t="s">
        <v>206</v>
      </c>
      <c r="C22" s="248" t="s">
        <v>85</v>
      </c>
      <c r="D22" s="29">
        <v>131</v>
      </c>
      <c r="E22" s="7">
        <f t="shared" si="9"/>
        <v>128.38</v>
      </c>
      <c r="F22" s="7">
        <f t="shared" si="10"/>
        <v>124.45</v>
      </c>
      <c r="G22" s="7">
        <f>D22+D22/100*5</f>
        <v>137.55000000000001</v>
      </c>
      <c r="H22" s="109" t="s">
        <v>104</v>
      </c>
      <c r="I22" s="247" t="s">
        <v>80</v>
      </c>
    </row>
    <row r="23" spans="1:9" ht="42" customHeight="1">
      <c r="A23" s="169" t="s">
        <v>205</v>
      </c>
      <c r="B23" s="170" t="s">
        <v>207</v>
      </c>
      <c r="C23" s="248"/>
      <c r="D23" s="30">
        <v>131</v>
      </c>
      <c r="E23" s="7">
        <f t="shared" si="9"/>
        <v>128.38</v>
      </c>
      <c r="F23" s="7">
        <f t="shared" si="10"/>
        <v>124.45</v>
      </c>
      <c r="G23" s="7">
        <f>D23+D23/100*5</f>
        <v>137.55000000000001</v>
      </c>
      <c r="H23" s="109"/>
      <c r="I23" s="247"/>
    </row>
    <row r="24" spans="1:9" ht="37.5" customHeight="1">
      <c r="A24" s="169" t="s">
        <v>209</v>
      </c>
      <c r="B24" s="171" t="s">
        <v>212</v>
      </c>
      <c r="C24" s="250" t="s">
        <v>85</v>
      </c>
      <c r="D24" s="30">
        <v>165</v>
      </c>
      <c r="E24" s="7">
        <f t="shared" si="9"/>
        <v>161.69999999999999</v>
      </c>
      <c r="F24" s="7">
        <f t="shared" si="10"/>
        <v>156.75</v>
      </c>
      <c r="G24" s="7">
        <f t="shared" ref="G24:G27" si="11">D24+D24/100*5</f>
        <v>173.25</v>
      </c>
      <c r="H24" s="247" t="s">
        <v>106</v>
      </c>
      <c r="I24" s="247" t="s">
        <v>80</v>
      </c>
    </row>
    <row r="25" spans="1:9" ht="33.75" customHeight="1">
      <c r="A25" s="169" t="s">
        <v>210</v>
      </c>
      <c r="B25" s="171" t="s">
        <v>213</v>
      </c>
      <c r="C25" s="250"/>
      <c r="D25" s="30">
        <v>162</v>
      </c>
      <c r="E25" s="7">
        <f t="shared" si="9"/>
        <v>158.76</v>
      </c>
      <c r="F25" s="7">
        <f t="shared" si="10"/>
        <v>153.9</v>
      </c>
      <c r="G25" s="7">
        <f t="shared" si="11"/>
        <v>170.1</v>
      </c>
      <c r="H25" s="247"/>
      <c r="I25" s="251"/>
    </row>
    <row r="26" spans="1:9" ht="54.75" customHeight="1">
      <c r="A26" s="169" t="s">
        <v>211</v>
      </c>
      <c r="B26" s="172" t="s">
        <v>214</v>
      </c>
      <c r="C26" s="250"/>
      <c r="D26" s="31">
        <v>165</v>
      </c>
      <c r="E26" s="7">
        <f t="shared" si="9"/>
        <v>161.69999999999999</v>
      </c>
      <c r="F26" s="7">
        <f t="shared" si="10"/>
        <v>156.75</v>
      </c>
      <c r="G26" s="7">
        <f t="shared" si="11"/>
        <v>173.25</v>
      </c>
      <c r="H26" s="247"/>
      <c r="I26" s="251"/>
    </row>
    <row r="27" spans="1:9" ht="90" customHeight="1">
      <c r="A27" s="169" t="s">
        <v>215</v>
      </c>
      <c r="B27" s="173" t="s">
        <v>103</v>
      </c>
      <c r="C27" s="95" t="s">
        <v>86</v>
      </c>
      <c r="D27" s="31">
        <v>236</v>
      </c>
      <c r="E27" s="7">
        <f t="shared" si="9"/>
        <v>231.28</v>
      </c>
      <c r="F27" s="7">
        <f t="shared" si="10"/>
        <v>224.2</v>
      </c>
      <c r="G27" s="7">
        <f t="shared" si="11"/>
        <v>247.8</v>
      </c>
      <c r="H27" s="92" t="s">
        <v>208</v>
      </c>
      <c r="I27" s="92" t="s">
        <v>78</v>
      </c>
    </row>
    <row r="28" spans="1:9" ht="42" customHeight="1">
      <c r="A28" s="169" t="s">
        <v>216</v>
      </c>
      <c r="B28" s="173" t="s">
        <v>212</v>
      </c>
      <c r="C28" s="248" t="s">
        <v>108</v>
      </c>
      <c r="D28" s="31">
        <v>124</v>
      </c>
      <c r="E28" s="7">
        <f t="shared" si="9"/>
        <v>121.52</v>
      </c>
      <c r="F28" s="7">
        <f t="shared" si="10"/>
        <v>117.8</v>
      </c>
      <c r="G28" s="7">
        <f t="shared" ref="G28:G36" si="12">D28+D28/100*5</f>
        <v>130.19999999999999</v>
      </c>
      <c r="H28" s="247" t="s">
        <v>109</v>
      </c>
      <c r="I28" s="247" t="s">
        <v>110</v>
      </c>
    </row>
    <row r="29" spans="1:9" ht="45">
      <c r="A29" s="169" t="s">
        <v>217</v>
      </c>
      <c r="B29" s="173" t="s">
        <v>214</v>
      </c>
      <c r="C29" s="248"/>
      <c r="D29" s="31">
        <v>124</v>
      </c>
      <c r="E29" s="7">
        <f t="shared" si="9"/>
        <v>121.52</v>
      </c>
      <c r="F29" s="7">
        <f t="shared" si="10"/>
        <v>117.8</v>
      </c>
      <c r="G29" s="7">
        <f t="shared" si="12"/>
        <v>130.19999999999999</v>
      </c>
      <c r="H29" s="247"/>
      <c r="I29" s="247"/>
    </row>
    <row r="30" spans="1:9" ht="27.75" customHeight="1">
      <c r="A30" s="15" t="s">
        <v>218</v>
      </c>
      <c r="B30" s="174" t="s">
        <v>189</v>
      </c>
      <c r="C30" s="220" t="s">
        <v>111</v>
      </c>
      <c r="D30" s="2">
        <v>33</v>
      </c>
      <c r="E30" s="7">
        <f t="shared" si="9"/>
        <v>32.340000000000003</v>
      </c>
      <c r="F30" s="7">
        <f t="shared" si="10"/>
        <v>31.35</v>
      </c>
      <c r="G30" s="7">
        <f t="shared" si="12"/>
        <v>34.65</v>
      </c>
      <c r="H30" s="206" t="s">
        <v>112</v>
      </c>
      <c r="I30" s="206" t="s">
        <v>84</v>
      </c>
    </row>
    <row r="31" spans="1:9" ht="33" customHeight="1">
      <c r="A31" s="15" t="s">
        <v>219</v>
      </c>
      <c r="B31" s="174" t="s">
        <v>186</v>
      </c>
      <c r="C31" s="220"/>
      <c r="D31" s="2">
        <v>33</v>
      </c>
      <c r="E31" s="7">
        <f t="shared" si="9"/>
        <v>32.340000000000003</v>
      </c>
      <c r="F31" s="7">
        <f t="shared" si="10"/>
        <v>31.35</v>
      </c>
      <c r="G31" s="7">
        <f t="shared" si="12"/>
        <v>34.65</v>
      </c>
      <c r="H31" s="206"/>
      <c r="I31" s="206"/>
    </row>
    <row r="32" spans="1:9" ht="39" customHeight="1">
      <c r="A32" s="15" t="s">
        <v>220</v>
      </c>
      <c r="B32" s="174" t="s">
        <v>190</v>
      </c>
      <c r="C32" s="220"/>
      <c r="D32" s="2">
        <v>47</v>
      </c>
      <c r="E32" s="7">
        <f t="shared" si="9"/>
        <v>46.06</v>
      </c>
      <c r="F32" s="7">
        <f t="shared" si="10"/>
        <v>44.65</v>
      </c>
      <c r="G32" s="7">
        <f t="shared" si="12"/>
        <v>49.35</v>
      </c>
      <c r="H32" s="206"/>
      <c r="I32" s="206"/>
    </row>
    <row r="33" spans="1:9" ht="33" customHeight="1">
      <c r="A33" s="15" t="s">
        <v>221</v>
      </c>
      <c r="B33" s="174" t="s">
        <v>188</v>
      </c>
      <c r="C33" s="220"/>
      <c r="D33" s="2">
        <v>34</v>
      </c>
      <c r="E33" s="7">
        <f t="shared" si="9"/>
        <v>33.32</v>
      </c>
      <c r="F33" s="7">
        <f t="shared" si="10"/>
        <v>32.299999999999997</v>
      </c>
      <c r="G33" s="7">
        <f t="shared" si="12"/>
        <v>35.700000000000003</v>
      </c>
      <c r="H33" s="206"/>
      <c r="I33" s="206"/>
    </row>
    <row r="34" spans="1:9" ht="30.75" customHeight="1">
      <c r="A34" s="15" t="s">
        <v>222</v>
      </c>
      <c r="B34" s="174" t="s">
        <v>188</v>
      </c>
      <c r="C34" s="220" t="s">
        <v>111</v>
      </c>
      <c r="D34" s="2">
        <v>34</v>
      </c>
      <c r="E34" s="7">
        <f t="shared" si="9"/>
        <v>33.32</v>
      </c>
      <c r="F34" s="7">
        <f t="shared" si="10"/>
        <v>32.299999999999997</v>
      </c>
      <c r="G34" s="7">
        <f t="shared" si="12"/>
        <v>35.700000000000003</v>
      </c>
      <c r="H34" s="206" t="s">
        <v>113</v>
      </c>
      <c r="I34" s="206" t="s">
        <v>75</v>
      </c>
    </row>
    <row r="35" spans="1:9" ht="24.75" customHeight="1">
      <c r="A35" s="15" t="s">
        <v>223</v>
      </c>
      <c r="B35" s="174" t="s">
        <v>225</v>
      </c>
      <c r="C35" s="220"/>
      <c r="D35" s="2">
        <v>42</v>
      </c>
      <c r="E35" s="7">
        <f t="shared" si="9"/>
        <v>41.16</v>
      </c>
      <c r="F35" s="7">
        <f t="shared" si="10"/>
        <v>39.9</v>
      </c>
      <c r="G35" s="7">
        <f t="shared" si="12"/>
        <v>44.1</v>
      </c>
      <c r="H35" s="206"/>
      <c r="I35" s="206"/>
    </row>
    <row r="36" spans="1:9" ht="30" customHeight="1">
      <c r="A36" s="15" t="s">
        <v>224</v>
      </c>
      <c r="B36" s="174" t="s">
        <v>189</v>
      </c>
      <c r="C36" s="220"/>
      <c r="D36" s="2">
        <v>33</v>
      </c>
      <c r="E36" s="7">
        <f t="shared" si="9"/>
        <v>32.340000000000003</v>
      </c>
      <c r="F36" s="7">
        <f t="shared" si="10"/>
        <v>31.35</v>
      </c>
      <c r="G36" s="7">
        <f t="shared" si="12"/>
        <v>34.65</v>
      </c>
      <c r="H36" s="206"/>
      <c r="I36" s="206"/>
    </row>
    <row r="37" spans="1:9" ht="46.5" customHeight="1">
      <c r="A37" s="169" t="s">
        <v>226</v>
      </c>
      <c r="B37" s="173" t="s">
        <v>228</v>
      </c>
      <c r="C37" s="248" t="s">
        <v>111</v>
      </c>
      <c r="D37" s="31">
        <v>182</v>
      </c>
      <c r="E37" s="72">
        <f t="shared" ref="E37:E38" si="13">D37-D37/100*2</f>
        <v>178.36</v>
      </c>
      <c r="F37" s="72">
        <f t="shared" ref="F37:F38" si="14">D37-D37/100*5</f>
        <v>172.9</v>
      </c>
      <c r="G37" s="72">
        <f t="shared" ref="G37:G38" si="15">D37+D37/100*5</f>
        <v>191.1</v>
      </c>
      <c r="H37" s="247" t="s">
        <v>229</v>
      </c>
      <c r="I37" s="247" t="s">
        <v>80</v>
      </c>
    </row>
    <row r="38" spans="1:9" ht="38.25" customHeight="1">
      <c r="A38" s="175" t="s">
        <v>227</v>
      </c>
      <c r="B38" s="173" t="s">
        <v>213</v>
      </c>
      <c r="C38" s="249"/>
      <c r="D38" s="31">
        <v>182</v>
      </c>
      <c r="E38" s="72">
        <f t="shared" si="13"/>
        <v>178.36</v>
      </c>
      <c r="F38" s="72">
        <f t="shared" si="14"/>
        <v>172.9</v>
      </c>
      <c r="G38" s="72">
        <f t="shared" si="15"/>
        <v>191.1</v>
      </c>
      <c r="H38" s="247"/>
      <c r="I38" s="247"/>
    </row>
    <row r="39" spans="1:9" ht="83.25" customHeight="1">
      <c r="A39" s="15" t="s">
        <v>230</v>
      </c>
      <c r="B39" s="174" t="s">
        <v>194</v>
      </c>
      <c r="C39" s="80" t="s">
        <v>111</v>
      </c>
      <c r="D39" s="2">
        <v>53</v>
      </c>
      <c r="E39" s="7">
        <f t="shared" ref="E39:E40" si="16">D39-D39/100*2</f>
        <v>51.94</v>
      </c>
      <c r="F39" s="7">
        <f t="shared" ref="F39:F40" si="17">D39-D39/100*5</f>
        <v>50.35</v>
      </c>
      <c r="G39" s="7">
        <f t="shared" ref="G39:G40" si="18">D39+D39/100*5</f>
        <v>55.65</v>
      </c>
      <c r="H39" s="81" t="s">
        <v>114</v>
      </c>
      <c r="I39" s="81" t="s">
        <v>115</v>
      </c>
    </row>
    <row r="40" spans="1:9" ht="67.5">
      <c r="A40" s="15" t="s">
        <v>231</v>
      </c>
      <c r="B40" s="174" t="s">
        <v>194</v>
      </c>
      <c r="C40" s="80" t="s">
        <v>117</v>
      </c>
      <c r="D40" s="2">
        <v>44</v>
      </c>
      <c r="E40" s="7">
        <f t="shared" si="16"/>
        <v>43.12</v>
      </c>
      <c r="F40" s="7">
        <f t="shared" si="17"/>
        <v>41.8</v>
      </c>
      <c r="G40" s="7">
        <f t="shared" si="18"/>
        <v>46.2</v>
      </c>
      <c r="H40" s="81" t="s">
        <v>116</v>
      </c>
      <c r="I40" s="81" t="s">
        <v>91</v>
      </c>
    </row>
  </sheetData>
  <mergeCells count="24">
    <mergeCell ref="I4:I5"/>
    <mergeCell ref="C6:C11"/>
    <mergeCell ref="I6:I11"/>
    <mergeCell ref="C22:C23"/>
    <mergeCell ref="I22:I23"/>
    <mergeCell ref="I34:I36"/>
    <mergeCell ref="C24:C26"/>
    <mergeCell ref="I24:I26"/>
    <mergeCell ref="C37:C38"/>
    <mergeCell ref="C30:C33"/>
    <mergeCell ref="I30:I33"/>
    <mergeCell ref="C34:C36"/>
    <mergeCell ref="C28:C29"/>
    <mergeCell ref="I28:I29"/>
    <mergeCell ref="H28:H29"/>
    <mergeCell ref="I37:I38"/>
    <mergeCell ref="H37:H38"/>
    <mergeCell ref="H30:H33"/>
    <mergeCell ref="H34:H36"/>
    <mergeCell ref="H24:H26"/>
    <mergeCell ref="C2:C5"/>
    <mergeCell ref="H2:H5"/>
    <mergeCell ref="I2:I3"/>
    <mergeCell ref="H6:H11"/>
  </mergeCells>
  <pageMargins left="0.47" right="0.23" top="0.23" bottom="0.21" header="0.3" footer="0.19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I21"/>
  <sheetViews>
    <sheetView workbookViewId="0">
      <selection activeCell="M25" sqref="M25"/>
    </sheetView>
  </sheetViews>
  <sheetFormatPr defaultRowHeight="15"/>
  <cols>
    <col min="1" max="1" width="6.5703125" customWidth="1"/>
    <col min="2" max="2" width="8.140625" customWidth="1"/>
    <col min="3" max="3" width="11.85546875" customWidth="1"/>
    <col min="4" max="4" width="5.7109375" customWidth="1"/>
    <col min="5" max="5" width="5.28515625" customWidth="1"/>
    <col min="6" max="6" width="5.7109375" customWidth="1"/>
    <col min="7" max="7" width="4.85546875" customWidth="1"/>
  </cols>
  <sheetData>
    <row r="1" spans="1:9" ht="75.75" thickBot="1">
      <c r="A1" s="165" t="s">
        <v>0</v>
      </c>
      <c r="B1" s="42" t="s">
        <v>1</v>
      </c>
      <c r="C1" s="22" t="s">
        <v>262</v>
      </c>
      <c r="D1" s="22" t="s">
        <v>2</v>
      </c>
      <c r="E1" s="22" t="s">
        <v>3</v>
      </c>
      <c r="F1" s="22" t="s">
        <v>4</v>
      </c>
      <c r="G1" s="184" t="s">
        <v>299</v>
      </c>
      <c r="H1" s="23" t="s">
        <v>6</v>
      </c>
      <c r="I1" s="112" t="s">
        <v>7</v>
      </c>
    </row>
    <row r="2" spans="1:9" ht="53.25" customHeight="1">
      <c r="A2" s="179" t="s">
        <v>424</v>
      </c>
      <c r="B2" s="50" t="s">
        <v>183</v>
      </c>
      <c r="C2" s="221" t="s">
        <v>166</v>
      </c>
      <c r="D2" s="183">
        <v>46</v>
      </c>
      <c r="E2" s="40">
        <f>D2-D2/100*2</f>
        <v>45.08</v>
      </c>
      <c r="F2" s="40">
        <f>D2-D2/100*5</f>
        <v>43.7</v>
      </c>
      <c r="G2" s="40">
        <f>D2+D2/100*5</f>
        <v>48.3</v>
      </c>
      <c r="H2" s="149" t="s">
        <v>359</v>
      </c>
      <c r="I2" s="212" t="s">
        <v>360</v>
      </c>
    </row>
    <row r="3" spans="1:9" ht="49.5" customHeight="1">
      <c r="A3" s="179" t="s">
        <v>425</v>
      </c>
      <c r="B3" s="15" t="s">
        <v>188</v>
      </c>
      <c r="C3" s="220"/>
      <c r="D3" s="6">
        <v>87</v>
      </c>
      <c r="E3" s="40">
        <f>D3-D3/100*2</f>
        <v>85.26</v>
      </c>
      <c r="F3" s="40">
        <f>D3-D3/100*5</f>
        <v>82.65</v>
      </c>
      <c r="G3" s="40">
        <f>D3+D3/100*5</f>
        <v>91.35</v>
      </c>
      <c r="H3" s="104"/>
      <c r="I3" s="225"/>
    </row>
    <row r="4" spans="1:9" ht="32.25" customHeight="1">
      <c r="A4" s="179" t="s">
        <v>426</v>
      </c>
      <c r="B4" s="180" t="s">
        <v>183</v>
      </c>
      <c r="C4" s="220" t="s">
        <v>361</v>
      </c>
      <c r="D4" s="6">
        <v>32</v>
      </c>
      <c r="E4" s="40">
        <f t="shared" ref="E4:E21" si="0">D4-D4/100*2</f>
        <v>31.36</v>
      </c>
      <c r="F4" s="40">
        <f t="shared" ref="F4:F21" si="1">D4-D4/100*5</f>
        <v>30.4</v>
      </c>
      <c r="G4" s="40">
        <f t="shared" ref="G4:G21" si="2">D4+D4/100*5</f>
        <v>33.6</v>
      </c>
      <c r="H4" s="211" t="s">
        <v>362</v>
      </c>
      <c r="I4" s="211" t="s">
        <v>360</v>
      </c>
    </row>
    <row r="5" spans="1:9" ht="24" customHeight="1">
      <c r="A5" s="179" t="s">
        <v>427</v>
      </c>
      <c r="B5" s="181" t="s">
        <v>195</v>
      </c>
      <c r="C5" s="220"/>
      <c r="D5" s="6">
        <v>51</v>
      </c>
      <c r="E5" s="40">
        <f t="shared" si="0"/>
        <v>49.98</v>
      </c>
      <c r="F5" s="40">
        <f t="shared" si="1"/>
        <v>48.45</v>
      </c>
      <c r="G5" s="40">
        <f t="shared" si="2"/>
        <v>53.55</v>
      </c>
      <c r="H5" s="212"/>
      <c r="I5" s="212"/>
    </row>
    <row r="6" spans="1:9" ht="36.75" customHeight="1">
      <c r="A6" s="179" t="s">
        <v>428</v>
      </c>
      <c r="B6" s="15" t="s">
        <v>188</v>
      </c>
      <c r="C6" s="220"/>
      <c r="D6" s="6">
        <v>65</v>
      </c>
      <c r="E6" s="40">
        <f t="shared" si="0"/>
        <v>63.7</v>
      </c>
      <c r="F6" s="40">
        <f t="shared" si="1"/>
        <v>61.75</v>
      </c>
      <c r="G6" s="40">
        <f t="shared" si="2"/>
        <v>68.25</v>
      </c>
      <c r="H6" s="225"/>
      <c r="I6" s="225"/>
    </row>
    <row r="7" spans="1:9" ht="38.25" customHeight="1">
      <c r="A7" s="179" t="s">
        <v>429</v>
      </c>
      <c r="B7" s="180" t="s">
        <v>183</v>
      </c>
      <c r="C7" s="220" t="s">
        <v>363</v>
      </c>
      <c r="D7" s="2">
        <v>32</v>
      </c>
      <c r="E7" s="40">
        <f t="shared" si="0"/>
        <v>31.36</v>
      </c>
      <c r="F7" s="40">
        <f t="shared" si="1"/>
        <v>30.4</v>
      </c>
      <c r="G7" s="40">
        <f t="shared" si="2"/>
        <v>33.6</v>
      </c>
      <c r="H7" s="211" t="s">
        <v>364</v>
      </c>
      <c r="I7" s="211" t="s">
        <v>360</v>
      </c>
    </row>
    <row r="8" spans="1:9" ht="32.25" customHeight="1">
      <c r="A8" s="179" t="s">
        <v>430</v>
      </c>
      <c r="B8" s="181" t="s">
        <v>195</v>
      </c>
      <c r="C8" s="220"/>
      <c r="D8" s="6">
        <v>51</v>
      </c>
      <c r="E8" s="40">
        <f t="shared" si="0"/>
        <v>49.98</v>
      </c>
      <c r="F8" s="40">
        <f t="shared" si="1"/>
        <v>48.45</v>
      </c>
      <c r="G8" s="40">
        <f t="shared" si="2"/>
        <v>53.55</v>
      </c>
      <c r="H8" s="212"/>
      <c r="I8" s="212"/>
    </row>
    <row r="9" spans="1:9" ht="49.5" customHeight="1">
      <c r="A9" s="179" t="s">
        <v>431</v>
      </c>
      <c r="B9" s="15" t="s">
        <v>188</v>
      </c>
      <c r="C9" s="220"/>
      <c r="D9" s="6">
        <v>65</v>
      </c>
      <c r="E9" s="40">
        <f t="shared" si="0"/>
        <v>63.7</v>
      </c>
      <c r="F9" s="40">
        <f t="shared" si="1"/>
        <v>61.75</v>
      </c>
      <c r="G9" s="40">
        <f t="shared" si="2"/>
        <v>68.25</v>
      </c>
      <c r="H9" s="225"/>
      <c r="I9" s="225"/>
    </row>
    <row r="10" spans="1:9" ht="67.5" customHeight="1">
      <c r="A10" s="185" t="s">
        <v>432</v>
      </c>
      <c r="B10" s="182" t="s">
        <v>183</v>
      </c>
      <c r="C10" s="252" t="s">
        <v>365</v>
      </c>
      <c r="D10" s="6">
        <v>42</v>
      </c>
      <c r="E10" s="40">
        <f t="shared" si="0"/>
        <v>41.16</v>
      </c>
      <c r="F10" s="40">
        <f t="shared" si="1"/>
        <v>39.9</v>
      </c>
      <c r="G10" s="40">
        <f t="shared" si="2"/>
        <v>44.1</v>
      </c>
      <c r="H10" s="260" t="s">
        <v>366</v>
      </c>
      <c r="I10" s="211" t="s">
        <v>360</v>
      </c>
    </row>
    <row r="11" spans="1:9" ht="63.75" customHeight="1">
      <c r="A11" s="185" t="s">
        <v>433</v>
      </c>
      <c r="B11" s="182" t="s">
        <v>188</v>
      </c>
      <c r="C11" s="252"/>
      <c r="D11" s="6">
        <v>84</v>
      </c>
      <c r="E11" s="40">
        <f t="shared" si="0"/>
        <v>82.32</v>
      </c>
      <c r="F11" s="40">
        <f t="shared" si="1"/>
        <v>79.8</v>
      </c>
      <c r="G11" s="40">
        <f t="shared" si="2"/>
        <v>88.2</v>
      </c>
      <c r="H11" s="261"/>
      <c r="I11" s="225"/>
    </row>
    <row r="12" spans="1:9" ht="28.5" customHeight="1">
      <c r="A12" s="186" t="s">
        <v>434</v>
      </c>
      <c r="B12" s="182" t="s">
        <v>183</v>
      </c>
      <c r="C12" s="208" t="s">
        <v>367</v>
      </c>
      <c r="D12" s="50" t="s">
        <v>368</v>
      </c>
      <c r="E12" s="40">
        <f t="shared" si="0"/>
        <v>67.62</v>
      </c>
      <c r="F12" s="40">
        <f t="shared" si="1"/>
        <v>65.55</v>
      </c>
      <c r="G12" s="40">
        <f t="shared" si="2"/>
        <v>72.45</v>
      </c>
      <c r="H12" s="260" t="s">
        <v>369</v>
      </c>
      <c r="I12" s="211" t="s">
        <v>370</v>
      </c>
    </row>
    <row r="13" spans="1:9" ht="46.5" customHeight="1">
      <c r="A13" s="186" t="s">
        <v>435</v>
      </c>
      <c r="B13" s="182" t="s">
        <v>188</v>
      </c>
      <c r="C13" s="221"/>
      <c r="D13" s="50" t="s">
        <v>371</v>
      </c>
      <c r="E13" s="40">
        <f t="shared" si="0"/>
        <v>128.38</v>
      </c>
      <c r="F13" s="40">
        <f t="shared" si="1"/>
        <v>124.45</v>
      </c>
      <c r="G13" s="40">
        <f t="shared" si="2"/>
        <v>137.55000000000001</v>
      </c>
      <c r="H13" s="261"/>
      <c r="I13" s="225"/>
    </row>
    <row r="14" spans="1:9" ht="81.75" customHeight="1">
      <c r="A14" s="179" t="s">
        <v>436</v>
      </c>
      <c r="B14" s="15" t="s">
        <v>183</v>
      </c>
      <c r="C14" s="107" t="s">
        <v>119</v>
      </c>
      <c r="D14" s="67">
        <v>68</v>
      </c>
      <c r="E14" s="40">
        <f t="shared" si="0"/>
        <v>66.64</v>
      </c>
      <c r="F14" s="40">
        <f t="shared" si="1"/>
        <v>64.599999999999994</v>
      </c>
      <c r="G14" s="40">
        <f t="shared" si="2"/>
        <v>71.400000000000006</v>
      </c>
      <c r="H14" s="129" t="s">
        <v>372</v>
      </c>
      <c r="I14" s="56" t="s">
        <v>360</v>
      </c>
    </row>
    <row r="15" spans="1:9" ht="81.75" customHeight="1">
      <c r="A15" s="179" t="s">
        <v>437</v>
      </c>
      <c r="B15" s="15" t="s">
        <v>183</v>
      </c>
      <c r="C15" s="107" t="s">
        <v>119</v>
      </c>
      <c r="D15" s="67">
        <v>68</v>
      </c>
      <c r="E15" s="40">
        <f t="shared" si="0"/>
        <v>66.64</v>
      </c>
      <c r="F15" s="40">
        <f t="shared" si="1"/>
        <v>64.599999999999994</v>
      </c>
      <c r="G15" s="40">
        <f t="shared" si="2"/>
        <v>71.400000000000006</v>
      </c>
      <c r="H15" s="129" t="s">
        <v>373</v>
      </c>
      <c r="I15" s="56" t="s">
        <v>360</v>
      </c>
    </row>
    <row r="16" spans="1:9" ht="56.25" customHeight="1">
      <c r="A16" s="187" t="s">
        <v>438</v>
      </c>
      <c r="B16" s="152" t="s">
        <v>183</v>
      </c>
      <c r="C16" s="249" t="s">
        <v>374</v>
      </c>
      <c r="D16" s="24">
        <v>148</v>
      </c>
      <c r="E16" s="40">
        <f t="shared" si="0"/>
        <v>145.04</v>
      </c>
      <c r="F16" s="40">
        <f t="shared" si="1"/>
        <v>140.6</v>
      </c>
      <c r="G16" s="40">
        <f t="shared" si="2"/>
        <v>155.4</v>
      </c>
      <c r="H16" s="257" t="s">
        <v>375</v>
      </c>
      <c r="I16" s="260" t="s">
        <v>164</v>
      </c>
    </row>
    <row r="17" spans="1:9" ht="54.75" customHeight="1">
      <c r="A17" s="187" t="s">
        <v>439</v>
      </c>
      <c r="B17" s="152" t="s">
        <v>188</v>
      </c>
      <c r="C17" s="249"/>
      <c r="D17" s="24">
        <v>321</v>
      </c>
      <c r="E17" s="40">
        <f t="shared" si="0"/>
        <v>314.58</v>
      </c>
      <c r="F17" s="40">
        <f t="shared" si="1"/>
        <v>304.95</v>
      </c>
      <c r="G17" s="40">
        <f t="shared" si="2"/>
        <v>337.05</v>
      </c>
      <c r="H17" s="258"/>
      <c r="I17" s="262"/>
    </row>
    <row r="18" spans="1:9" ht="50.25" customHeight="1">
      <c r="A18" s="187" t="s">
        <v>440</v>
      </c>
      <c r="B18" s="152" t="s">
        <v>186</v>
      </c>
      <c r="C18" s="249"/>
      <c r="D18" s="24">
        <v>275</v>
      </c>
      <c r="E18" s="40">
        <f t="shared" si="0"/>
        <v>269.5</v>
      </c>
      <c r="F18" s="40">
        <f t="shared" si="1"/>
        <v>261.25</v>
      </c>
      <c r="G18" s="40">
        <f t="shared" si="2"/>
        <v>288.75</v>
      </c>
      <c r="H18" s="259"/>
      <c r="I18" s="261"/>
    </row>
    <row r="19" spans="1:9" ht="80.25" customHeight="1">
      <c r="A19" s="187" t="s">
        <v>441</v>
      </c>
      <c r="B19" s="152" t="s">
        <v>188</v>
      </c>
      <c r="C19" s="253" t="s">
        <v>374</v>
      </c>
      <c r="D19" s="24">
        <v>315</v>
      </c>
      <c r="E19" s="40">
        <f t="shared" si="0"/>
        <v>308.7</v>
      </c>
      <c r="F19" s="40">
        <f t="shared" si="1"/>
        <v>299.25</v>
      </c>
      <c r="G19" s="40">
        <f t="shared" si="2"/>
        <v>330.75</v>
      </c>
      <c r="H19" s="255" t="s">
        <v>162</v>
      </c>
      <c r="I19" s="134" t="s">
        <v>376</v>
      </c>
    </row>
    <row r="20" spans="1:9" ht="75.75" customHeight="1">
      <c r="A20" s="187" t="s">
        <v>441</v>
      </c>
      <c r="B20" s="152" t="s">
        <v>183</v>
      </c>
      <c r="C20" s="254"/>
      <c r="D20" s="24">
        <v>176</v>
      </c>
      <c r="E20" s="40">
        <f t="shared" si="0"/>
        <v>172.48</v>
      </c>
      <c r="F20" s="40">
        <f t="shared" si="1"/>
        <v>167.2</v>
      </c>
      <c r="G20" s="40">
        <f t="shared" si="2"/>
        <v>184.8</v>
      </c>
      <c r="H20" s="256"/>
      <c r="I20" s="134" t="s">
        <v>172</v>
      </c>
    </row>
    <row r="21" spans="1:9" ht="102" customHeight="1">
      <c r="A21" s="179" t="s">
        <v>442</v>
      </c>
      <c r="B21" s="15" t="s">
        <v>183</v>
      </c>
      <c r="C21" s="107" t="s">
        <v>119</v>
      </c>
      <c r="D21" s="6">
        <v>136</v>
      </c>
      <c r="E21" s="40">
        <f t="shared" si="0"/>
        <v>133.28</v>
      </c>
      <c r="F21" s="40">
        <f t="shared" si="1"/>
        <v>129.19999999999999</v>
      </c>
      <c r="G21" s="40">
        <f t="shared" si="2"/>
        <v>142.80000000000001</v>
      </c>
      <c r="H21" s="105" t="s">
        <v>377</v>
      </c>
      <c r="I21" s="105" t="s">
        <v>378</v>
      </c>
    </row>
  </sheetData>
  <mergeCells count="19">
    <mergeCell ref="I7:I9"/>
    <mergeCell ref="I10:I11"/>
    <mergeCell ref="I12:I13"/>
    <mergeCell ref="I2:I3"/>
    <mergeCell ref="H19:H20"/>
    <mergeCell ref="H16:H18"/>
    <mergeCell ref="H12:H13"/>
    <mergeCell ref="H10:H11"/>
    <mergeCell ref="H7:H9"/>
    <mergeCell ref="I16:I18"/>
    <mergeCell ref="C2:C3"/>
    <mergeCell ref="H4:H6"/>
    <mergeCell ref="I4:I6"/>
    <mergeCell ref="C7:C9"/>
    <mergeCell ref="C10:C11"/>
    <mergeCell ref="C4:C6"/>
    <mergeCell ref="C19:C20"/>
    <mergeCell ref="C16:C18"/>
    <mergeCell ref="C12:C13"/>
  </mergeCells>
  <pageMargins left="0.7" right="0.23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J46"/>
  <sheetViews>
    <sheetView tabSelected="1" workbookViewId="0">
      <selection activeCell="I4" sqref="I4"/>
    </sheetView>
  </sheetViews>
  <sheetFormatPr defaultRowHeight="15"/>
  <cols>
    <col min="1" max="1" width="5" customWidth="1"/>
    <col min="2" max="2" width="5.85546875" customWidth="1"/>
    <col min="3" max="3" width="16.140625" style="19" customWidth="1"/>
    <col min="4" max="4" width="5.140625" customWidth="1"/>
    <col min="5" max="5" width="5.28515625" customWidth="1"/>
    <col min="6" max="6" width="5.5703125" customWidth="1"/>
    <col min="7" max="7" width="5.42578125" customWidth="1"/>
    <col min="8" max="8" width="19" customWidth="1"/>
    <col min="9" max="9" width="9.5703125" customWidth="1"/>
    <col min="11" max="11" width="26.5703125" customWidth="1"/>
  </cols>
  <sheetData>
    <row r="1" spans="1:9" s="43" customFormat="1" ht="66" customHeight="1" thickBot="1">
      <c r="A1" s="41" t="s">
        <v>0</v>
      </c>
      <c r="B1" s="42" t="s">
        <v>1</v>
      </c>
      <c r="C1" s="22" t="s">
        <v>262</v>
      </c>
      <c r="D1" s="22" t="s">
        <v>2</v>
      </c>
      <c r="E1" s="22" t="s">
        <v>3</v>
      </c>
      <c r="F1" s="22" t="s">
        <v>4</v>
      </c>
      <c r="G1" s="22" t="s">
        <v>5</v>
      </c>
      <c r="H1" s="23" t="s">
        <v>6</v>
      </c>
      <c r="I1" s="112" t="s">
        <v>7</v>
      </c>
    </row>
    <row r="2" spans="1:9" ht="80.25" customHeight="1">
      <c r="A2" s="50" t="s">
        <v>386</v>
      </c>
      <c r="B2" s="44" t="s">
        <v>183</v>
      </c>
      <c r="C2" s="51" t="s">
        <v>126</v>
      </c>
      <c r="D2" s="45">
        <v>84</v>
      </c>
      <c r="E2" s="40">
        <f>D2-D2/100*2</f>
        <v>82.32</v>
      </c>
      <c r="F2" s="40">
        <f>D2-D2/100*5</f>
        <v>79.8</v>
      </c>
      <c r="G2" s="40">
        <f>D2+D2/100*5</f>
        <v>88.2</v>
      </c>
      <c r="H2" s="188" t="s">
        <v>127</v>
      </c>
      <c r="I2" s="137" t="s">
        <v>155</v>
      </c>
    </row>
    <row r="3" spans="1:9" ht="84.75" customHeight="1">
      <c r="A3" s="50" t="s">
        <v>387</v>
      </c>
      <c r="B3" s="44" t="s">
        <v>183</v>
      </c>
      <c r="C3" s="51" t="s">
        <v>126</v>
      </c>
      <c r="D3" s="45">
        <v>84</v>
      </c>
      <c r="E3" s="1">
        <f>D3-D3/100*2</f>
        <v>82.32</v>
      </c>
      <c r="F3" s="1">
        <f>D3-D3/100*5</f>
        <v>79.8</v>
      </c>
      <c r="G3" s="1">
        <f>D3+D3/100*5</f>
        <v>88.2</v>
      </c>
      <c r="H3" s="188" t="s">
        <v>128</v>
      </c>
      <c r="I3" s="59" t="s">
        <v>155</v>
      </c>
    </row>
    <row r="4" spans="1:9" ht="96.75" customHeight="1">
      <c r="A4" s="189" t="s">
        <v>388</v>
      </c>
      <c r="B4" s="44" t="s">
        <v>183</v>
      </c>
      <c r="C4" s="32" t="s">
        <v>148</v>
      </c>
      <c r="D4" s="45">
        <v>68</v>
      </c>
      <c r="E4" s="1">
        <f>D4-D4/100*2</f>
        <v>66.64</v>
      </c>
      <c r="F4" s="1">
        <f>D4-D4/100*5</f>
        <v>64.599999999999994</v>
      </c>
      <c r="G4" s="1">
        <f>D4+D4/100*5</f>
        <v>71.400000000000006</v>
      </c>
      <c r="H4" s="148" t="s">
        <v>443</v>
      </c>
      <c r="I4" s="33" t="s">
        <v>129</v>
      </c>
    </row>
    <row r="5" spans="1:9" ht="102.75" customHeight="1">
      <c r="A5" s="189" t="s">
        <v>388</v>
      </c>
      <c r="B5" s="44" t="s">
        <v>183</v>
      </c>
      <c r="C5" s="32" t="s">
        <v>148</v>
      </c>
      <c r="D5" s="45">
        <v>107</v>
      </c>
      <c r="E5" s="1">
        <f>D5-D5/100*2</f>
        <v>104.86</v>
      </c>
      <c r="F5" s="1">
        <f>D5-D5/100*5</f>
        <v>101.65</v>
      </c>
      <c r="G5" s="1">
        <f>D5+D5/100*5</f>
        <v>112.35</v>
      </c>
      <c r="H5" s="148" t="s">
        <v>444</v>
      </c>
      <c r="I5" s="33" t="s">
        <v>129</v>
      </c>
    </row>
    <row r="6" spans="1:9" ht="98.25" customHeight="1">
      <c r="A6" s="190" t="s">
        <v>389</v>
      </c>
      <c r="B6" s="44" t="s">
        <v>195</v>
      </c>
      <c r="C6" s="126" t="s">
        <v>384</v>
      </c>
      <c r="D6" s="45">
        <v>139</v>
      </c>
      <c r="E6" s="1">
        <f>D6-D6/100*2</f>
        <v>136.22</v>
      </c>
      <c r="F6" s="1">
        <f>D6-D6/100*5</f>
        <v>132.05000000000001</v>
      </c>
      <c r="G6" s="1">
        <f>D6+D6/100*5</f>
        <v>145.94999999999999</v>
      </c>
      <c r="H6" s="148" t="s">
        <v>130</v>
      </c>
      <c r="I6" s="33" t="s">
        <v>129</v>
      </c>
    </row>
    <row r="7" spans="1:9" ht="132.75" customHeight="1">
      <c r="A7" s="191" t="s">
        <v>381</v>
      </c>
      <c r="B7" s="44" t="s">
        <v>183</v>
      </c>
      <c r="C7" s="126" t="s">
        <v>385</v>
      </c>
      <c r="D7" s="28" t="s">
        <v>421</v>
      </c>
      <c r="E7" s="1">
        <f t="shared" ref="E7:E9" si="0">D7-D7/100*2</f>
        <v>294</v>
      </c>
      <c r="F7" s="1">
        <f t="shared" ref="F7:F9" si="1">D7-D7/100*5</f>
        <v>285</v>
      </c>
      <c r="G7" s="1">
        <f t="shared" ref="G7:G9" si="2">D7+D7/100*5</f>
        <v>315</v>
      </c>
      <c r="H7" s="56" t="s">
        <v>445</v>
      </c>
      <c r="I7" s="56" t="s">
        <v>129</v>
      </c>
    </row>
    <row r="8" spans="1:9" ht="132.75" customHeight="1">
      <c r="A8" s="191" t="s">
        <v>382</v>
      </c>
      <c r="B8" s="145" t="s">
        <v>383</v>
      </c>
      <c r="C8" s="126" t="s">
        <v>385</v>
      </c>
      <c r="D8" s="28" t="s">
        <v>422</v>
      </c>
      <c r="E8" s="1">
        <f t="shared" si="0"/>
        <v>392</v>
      </c>
      <c r="F8" s="1">
        <f t="shared" si="1"/>
        <v>380</v>
      </c>
      <c r="G8" s="1">
        <f t="shared" si="2"/>
        <v>420</v>
      </c>
      <c r="H8" s="56" t="s">
        <v>446</v>
      </c>
      <c r="I8" s="138" t="s">
        <v>351</v>
      </c>
    </row>
    <row r="9" spans="1:9" ht="128.25" customHeight="1">
      <c r="A9" s="189" t="s">
        <v>420</v>
      </c>
      <c r="B9" s="147" t="s">
        <v>418</v>
      </c>
      <c r="C9" s="141" t="s">
        <v>385</v>
      </c>
      <c r="D9" s="146" t="s">
        <v>423</v>
      </c>
      <c r="E9" s="1">
        <f t="shared" si="0"/>
        <v>343</v>
      </c>
      <c r="F9" s="1">
        <f t="shared" si="1"/>
        <v>332.5</v>
      </c>
      <c r="G9" s="1">
        <f t="shared" si="2"/>
        <v>367.5</v>
      </c>
      <c r="H9" s="148" t="s">
        <v>447</v>
      </c>
      <c r="I9" s="140" t="s">
        <v>419</v>
      </c>
    </row>
    <row r="10" spans="1:9" ht="20.25" customHeight="1">
      <c r="A10" s="71" t="s">
        <v>390</v>
      </c>
      <c r="B10" s="8" t="s">
        <v>183</v>
      </c>
      <c r="C10" s="208" t="s">
        <v>131</v>
      </c>
      <c r="D10" s="9">
        <v>106</v>
      </c>
      <c r="E10" s="1">
        <f t="shared" ref="E10:E27" si="3">D10-D10/100*2</f>
        <v>103.88</v>
      </c>
      <c r="F10" s="1">
        <f t="shared" ref="F10:F27" si="4">D10-D10/100*5</f>
        <v>100.7</v>
      </c>
      <c r="G10" s="1">
        <f t="shared" ref="G10:G27" si="5">D10+D10/100*5</f>
        <v>111.3</v>
      </c>
      <c r="H10" s="211" t="s">
        <v>150</v>
      </c>
      <c r="I10" s="211" t="s">
        <v>132</v>
      </c>
    </row>
    <row r="11" spans="1:9" ht="24.75" customHeight="1">
      <c r="A11" s="71" t="s">
        <v>391</v>
      </c>
      <c r="B11" s="8" t="s">
        <v>183</v>
      </c>
      <c r="C11" s="209"/>
      <c r="D11" s="9">
        <v>140</v>
      </c>
      <c r="E11" s="1">
        <f t="shared" si="3"/>
        <v>137.19999999999999</v>
      </c>
      <c r="F11" s="1">
        <f t="shared" si="4"/>
        <v>133</v>
      </c>
      <c r="G11" s="1">
        <f t="shared" si="5"/>
        <v>147</v>
      </c>
      <c r="H11" s="212"/>
      <c r="I11" s="212"/>
    </row>
    <row r="12" spans="1:9" ht="24.75" customHeight="1">
      <c r="A12" s="71" t="s">
        <v>392</v>
      </c>
      <c r="B12" s="8" t="s">
        <v>395</v>
      </c>
      <c r="C12" s="209"/>
      <c r="D12" s="9">
        <v>189</v>
      </c>
      <c r="E12" s="1">
        <f t="shared" si="3"/>
        <v>185.22</v>
      </c>
      <c r="F12" s="1">
        <f t="shared" si="4"/>
        <v>179.55</v>
      </c>
      <c r="G12" s="1">
        <f t="shared" si="5"/>
        <v>198.45</v>
      </c>
      <c r="H12" s="212"/>
      <c r="I12" s="212"/>
    </row>
    <row r="13" spans="1:9" ht="22.5" customHeight="1">
      <c r="A13" s="71" t="s">
        <v>393</v>
      </c>
      <c r="B13" s="8" t="s">
        <v>186</v>
      </c>
      <c r="C13" s="209"/>
      <c r="D13" s="9">
        <v>164</v>
      </c>
      <c r="E13" s="1">
        <f t="shared" si="3"/>
        <v>160.72</v>
      </c>
      <c r="F13" s="1">
        <f t="shared" si="4"/>
        <v>155.80000000000001</v>
      </c>
      <c r="G13" s="1">
        <f t="shared" si="5"/>
        <v>172.2</v>
      </c>
      <c r="H13" s="212"/>
      <c r="I13" s="212"/>
    </row>
    <row r="14" spans="1:9" ht="26.25" customHeight="1">
      <c r="A14" s="71" t="s">
        <v>394</v>
      </c>
      <c r="B14" s="8" t="s">
        <v>188</v>
      </c>
      <c r="C14" s="209"/>
      <c r="D14" s="9">
        <v>277</v>
      </c>
      <c r="E14" s="1">
        <f t="shared" si="3"/>
        <v>271.45999999999998</v>
      </c>
      <c r="F14" s="1">
        <f t="shared" si="4"/>
        <v>263.14999999999998</v>
      </c>
      <c r="G14" s="1">
        <f t="shared" si="5"/>
        <v>290.85000000000002</v>
      </c>
      <c r="H14" s="212"/>
      <c r="I14" s="212"/>
    </row>
    <row r="15" spans="1:9" s="47" customFormat="1" ht="78.75" customHeight="1">
      <c r="A15" s="71" t="s">
        <v>396</v>
      </c>
      <c r="B15" s="8" t="s">
        <v>135</v>
      </c>
      <c r="C15" s="208" t="s">
        <v>134</v>
      </c>
      <c r="D15" s="9">
        <v>502</v>
      </c>
      <c r="E15" s="1">
        <f t="shared" si="3"/>
        <v>491.96</v>
      </c>
      <c r="F15" s="1">
        <f t="shared" si="4"/>
        <v>476.9</v>
      </c>
      <c r="G15" s="1">
        <f t="shared" si="5"/>
        <v>527.1</v>
      </c>
      <c r="H15" s="211" t="s">
        <v>448</v>
      </c>
      <c r="I15" s="211" t="s">
        <v>133</v>
      </c>
    </row>
    <row r="16" spans="1:9" s="47" customFormat="1" ht="68.25" customHeight="1">
      <c r="A16" s="167" t="s">
        <v>397</v>
      </c>
      <c r="B16" s="8" t="s">
        <v>149</v>
      </c>
      <c r="C16" s="254"/>
      <c r="D16" s="9">
        <v>545</v>
      </c>
      <c r="E16" s="1">
        <f t="shared" si="3"/>
        <v>534.1</v>
      </c>
      <c r="F16" s="1">
        <f t="shared" si="4"/>
        <v>517.75</v>
      </c>
      <c r="G16" s="1">
        <f t="shared" si="5"/>
        <v>572.25</v>
      </c>
      <c r="H16" s="259"/>
      <c r="I16" s="214"/>
    </row>
    <row r="17" spans="1:9" ht="26.25" customHeight="1">
      <c r="A17" s="177" t="s">
        <v>398</v>
      </c>
      <c r="B17" s="15" t="s">
        <v>183</v>
      </c>
      <c r="C17" s="208" t="s">
        <v>120</v>
      </c>
      <c r="D17" s="2">
        <v>140</v>
      </c>
      <c r="E17" s="1">
        <f t="shared" si="3"/>
        <v>137.19999999999999</v>
      </c>
      <c r="F17" s="1">
        <f t="shared" si="4"/>
        <v>133</v>
      </c>
      <c r="G17" s="1">
        <f t="shared" si="5"/>
        <v>147</v>
      </c>
      <c r="H17" s="211" t="s">
        <v>136</v>
      </c>
      <c r="I17" s="206" t="s">
        <v>137</v>
      </c>
    </row>
    <row r="18" spans="1:9" ht="27" customHeight="1">
      <c r="A18" s="178" t="s">
        <v>399</v>
      </c>
      <c r="B18" s="15" t="s">
        <v>263</v>
      </c>
      <c r="C18" s="209"/>
      <c r="D18" s="2">
        <v>242</v>
      </c>
      <c r="E18" s="1">
        <f t="shared" si="3"/>
        <v>237.16</v>
      </c>
      <c r="F18" s="1">
        <f t="shared" si="4"/>
        <v>229.9</v>
      </c>
      <c r="G18" s="1">
        <f t="shared" si="5"/>
        <v>254.1</v>
      </c>
      <c r="H18" s="212"/>
      <c r="I18" s="206"/>
    </row>
    <row r="19" spans="1:9" ht="30" customHeight="1">
      <c r="A19" s="176" t="s">
        <v>400</v>
      </c>
      <c r="B19" s="48" t="s">
        <v>186</v>
      </c>
      <c r="C19" s="209"/>
      <c r="D19" s="49">
        <v>209</v>
      </c>
      <c r="E19" s="46">
        <f t="shared" si="3"/>
        <v>204.82</v>
      </c>
      <c r="F19" s="46">
        <f t="shared" si="4"/>
        <v>198.55</v>
      </c>
      <c r="G19" s="46">
        <f t="shared" si="5"/>
        <v>219.45</v>
      </c>
      <c r="H19" s="212"/>
      <c r="I19" s="206"/>
    </row>
    <row r="20" spans="1:9" ht="14.25" customHeight="1">
      <c r="A20" s="270" t="s">
        <v>401</v>
      </c>
      <c r="B20" s="15" t="s">
        <v>402</v>
      </c>
      <c r="C20" s="220" t="s">
        <v>138</v>
      </c>
      <c r="D20" s="2">
        <v>10</v>
      </c>
      <c r="E20" s="7">
        <f t="shared" si="3"/>
        <v>9.8000000000000007</v>
      </c>
      <c r="F20" s="7">
        <f t="shared" si="4"/>
        <v>9.5</v>
      </c>
      <c r="G20" s="7">
        <f t="shared" si="5"/>
        <v>10.5</v>
      </c>
      <c r="H20" s="206" t="s">
        <v>139</v>
      </c>
      <c r="I20" s="33" t="s">
        <v>140</v>
      </c>
    </row>
    <row r="21" spans="1:9" ht="21.75" customHeight="1">
      <c r="A21" s="271"/>
      <c r="B21" s="15" t="s">
        <v>402</v>
      </c>
      <c r="C21" s="220"/>
      <c r="D21" s="2">
        <v>13</v>
      </c>
      <c r="E21" s="7">
        <f t="shared" si="3"/>
        <v>12.74</v>
      </c>
      <c r="F21" s="7">
        <f t="shared" si="4"/>
        <v>12.35</v>
      </c>
      <c r="G21" s="7">
        <f t="shared" si="5"/>
        <v>13.65</v>
      </c>
      <c r="H21" s="206"/>
      <c r="I21" s="33" t="s">
        <v>141</v>
      </c>
    </row>
    <row r="22" spans="1:9" ht="21" customHeight="1">
      <c r="A22" s="272"/>
      <c r="B22" s="15" t="s">
        <v>402</v>
      </c>
      <c r="C22" s="220"/>
      <c r="D22" s="2">
        <v>23</v>
      </c>
      <c r="E22" s="7">
        <f t="shared" si="3"/>
        <v>22.54</v>
      </c>
      <c r="F22" s="7">
        <f t="shared" si="4"/>
        <v>21.85</v>
      </c>
      <c r="G22" s="7">
        <f t="shared" si="5"/>
        <v>24.15</v>
      </c>
      <c r="H22" s="206"/>
      <c r="I22" s="33" t="s">
        <v>142</v>
      </c>
    </row>
    <row r="23" spans="1:9" ht="35.25" customHeight="1">
      <c r="A23" s="71" t="s">
        <v>403</v>
      </c>
      <c r="B23" s="50" t="s">
        <v>183</v>
      </c>
      <c r="C23" s="208" t="s">
        <v>143</v>
      </c>
      <c r="D23" s="49">
        <v>31</v>
      </c>
      <c r="E23" s="1">
        <f t="shared" si="3"/>
        <v>30.38</v>
      </c>
      <c r="F23" s="1">
        <f t="shared" si="4"/>
        <v>29.45</v>
      </c>
      <c r="G23" s="1">
        <f t="shared" si="5"/>
        <v>32.549999999999997</v>
      </c>
      <c r="H23" s="211" t="s">
        <v>144</v>
      </c>
      <c r="I23" s="206" t="s">
        <v>145</v>
      </c>
    </row>
    <row r="24" spans="1:9" ht="33.75" customHeight="1">
      <c r="A24" s="71" t="s">
        <v>404</v>
      </c>
      <c r="B24" s="15" t="s">
        <v>188</v>
      </c>
      <c r="C24" s="209"/>
      <c r="D24" s="2">
        <v>45</v>
      </c>
      <c r="E24" s="1">
        <f t="shared" si="3"/>
        <v>44.1</v>
      </c>
      <c r="F24" s="1">
        <f t="shared" si="4"/>
        <v>42.75</v>
      </c>
      <c r="G24" s="1">
        <f t="shared" si="5"/>
        <v>47.25</v>
      </c>
      <c r="H24" s="212"/>
      <c r="I24" s="206"/>
    </row>
    <row r="25" spans="1:9" ht="41.25" customHeight="1">
      <c r="A25" s="192" t="s">
        <v>405</v>
      </c>
      <c r="B25" s="50" t="s">
        <v>183</v>
      </c>
      <c r="C25" s="268" t="s">
        <v>146</v>
      </c>
      <c r="D25" s="2">
        <v>45</v>
      </c>
      <c r="E25" s="1">
        <f t="shared" si="3"/>
        <v>44.1</v>
      </c>
      <c r="F25" s="1">
        <f t="shared" si="4"/>
        <v>42.75</v>
      </c>
      <c r="G25" s="1">
        <f t="shared" si="5"/>
        <v>47.25</v>
      </c>
      <c r="H25" s="257" t="s">
        <v>147</v>
      </c>
      <c r="I25" s="206" t="s">
        <v>137</v>
      </c>
    </row>
    <row r="26" spans="1:9" ht="36" customHeight="1">
      <c r="A26" s="192" t="s">
        <v>406</v>
      </c>
      <c r="B26" s="15" t="s">
        <v>188</v>
      </c>
      <c r="C26" s="269"/>
      <c r="D26" s="2">
        <v>61</v>
      </c>
      <c r="E26" s="1">
        <f t="shared" si="3"/>
        <v>59.78</v>
      </c>
      <c r="F26" s="1">
        <f t="shared" si="4"/>
        <v>57.95</v>
      </c>
      <c r="G26" s="1">
        <f t="shared" si="5"/>
        <v>64.05</v>
      </c>
      <c r="H26" s="258"/>
      <c r="I26" s="206"/>
    </row>
    <row r="27" spans="1:9" ht="51.75" customHeight="1">
      <c r="A27" s="193" t="s">
        <v>413</v>
      </c>
      <c r="B27" s="127" t="s">
        <v>195</v>
      </c>
      <c r="C27" s="273" t="s">
        <v>120</v>
      </c>
      <c r="D27" s="266">
        <v>222</v>
      </c>
      <c r="E27" s="267">
        <f t="shared" si="3"/>
        <v>217.56</v>
      </c>
      <c r="F27" s="267">
        <f t="shared" si="4"/>
        <v>210.9</v>
      </c>
      <c r="G27" s="267">
        <f t="shared" si="5"/>
        <v>233.1</v>
      </c>
      <c r="H27" s="265" t="s">
        <v>121</v>
      </c>
      <c r="I27" s="206" t="s">
        <v>80</v>
      </c>
    </row>
    <row r="28" spans="1:9" ht="54" customHeight="1">
      <c r="A28" s="194" t="s">
        <v>414</v>
      </c>
      <c r="B28" s="127" t="s">
        <v>417</v>
      </c>
      <c r="C28" s="273"/>
      <c r="D28" s="266"/>
      <c r="E28" s="267"/>
      <c r="F28" s="267"/>
      <c r="G28" s="267"/>
      <c r="H28" s="265"/>
      <c r="I28" s="206"/>
    </row>
    <row r="29" spans="1:9" ht="62.25" customHeight="1">
      <c r="A29" s="180" t="s">
        <v>415</v>
      </c>
      <c r="B29" s="127" t="s">
        <v>195</v>
      </c>
      <c r="C29" s="273" t="s">
        <v>120</v>
      </c>
      <c r="D29" s="263">
        <v>272</v>
      </c>
      <c r="E29" s="264">
        <f>D29-D29/100*2</f>
        <v>266.56</v>
      </c>
      <c r="F29" s="264">
        <f>D29-D29/100*5</f>
        <v>258.39999999999998</v>
      </c>
      <c r="G29" s="264">
        <f>D29+D29/100*5</f>
        <v>285.60000000000002</v>
      </c>
      <c r="H29" s="265" t="s">
        <v>122</v>
      </c>
      <c r="I29" s="206" t="s">
        <v>80</v>
      </c>
    </row>
    <row r="30" spans="1:9" ht="58.5" customHeight="1">
      <c r="A30" s="193" t="s">
        <v>416</v>
      </c>
      <c r="B30" s="127" t="s">
        <v>417</v>
      </c>
      <c r="C30" s="273"/>
      <c r="D30" s="263"/>
      <c r="E30" s="264"/>
      <c r="F30" s="264"/>
      <c r="G30" s="264"/>
      <c r="H30" s="265"/>
      <c r="I30" s="206"/>
    </row>
    <row r="31" spans="1:9" ht="199.5" customHeight="1">
      <c r="A31" s="193" t="s">
        <v>470</v>
      </c>
      <c r="B31" s="197" t="s">
        <v>167</v>
      </c>
      <c r="C31" s="196" t="s">
        <v>471</v>
      </c>
      <c r="D31" s="198">
        <v>997</v>
      </c>
      <c r="E31" s="1">
        <f t="shared" ref="E31" si="6">D31-D31/100*2</f>
        <v>977.06</v>
      </c>
      <c r="F31" s="1">
        <f t="shared" ref="F31" si="7">D31-D31/100*5</f>
        <v>947.15</v>
      </c>
      <c r="G31" s="1">
        <f t="shared" ref="G31" si="8">D31+D31/100*5</f>
        <v>1046.8499999999999</v>
      </c>
      <c r="H31" s="205" t="s">
        <v>473</v>
      </c>
      <c r="I31" s="195" t="s">
        <v>472</v>
      </c>
    </row>
    <row r="32" spans="1:9" ht="81.75" customHeight="1">
      <c r="A32" s="15" t="s">
        <v>407</v>
      </c>
      <c r="B32" s="15" t="s">
        <v>408</v>
      </c>
      <c r="C32" s="53" t="s">
        <v>151</v>
      </c>
      <c r="D32" s="2">
        <v>61</v>
      </c>
      <c r="E32" s="1">
        <f t="shared" ref="E32:E34" si="9">D32-D32/100*2</f>
        <v>59.78</v>
      </c>
      <c r="F32" s="1">
        <f t="shared" ref="F32:F34" si="10">D32-D32/100*5</f>
        <v>57.95</v>
      </c>
      <c r="G32" s="1">
        <f t="shared" ref="G32:G34" si="11">D32+D32/100*5</f>
        <v>64.05</v>
      </c>
      <c r="H32" s="150" t="s">
        <v>152</v>
      </c>
      <c r="I32" s="33">
        <v>1</v>
      </c>
    </row>
    <row r="33" spans="1:10" ht="83.25" customHeight="1">
      <c r="A33" s="177" t="s">
        <v>409</v>
      </c>
      <c r="B33" s="15" t="s">
        <v>411</v>
      </c>
      <c r="C33" s="208" t="s">
        <v>153</v>
      </c>
      <c r="D33" s="2">
        <v>921</v>
      </c>
      <c r="E33" s="40">
        <f t="shared" si="9"/>
        <v>902.58</v>
      </c>
      <c r="F33" s="40">
        <f t="shared" si="10"/>
        <v>874.95</v>
      </c>
      <c r="G33" s="40">
        <f t="shared" si="11"/>
        <v>967.05</v>
      </c>
      <c r="H33" s="231" t="s">
        <v>154</v>
      </c>
      <c r="I33" s="211" t="s">
        <v>173</v>
      </c>
    </row>
    <row r="34" spans="1:10" ht="83.25" customHeight="1">
      <c r="A34" s="176" t="s">
        <v>410</v>
      </c>
      <c r="B34" s="15" t="s">
        <v>412</v>
      </c>
      <c r="C34" s="221"/>
      <c r="D34" s="2">
        <v>780</v>
      </c>
      <c r="E34" s="40">
        <f t="shared" si="9"/>
        <v>764.4</v>
      </c>
      <c r="F34" s="40">
        <f t="shared" si="10"/>
        <v>741</v>
      </c>
      <c r="G34" s="40">
        <f t="shared" si="11"/>
        <v>819</v>
      </c>
      <c r="H34" s="233"/>
      <c r="I34" s="225"/>
    </row>
    <row r="35" spans="1:10" ht="46.5" customHeight="1"/>
    <row r="36" spans="1:10" ht="46.5" customHeight="1"/>
    <row r="37" spans="1:10" ht="40.5" customHeight="1"/>
    <row r="38" spans="1:10" ht="29.25" customHeight="1"/>
    <row r="39" spans="1:10" ht="145.5" customHeight="1">
      <c r="A39" s="39"/>
      <c r="B39" s="39"/>
      <c r="C39" s="39"/>
      <c r="D39" s="39"/>
      <c r="E39" s="39"/>
      <c r="F39" s="39"/>
      <c r="G39" s="39"/>
      <c r="H39" s="39"/>
      <c r="I39" s="39"/>
      <c r="J39" s="39"/>
    </row>
    <row r="40" spans="1:10" ht="107.25" customHeight="1">
      <c r="A40" s="39"/>
      <c r="B40" s="39"/>
      <c r="C40" s="39"/>
      <c r="D40" s="39"/>
      <c r="E40" s="39"/>
      <c r="F40" s="39"/>
      <c r="G40" s="39"/>
      <c r="H40" s="39"/>
      <c r="I40" s="39"/>
      <c r="J40" s="39"/>
    </row>
    <row r="41" spans="1:10" ht="124.5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</row>
    <row r="42" spans="1:10" ht="124.5" customHeight="1">
      <c r="A42" s="39"/>
      <c r="B42" s="39"/>
      <c r="C42" s="39"/>
      <c r="D42" s="39"/>
      <c r="E42" s="39"/>
      <c r="F42" s="39"/>
      <c r="G42" s="39"/>
      <c r="H42" s="39"/>
      <c r="I42" s="39"/>
      <c r="J42" s="39"/>
    </row>
    <row r="43" spans="1:10" ht="124.5" customHeight="1">
      <c r="A43" s="39"/>
      <c r="B43" s="39"/>
      <c r="C43" s="39"/>
      <c r="D43" s="39"/>
      <c r="E43" s="39"/>
      <c r="F43" s="39"/>
      <c r="G43" s="39"/>
      <c r="H43" s="39"/>
      <c r="I43" s="39"/>
      <c r="J43" s="39"/>
    </row>
    <row r="44" spans="1:10" ht="66.75" customHeight="1">
      <c r="A44" s="39"/>
      <c r="B44" s="39"/>
      <c r="C44" s="39"/>
      <c r="D44" s="39"/>
      <c r="E44" s="39"/>
      <c r="F44" s="39"/>
      <c r="G44" s="39"/>
      <c r="H44" s="39"/>
      <c r="I44" s="39"/>
      <c r="J44" s="39"/>
    </row>
    <row r="45" spans="1:10" ht="63" customHeight="1">
      <c r="A45" s="39"/>
      <c r="B45" s="39"/>
      <c r="C45" s="39"/>
      <c r="D45" s="39"/>
      <c r="E45" s="39"/>
      <c r="F45" s="39"/>
      <c r="G45" s="39"/>
      <c r="H45" s="39"/>
      <c r="I45" s="39"/>
      <c r="J45" s="39"/>
    </row>
    <row r="46" spans="1:10">
      <c r="A46" s="38"/>
      <c r="B46" s="38"/>
      <c r="C46" s="55"/>
      <c r="D46" s="38"/>
      <c r="E46" s="38"/>
      <c r="F46" s="38"/>
      <c r="G46" s="38"/>
      <c r="H46" s="38"/>
      <c r="I46" s="38"/>
      <c r="J46" s="38"/>
    </row>
  </sheetData>
  <mergeCells count="35">
    <mergeCell ref="C33:C34"/>
    <mergeCell ref="H33:H34"/>
    <mergeCell ref="I33:I34"/>
    <mergeCell ref="I23:I24"/>
    <mergeCell ref="H15:H16"/>
    <mergeCell ref="I15:I16"/>
    <mergeCell ref="C20:C22"/>
    <mergeCell ref="H20:H22"/>
    <mergeCell ref="C17:C19"/>
    <mergeCell ref="H17:H19"/>
    <mergeCell ref="C23:C24"/>
    <mergeCell ref="H23:H24"/>
    <mergeCell ref="I17:I19"/>
    <mergeCell ref="C15:C16"/>
    <mergeCell ref="C27:C28"/>
    <mergeCell ref="C29:C30"/>
    <mergeCell ref="C25:C26"/>
    <mergeCell ref="H25:H26"/>
    <mergeCell ref="I25:I26"/>
    <mergeCell ref="C10:C14"/>
    <mergeCell ref="H10:H14"/>
    <mergeCell ref="I10:I14"/>
    <mergeCell ref="A20:A22"/>
    <mergeCell ref="H27:H28"/>
    <mergeCell ref="I27:I28"/>
    <mergeCell ref="D27:D28"/>
    <mergeCell ref="E27:E28"/>
    <mergeCell ref="F27:F28"/>
    <mergeCell ref="G27:G28"/>
    <mergeCell ref="I29:I30"/>
    <mergeCell ref="D29:D30"/>
    <mergeCell ref="E29:E30"/>
    <mergeCell ref="F29:F30"/>
    <mergeCell ref="G29:G30"/>
    <mergeCell ref="H29:H30"/>
  </mergeCells>
  <pageMargins left="0.24" right="0.23" top="0.38" bottom="0.26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Ползунки и штанишки</vt:lpstr>
      <vt:lpstr>Распашонки и кофточки</vt:lpstr>
      <vt:lpstr>Боди и комбинезоны</vt:lpstr>
      <vt:lpstr>Чепчики, пинетки и рукавички</vt:lpstr>
      <vt:lpstr>БЕЛЬЁ 0-4</vt:lpstr>
      <vt:lpstr>ВАЖНОЕ-НУЖНОЕ</vt:lpstr>
    </vt:vector>
  </TitlesOfParts>
  <Company>МиниМи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</dc:creator>
  <cp:lastModifiedBy>Преподаватель</cp:lastModifiedBy>
  <cp:lastPrinted>2016-08-08T08:30:45Z</cp:lastPrinted>
  <dcterms:created xsi:type="dcterms:W3CDTF">2015-08-11T09:47:30Z</dcterms:created>
  <dcterms:modified xsi:type="dcterms:W3CDTF">2017-02-03T04:14:20Z</dcterms:modified>
</cp:coreProperties>
</file>