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'Лист1'!$A$1:$K$161</definedName>
  </definedNames>
  <calcPr fullCalcOnLoad="1"/>
</workbook>
</file>

<file path=xl/sharedStrings.xml><?xml version="1.0" encoding="utf-8"?>
<sst xmlns="http://schemas.openxmlformats.org/spreadsheetml/2006/main" count="255" uniqueCount="72">
  <si>
    <t>Астрея </t>
  </si>
  <si>
    <t>Aroma2511 </t>
  </si>
  <si>
    <t>Nata*IL </t>
  </si>
  <si>
    <t> -0.5 </t>
  </si>
  <si>
    <t>ассорти</t>
  </si>
  <si>
    <t>инжир</t>
  </si>
  <si>
    <t>ник</t>
  </si>
  <si>
    <t>название</t>
  </si>
  <si>
    <t>вес</t>
  </si>
  <si>
    <t>цена</t>
  </si>
  <si>
    <t>сумма</t>
  </si>
  <si>
    <t>"ШокоХит"</t>
  </si>
  <si>
    <t xml:space="preserve">Ананас в шок </t>
  </si>
  <si>
    <t>Вишня в шок</t>
  </si>
  <si>
    <t>Гранд</t>
  </si>
  <si>
    <t>Гранд-секрет</t>
  </si>
  <si>
    <t xml:space="preserve">кофе </t>
  </si>
  <si>
    <t xml:space="preserve">Курага </t>
  </si>
  <si>
    <t xml:space="preserve">Миндаль в бел </t>
  </si>
  <si>
    <t xml:space="preserve">Миндаль в мол </t>
  </si>
  <si>
    <t xml:space="preserve">Финик  </t>
  </si>
  <si>
    <t xml:space="preserve">Миндаль в шок </t>
  </si>
  <si>
    <t xml:space="preserve">Фундук в бел </t>
  </si>
  <si>
    <t>Фундук в мол</t>
  </si>
  <si>
    <t xml:space="preserve">Фундук в шок </t>
  </si>
  <si>
    <t xml:space="preserve">Чернослив </t>
  </si>
  <si>
    <t>Татьяна-@555</t>
  </si>
  <si>
    <t>Татьяна-@554</t>
  </si>
  <si>
    <t xml:space="preserve">Сюзана </t>
  </si>
  <si>
    <t>Солнечная mari  </t>
  </si>
  <si>
    <t>Поцелюлька</t>
  </si>
  <si>
    <t>Олянка</t>
  </si>
  <si>
    <t>Океана</t>
  </si>
  <si>
    <t>Ларуша</t>
  </si>
  <si>
    <t xml:space="preserve">К@реглазка </t>
  </si>
  <si>
    <t>Зодиак</t>
  </si>
  <si>
    <t>Важена</t>
  </si>
  <si>
    <t>yanakar</t>
  </si>
  <si>
    <t>Yanachka</t>
  </si>
  <si>
    <t>seahel</t>
  </si>
  <si>
    <t>Natalihor</t>
  </si>
  <si>
    <t xml:space="preserve">Mama-koshka </t>
  </si>
  <si>
    <t>Kroshka-Svetik</t>
  </si>
  <si>
    <t>Julyanchik</t>
  </si>
  <si>
    <t>GROSINNA</t>
  </si>
  <si>
    <t xml:space="preserve">EYESSKY </t>
  </si>
  <si>
    <t>EVA_GRIN</t>
  </si>
  <si>
    <t xml:space="preserve">E*V*Гения </t>
  </si>
  <si>
    <t>Bevgenya </t>
  </si>
  <si>
    <t xml:space="preserve">bel </t>
  </si>
  <si>
    <t>Babochka@</t>
  </si>
  <si>
    <t xml:space="preserve">Actra </t>
  </si>
  <si>
    <t xml:space="preserve">5milaia </t>
  </si>
  <si>
    <t>*НаТаша*</t>
  </si>
  <si>
    <t>*Криола*</t>
  </si>
  <si>
    <t>итого</t>
  </si>
  <si>
    <t>тр</t>
  </si>
  <si>
    <t>тр итого</t>
  </si>
  <si>
    <t>к сдаче</t>
  </si>
  <si>
    <t>сдано</t>
  </si>
  <si>
    <t>saravica</t>
  </si>
  <si>
    <t>kasteban</t>
  </si>
  <si>
    <t>Хатина</t>
  </si>
  <si>
    <t>Анна Паутова</t>
  </si>
  <si>
    <t>долг + /сдача -</t>
  </si>
  <si>
    <t>оплата 1109 (переплату 99р перенесла на СП 5</t>
  </si>
  <si>
    <t>Gaya</t>
  </si>
  <si>
    <t xml:space="preserve">  + СП 4-5  за ананас 133р с орг и тр</t>
  </si>
  <si>
    <t>Altai1981</t>
  </si>
  <si>
    <t>pavlusha</t>
  </si>
  <si>
    <t>S.Asya</t>
  </si>
  <si>
    <t>Talik_m 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</si>
</sst>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0.0"/>
  </numFmts>
  <fonts count="27">
    <font>
      <sz val="10"/>
      <name val="Arial"/>
      <family val="0"/>
    </font>
    <font>
      <b/>
      <sz val="9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9"/>
      <name val="Verdana"/>
      <family val="2"/>
    </font>
    <font>
      <u val="single"/>
      <sz val="10"/>
      <name val="Arial"/>
      <family val="0"/>
    </font>
    <font>
      <b/>
      <sz val="9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2" fillId="0" borderId="0" xfId="0" applyFont="1" applyAlignment="1">
      <alignment/>
    </xf>
    <xf numFmtId="9" fontId="22" fillId="0" borderId="0" xfId="0" applyNumberFormat="1" applyFont="1" applyAlignment="1">
      <alignment/>
    </xf>
    <xf numFmtId="2" fontId="0" fillId="0" borderId="0" xfId="0" applyNumberFormat="1" applyAlignment="1">
      <alignment/>
    </xf>
    <xf numFmtId="186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42" applyFont="1" applyAlignment="1">
      <alignment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24" fillId="24" borderId="0" xfId="0" applyFont="1" applyFill="1" applyAlignment="1">
      <alignment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8;&#1072;&#1090;&#1100;&#1103;&#1085;&#1072;-@555" TargetMode="External" /><Relationship Id="rId2" Type="http://schemas.openxmlformats.org/officeDocument/2006/relationships/hyperlink" Target="mailto:&#1058;&#1072;&#1090;&#1100;&#1103;&#1085;&#1072;-@555" TargetMode="External" /><Relationship Id="rId3" Type="http://schemas.openxmlformats.org/officeDocument/2006/relationships/hyperlink" Target="mailto:&#1050;@&#1088;&#1077;&#1075;&#1083;&#1072;&#1079;&#1082;&#1072;" TargetMode="External" /><Relationship Id="rId4" Type="http://schemas.openxmlformats.org/officeDocument/2006/relationships/hyperlink" Target="mailto:Babochka@" TargetMode="External" /><Relationship Id="rId5" Type="http://schemas.openxmlformats.org/officeDocument/2006/relationships/hyperlink" Target="mailto:Babochka@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7"/>
  <sheetViews>
    <sheetView tabSelected="1" zoomScalePageLayoutView="0" workbookViewId="0" topLeftCell="A1">
      <selection activeCell="J7" sqref="J7"/>
    </sheetView>
  </sheetViews>
  <sheetFormatPr defaultColWidth="9.140625" defaultRowHeight="12.75"/>
  <cols>
    <col min="1" max="1" width="22.8515625" style="14" customWidth="1"/>
    <col min="2" max="2" width="20.00390625" style="0" customWidth="1"/>
    <col min="3" max="3" width="9.00390625" style="0" customWidth="1"/>
  </cols>
  <sheetData>
    <row r="1" spans="1:12" ht="15.75">
      <c r="A1" s="4" t="s">
        <v>6</v>
      </c>
      <c r="B1" s="4" t="s">
        <v>7</v>
      </c>
      <c r="C1" s="4" t="s">
        <v>9</v>
      </c>
      <c r="D1" s="4" t="s">
        <v>8</v>
      </c>
      <c r="E1" s="4" t="s">
        <v>10</v>
      </c>
      <c r="F1" s="5">
        <v>0.15</v>
      </c>
      <c r="G1" s="4" t="s">
        <v>55</v>
      </c>
      <c r="H1" s="4" t="s">
        <v>56</v>
      </c>
      <c r="I1" s="4" t="s">
        <v>57</v>
      </c>
      <c r="J1" s="4" t="s">
        <v>58</v>
      </c>
      <c r="K1" s="4" t="s">
        <v>59</v>
      </c>
      <c r="L1" s="4" t="s">
        <v>64</v>
      </c>
    </row>
    <row r="2" spans="1:12" ht="12.75">
      <c r="A2" s="10" t="s">
        <v>63</v>
      </c>
      <c r="B2" s="1" t="s">
        <v>20</v>
      </c>
      <c r="C2">
        <v>255</v>
      </c>
      <c r="D2">
        <v>1</v>
      </c>
      <c r="E2" s="7">
        <f aca="true" t="shared" si="0" ref="E2:E54">C2*D2</f>
        <v>255</v>
      </c>
      <c r="F2" s="6">
        <f aca="true" t="shared" si="1" ref="F2:F7">E2+E2*15/100</f>
        <v>293.25</v>
      </c>
      <c r="G2" s="6">
        <f>SUM(F2)</f>
        <v>293.25</v>
      </c>
      <c r="H2">
        <f>22.02*D2</f>
        <v>22.02</v>
      </c>
      <c r="I2">
        <f>SUM(H2)</f>
        <v>22.02</v>
      </c>
      <c r="J2" s="6">
        <f>G2+I2</f>
        <v>315.27</v>
      </c>
      <c r="K2">
        <v>269</v>
      </c>
      <c r="L2" s="8">
        <f>J2-K2</f>
        <v>46.26999999999998</v>
      </c>
    </row>
    <row r="3" spans="1:8" ht="12.75">
      <c r="A3" s="15" t="s">
        <v>3</v>
      </c>
      <c r="B3" s="16" t="s">
        <v>18</v>
      </c>
      <c r="C3">
        <v>255</v>
      </c>
      <c r="D3" s="17">
        <v>0.5</v>
      </c>
      <c r="E3" s="7">
        <f>C152*D152</f>
        <v>108.84</v>
      </c>
      <c r="F3" s="6">
        <f t="shared" si="1"/>
        <v>125.166</v>
      </c>
      <c r="H3">
        <f>22.02*D3</f>
        <v>11.01</v>
      </c>
    </row>
    <row r="4" spans="1:8" ht="12.75">
      <c r="A4" s="15" t="s">
        <v>3</v>
      </c>
      <c r="B4" s="16" t="s">
        <v>12</v>
      </c>
      <c r="C4">
        <v>217.68</v>
      </c>
      <c r="D4" s="17">
        <v>0.5</v>
      </c>
      <c r="E4" s="7">
        <f t="shared" si="0"/>
        <v>108.84</v>
      </c>
      <c r="F4" s="6">
        <f t="shared" si="1"/>
        <v>125.166</v>
      </c>
      <c r="H4">
        <f>22.02*D4</f>
        <v>11.01</v>
      </c>
    </row>
    <row r="5" spans="1:8" ht="12.75">
      <c r="A5" s="15" t="s">
        <v>3</v>
      </c>
      <c r="B5" s="16" t="s">
        <v>24</v>
      </c>
      <c r="C5">
        <v>255</v>
      </c>
      <c r="D5" s="17">
        <v>0.5</v>
      </c>
      <c r="E5" s="7">
        <f t="shared" si="0"/>
        <v>127.5</v>
      </c>
      <c r="F5" s="6">
        <f t="shared" si="1"/>
        <v>146.625</v>
      </c>
      <c r="H5">
        <f>22.02*D5</f>
        <v>11.01</v>
      </c>
    </row>
    <row r="6" spans="1:8" ht="12.75">
      <c r="A6" s="15" t="s">
        <v>3</v>
      </c>
      <c r="B6" s="16" t="s">
        <v>21</v>
      </c>
      <c r="C6">
        <v>255</v>
      </c>
      <c r="D6" s="17">
        <v>0.5</v>
      </c>
      <c r="E6" s="7">
        <f t="shared" si="0"/>
        <v>127.5</v>
      </c>
      <c r="F6" s="6">
        <f t="shared" si="1"/>
        <v>146.625</v>
      </c>
      <c r="H6">
        <f>22.02*D6</f>
        <v>11.01</v>
      </c>
    </row>
    <row r="7" spans="1:8" ht="12.75">
      <c r="A7" s="15" t="s">
        <v>3</v>
      </c>
      <c r="B7" s="16" t="s">
        <v>21</v>
      </c>
      <c r="C7">
        <v>255</v>
      </c>
      <c r="D7" s="17">
        <v>0.5</v>
      </c>
      <c r="E7" s="7">
        <f t="shared" si="0"/>
        <v>127.5</v>
      </c>
      <c r="F7" s="6">
        <f t="shared" si="1"/>
        <v>146.625</v>
      </c>
      <c r="H7">
        <f>22.02*D7</f>
        <v>11.01</v>
      </c>
    </row>
    <row r="8" spans="1:5" ht="12.75">
      <c r="A8" s="10"/>
      <c r="B8" s="3"/>
      <c r="E8">
        <f t="shared" si="0"/>
        <v>0</v>
      </c>
    </row>
    <row r="9" spans="1:8" ht="12.75">
      <c r="A9" s="10" t="s">
        <v>54</v>
      </c>
      <c r="B9" s="3" t="s">
        <v>4</v>
      </c>
      <c r="C9">
        <v>290.24</v>
      </c>
      <c r="D9">
        <v>3</v>
      </c>
      <c r="E9" s="7">
        <f t="shared" si="0"/>
        <v>870.72</v>
      </c>
      <c r="F9" s="6">
        <f>E9+E9*15/100</f>
        <v>1001.328</v>
      </c>
      <c r="H9">
        <f>22.02*D9</f>
        <v>66.06</v>
      </c>
    </row>
    <row r="10" spans="1:12" ht="12.75">
      <c r="A10" s="10" t="s">
        <v>54</v>
      </c>
      <c r="B10" s="3" t="s">
        <v>15</v>
      </c>
      <c r="C10">
        <v>292.32</v>
      </c>
      <c r="D10">
        <v>0.5</v>
      </c>
      <c r="E10" s="7">
        <f t="shared" si="0"/>
        <v>146.16</v>
      </c>
      <c r="F10" s="6">
        <f>E10+E10*15/100</f>
        <v>168.084</v>
      </c>
      <c r="G10" s="6">
        <f>SUM(F9:F10)</f>
        <v>1169.412</v>
      </c>
      <c r="H10">
        <f>22.02*D10</f>
        <v>11.01</v>
      </c>
      <c r="I10">
        <f>SUM(H9:H10)</f>
        <v>77.07000000000001</v>
      </c>
      <c r="J10" s="8">
        <f>G10+I10</f>
        <v>1246.482</v>
      </c>
      <c r="K10">
        <v>1185</v>
      </c>
      <c r="L10" s="8">
        <f>J10-K10</f>
        <v>61.48199999999997</v>
      </c>
    </row>
    <row r="11" spans="1:5" ht="12.75">
      <c r="A11" s="10"/>
      <c r="B11" s="3"/>
      <c r="E11">
        <f t="shared" si="0"/>
        <v>0</v>
      </c>
    </row>
    <row r="12" spans="1:8" ht="12.75">
      <c r="A12" s="10" t="s">
        <v>53</v>
      </c>
      <c r="B12" s="3" t="s">
        <v>20</v>
      </c>
      <c r="C12">
        <v>255</v>
      </c>
      <c r="D12">
        <v>0.5</v>
      </c>
      <c r="E12" s="7">
        <f t="shared" si="0"/>
        <v>127.5</v>
      </c>
      <c r="F12" s="6">
        <f>E12+E12*15/100</f>
        <v>146.625</v>
      </c>
      <c r="H12">
        <f>22.02*D12</f>
        <v>11.01</v>
      </c>
    </row>
    <row r="13" spans="1:8" ht="12.75">
      <c r="A13" s="10" t="s">
        <v>53</v>
      </c>
      <c r="B13" s="3" t="s">
        <v>25</v>
      </c>
      <c r="C13">
        <v>255</v>
      </c>
      <c r="D13">
        <v>0.5</v>
      </c>
      <c r="E13" s="7">
        <f t="shared" si="0"/>
        <v>127.5</v>
      </c>
      <c r="F13" s="6">
        <f>E13+E13*15/100</f>
        <v>146.625</v>
      </c>
      <c r="H13">
        <f>22.02*D13</f>
        <v>11.01</v>
      </c>
    </row>
    <row r="14" spans="1:8" ht="12.75">
      <c r="A14" s="10" t="s">
        <v>53</v>
      </c>
      <c r="B14" s="3" t="s">
        <v>15</v>
      </c>
      <c r="C14">
        <v>292.32</v>
      </c>
      <c r="D14">
        <v>0.5</v>
      </c>
      <c r="E14" s="7">
        <f t="shared" si="0"/>
        <v>146.16</v>
      </c>
      <c r="F14" s="6">
        <f>E14+E14*15/100</f>
        <v>168.084</v>
      </c>
      <c r="H14">
        <f>22.02*D14</f>
        <v>11.01</v>
      </c>
    </row>
    <row r="15" spans="1:8" ht="12.75">
      <c r="A15" s="10" t="s">
        <v>53</v>
      </c>
      <c r="B15" s="3" t="s">
        <v>16</v>
      </c>
      <c r="C15">
        <v>373.17</v>
      </c>
      <c r="D15">
        <v>0.5</v>
      </c>
      <c r="E15" s="7">
        <f t="shared" si="0"/>
        <v>186.585</v>
      </c>
      <c r="F15" s="6">
        <f>E15+E15*15/100</f>
        <v>214.57275</v>
      </c>
      <c r="H15">
        <f>22.02*D15</f>
        <v>11.01</v>
      </c>
    </row>
    <row r="16" spans="1:12" ht="12.75">
      <c r="A16" s="10" t="s">
        <v>53</v>
      </c>
      <c r="B16" s="3" t="s">
        <v>4</v>
      </c>
      <c r="C16">
        <v>290.24</v>
      </c>
      <c r="D16">
        <v>1.5</v>
      </c>
      <c r="E16" s="7">
        <f t="shared" si="0"/>
        <v>435.36</v>
      </c>
      <c r="F16" s="6">
        <f>E16+E16*15/100</f>
        <v>500.664</v>
      </c>
      <c r="G16" s="6">
        <f>SUM(F12:F16)</f>
        <v>1176.5707499999999</v>
      </c>
      <c r="H16">
        <f>22.02*D16</f>
        <v>33.03</v>
      </c>
      <c r="I16">
        <f>SUM(H12:H16)</f>
        <v>77.07</v>
      </c>
      <c r="J16" s="8">
        <f>G16+I16</f>
        <v>1253.6407499999998</v>
      </c>
      <c r="K16">
        <v>1233</v>
      </c>
      <c r="L16" s="8">
        <f>J16-K16</f>
        <v>20.640749999999798</v>
      </c>
    </row>
    <row r="17" spans="1:5" ht="12.75">
      <c r="A17" s="10"/>
      <c r="B17" s="3"/>
      <c r="E17">
        <f t="shared" si="0"/>
        <v>0</v>
      </c>
    </row>
    <row r="18" spans="1:8" ht="12.75">
      <c r="A18" s="10" t="s">
        <v>52</v>
      </c>
      <c r="B18" s="3" t="s">
        <v>16</v>
      </c>
      <c r="C18">
        <v>373.17</v>
      </c>
      <c r="D18">
        <v>0.5</v>
      </c>
      <c r="E18" s="7">
        <f t="shared" si="0"/>
        <v>186.585</v>
      </c>
      <c r="F18" s="6">
        <f>E18+E18*15/100</f>
        <v>214.57275</v>
      </c>
      <c r="H18">
        <f>22.02*D18</f>
        <v>11.01</v>
      </c>
    </row>
    <row r="19" spans="1:8" ht="12.75">
      <c r="A19" s="10" t="s">
        <v>52</v>
      </c>
      <c r="B19" s="3" t="s">
        <v>19</v>
      </c>
      <c r="C19">
        <v>255</v>
      </c>
      <c r="D19">
        <v>0.5</v>
      </c>
      <c r="E19" s="7">
        <f t="shared" si="0"/>
        <v>127.5</v>
      </c>
      <c r="F19" s="6">
        <f>E19+E19*15/100</f>
        <v>146.625</v>
      </c>
      <c r="H19">
        <f>22.02*D19</f>
        <v>11.01</v>
      </c>
    </row>
    <row r="20" spans="1:12" ht="12.75">
      <c r="A20" s="10" t="s">
        <v>52</v>
      </c>
      <c r="B20" s="3" t="s">
        <v>23</v>
      </c>
      <c r="C20">
        <v>255</v>
      </c>
      <c r="D20">
        <v>1</v>
      </c>
      <c r="E20" s="7">
        <f t="shared" si="0"/>
        <v>255</v>
      </c>
      <c r="F20" s="6">
        <f>E20+E20*15/100</f>
        <v>293.25</v>
      </c>
      <c r="G20" s="6">
        <f>SUM(F18:F20)</f>
        <v>654.44775</v>
      </c>
      <c r="H20">
        <f>22.02*D20</f>
        <v>22.02</v>
      </c>
      <c r="I20">
        <f>SUM(H18:H20)</f>
        <v>44.04</v>
      </c>
      <c r="J20" s="8">
        <f>G20+I20</f>
        <v>698.48775</v>
      </c>
      <c r="K20">
        <v>686</v>
      </c>
      <c r="L20" s="8">
        <f>J20-K20</f>
        <v>12.487750000000005</v>
      </c>
    </row>
    <row r="21" spans="1:5" ht="12.75">
      <c r="A21" s="10"/>
      <c r="B21" s="3"/>
      <c r="E21">
        <f t="shared" si="0"/>
        <v>0</v>
      </c>
    </row>
    <row r="22" spans="1:8" ht="12.75">
      <c r="A22" s="10" t="s">
        <v>51</v>
      </c>
      <c r="B22" s="3" t="s">
        <v>24</v>
      </c>
      <c r="C22">
        <v>255</v>
      </c>
      <c r="D22">
        <v>0.5</v>
      </c>
      <c r="E22" s="7">
        <f t="shared" si="0"/>
        <v>127.5</v>
      </c>
      <c r="F22" s="6">
        <f>E22+E22*15/100</f>
        <v>146.625</v>
      </c>
      <c r="H22">
        <f>22.02*D22</f>
        <v>11.01</v>
      </c>
    </row>
    <row r="23" spans="1:12" ht="12.75">
      <c r="A23" s="10" t="s">
        <v>51</v>
      </c>
      <c r="B23" s="3" t="s">
        <v>19</v>
      </c>
      <c r="C23">
        <v>255</v>
      </c>
      <c r="D23">
        <v>0.5</v>
      </c>
      <c r="E23" s="7">
        <f t="shared" si="0"/>
        <v>127.5</v>
      </c>
      <c r="F23" s="6">
        <f>E23+E23*15/100</f>
        <v>146.625</v>
      </c>
      <c r="G23" s="6">
        <f>SUM(F22:F23)</f>
        <v>293.25</v>
      </c>
      <c r="H23">
        <f>22.02*D23</f>
        <v>11.01</v>
      </c>
      <c r="I23">
        <f>SUM(H22:H23)</f>
        <v>22.02</v>
      </c>
      <c r="J23" s="8">
        <f>G23+I23</f>
        <v>315.27</v>
      </c>
      <c r="K23">
        <v>294</v>
      </c>
      <c r="L23" s="8">
        <f>J23-K23</f>
        <v>21.269999999999982</v>
      </c>
    </row>
    <row r="24" spans="1:12" ht="12.75">
      <c r="A24" s="10"/>
      <c r="B24" s="3"/>
      <c r="E24" s="7">
        <f t="shared" si="0"/>
        <v>0</v>
      </c>
      <c r="F24" s="6"/>
      <c r="G24" s="6"/>
      <c r="J24" s="8"/>
      <c r="L24" s="8"/>
    </row>
    <row r="25" spans="1:12" ht="12.75">
      <c r="A25" s="10" t="s">
        <v>68</v>
      </c>
      <c r="B25" s="1" t="s">
        <v>17</v>
      </c>
      <c r="C25">
        <v>255</v>
      </c>
      <c r="D25">
        <v>0.5</v>
      </c>
      <c r="E25" s="7">
        <f t="shared" si="0"/>
        <v>127.5</v>
      </c>
      <c r="F25" s="6">
        <f>E25+E25*15/100</f>
        <v>146.625</v>
      </c>
      <c r="G25" s="6"/>
      <c r="H25">
        <f>22.02*D25</f>
        <v>11.01</v>
      </c>
      <c r="J25" s="8"/>
      <c r="L25" s="8"/>
    </row>
    <row r="26" spans="1:12" ht="12.75">
      <c r="A26" s="10" t="s">
        <v>68</v>
      </c>
      <c r="B26" s="3" t="s">
        <v>24</v>
      </c>
      <c r="C26">
        <v>255</v>
      </c>
      <c r="D26">
        <v>0.5</v>
      </c>
      <c r="E26" s="7">
        <f t="shared" si="0"/>
        <v>127.5</v>
      </c>
      <c r="F26" s="6">
        <f>E26+E26*15/100</f>
        <v>146.625</v>
      </c>
      <c r="G26" s="6">
        <f>SUM(F25:F26)</f>
        <v>293.25</v>
      </c>
      <c r="H26">
        <f>22.02*D26</f>
        <v>11.01</v>
      </c>
      <c r="I26">
        <f>SUM(H25:H26)</f>
        <v>22.02</v>
      </c>
      <c r="J26" s="8">
        <f>G26+I26</f>
        <v>315.27</v>
      </c>
      <c r="L26" s="8">
        <f>J26-K26</f>
        <v>315.27</v>
      </c>
    </row>
    <row r="27" spans="1:5" ht="12.75">
      <c r="A27" s="10"/>
      <c r="B27" s="3"/>
      <c r="E27">
        <f t="shared" si="0"/>
        <v>0</v>
      </c>
    </row>
    <row r="28" spans="1:8" ht="12.75">
      <c r="A28" s="10" t="s">
        <v>1</v>
      </c>
      <c r="B28" s="3" t="s">
        <v>11</v>
      </c>
      <c r="C28">
        <v>292.32</v>
      </c>
      <c r="D28">
        <v>0.5</v>
      </c>
      <c r="E28" s="7">
        <f t="shared" si="0"/>
        <v>146.16</v>
      </c>
      <c r="F28" s="6">
        <f aca="true" t="shared" si="2" ref="F28:F38">E28+E28*15/100</f>
        <v>168.084</v>
      </c>
      <c r="H28">
        <f aca="true" t="shared" si="3" ref="H28:H38">22.02*D28</f>
        <v>11.01</v>
      </c>
    </row>
    <row r="29" spans="1:8" ht="12.75">
      <c r="A29" s="10" t="s">
        <v>1</v>
      </c>
      <c r="B29" s="3" t="s">
        <v>20</v>
      </c>
      <c r="C29">
        <v>255</v>
      </c>
      <c r="D29">
        <v>0.5</v>
      </c>
      <c r="E29" s="7">
        <f t="shared" si="0"/>
        <v>127.5</v>
      </c>
      <c r="F29" s="6">
        <f t="shared" si="2"/>
        <v>146.625</v>
      </c>
      <c r="H29">
        <f t="shared" si="3"/>
        <v>11.01</v>
      </c>
    </row>
    <row r="30" spans="1:8" ht="12.75">
      <c r="A30" s="10" t="s">
        <v>1</v>
      </c>
      <c r="B30" s="3" t="s">
        <v>17</v>
      </c>
      <c r="C30">
        <v>255</v>
      </c>
      <c r="D30">
        <v>0.5</v>
      </c>
      <c r="E30" s="7">
        <f t="shared" si="0"/>
        <v>127.5</v>
      </c>
      <c r="F30" s="6">
        <f t="shared" si="2"/>
        <v>146.625</v>
      </c>
      <c r="H30">
        <f t="shared" si="3"/>
        <v>11.01</v>
      </c>
    </row>
    <row r="31" spans="1:8" ht="12.75">
      <c r="A31" s="10" t="s">
        <v>1</v>
      </c>
      <c r="B31" s="3" t="s">
        <v>25</v>
      </c>
      <c r="C31">
        <v>255</v>
      </c>
      <c r="D31">
        <v>0.5</v>
      </c>
      <c r="E31" s="7">
        <f t="shared" si="0"/>
        <v>127.5</v>
      </c>
      <c r="F31" s="6">
        <f t="shared" si="2"/>
        <v>146.625</v>
      </c>
      <c r="H31">
        <f t="shared" si="3"/>
        <v>11.01</v>
      </c>
    </row>
    <row r="32" spans="1:8" ht="12.75">
      <c r="A32" s="10" t="s">
        <v>1</v>
      </c>
      <c r="B32" s="3" t="s">
        <v>12</v>
      </c>
      <c r="C32">
        <v>217.68</v>
      </c>
      <c r="D32">
        <v>0.5</v>
      </c>
      <c r="E32" s="7">
        <f t="shared" si="0"/>
        <v>108.84</v>
      </c>
      <c r="F32" s="6">
        <f t="shared" si="2"/>
        <v>125.166</v>
      </c>
      <c r="H32">
        <f t="shared" si="3"/>
        <v>11.01</v>
      </c>
    </row>
    <row r="33" spans="1:8" ht="12.75">
      <c r="A33" s="10" t="s">
        <v>1</v>
      </c>
      <c r="B33" s="3" t="s">
        <v>15</v>
      </c>
      <c r="C33">
        <v>292.32</v>
      </c>
      <c r="D33">
        <v>0.5</v>
      </c>
      <c r="E33" s="7">
        <f t="shared" si="0"/>
        <v>146.16</v>
      </c>
      <c r="F33" s="6">
        <f t="shared" si="2"/>
        <v>168.084</v>
      </c>
      <c r="H33">
        <f t="shared" si="3"/>
        <v>11.01</v>
      </c>
    </row>
    <row r="34" spans="1:8" ht="12.75">
      <c r="A34" s="10" t="s">
        <v>1</v>
      </c>
      <c r="B34" s="3" t="s">
        <v>22</v>
      </c>
      <c r="C34">
        <v>255</v>
      </c>
      <c r="D34">
        <v>0.5</v>
      </c>
      <c r="E34" s="7">
        <f t="shared" si="0"/>
        <v>127.5</v>
      </c>
      <c r="F34" s="6">
        <f t="shared" si="2"/>
        <v>146.625</v>
      </c>
      <c r="H34">
        <f t="shared" si="3"/>
        <v>11.01</v>
      </c>
    </row>
    <row r="35" spans="1:8" ht="12.75">
      <c r="A35" s="10" t="s">
        <v>1</v>
      </c>
      <c r="B35" s="3" t="s">
        <v>18</v>
      </c>
      <c r="C35">
        <v>255</v>
      </c>
      <c r="D35">
        <v>0.5</v>
      </c>
      <c r="E35" s="7">
        <f t="shared" si="0"/>
        <v>127.5</v>
      </c>
      <c r="F35" s="6">
        <f t="shared" si="2"/>
        <v>146.625</v>
      </c>
      <c r="H35">
        <f t="shared" si="3"/>
        <v>11.01</v>
      </c>
    </row>
    <row r="36" spans="1:8" ht="12.75">
      <c r="A36" s="10" t="s">
        <v>1</v>
      </c>
      <c r="B36" s="3" t="s">
        <v>21</v>
      </c>
      <c r="C36">
        <v>255</v>
      </c>
      <c r="D36">
        <v>0.5</v>
      </c>
      <c r="E36" s="7">
        <f t="shared" si="0"/>
        <v>127.5</v>
      </c>
      <c r="F36" s="6">
        <f t="shared" si="2"/>
        <v>146.625</v>
      </c>
      <c r="H36">
        <f t="shared" si="3"/>
        <v>11.01</v>
      </c>
    </row>
    <row r="37" spans="1:8" ht="12.75">
      <c r="A37" s="10" t="s">
        <v>1</v>
      </c>
      <c r="B37" s="3" t="s">
        <v>19</v>
      </c>
      <c r="C37">
        <v>255</v>
      </c>
      <c r="D37">
        <v>0.5</v>
      </c>
      <c r="E37" s="7">
        <f t="shared" si="0"/>
        <v>127.5</v>
      </c>
      <c r="F37" s="6">
        <f t="shared" si="2"/>
        <v>146.625</v>
      </c>
      <c r="H37">
        <f t="shared" si="3"/>
        <v>11.01</v>
      </c>
    </row>
    <row r="38" spans="1:12" ht="12.75">
      <c r="A38" s="10" t="s">
        <v>1</v>
      </c>
      <c r="B38" s="3" t="s">
        <v>4</v>
      </c>
      <c r="C38">
        <v>290.24</v>
      </c>
      <c r="D38">
        <v>1.5</v>
      </c>
      <c r="E38" s="7">
        <f t="shared" si="0"/>
        <v>435.36</v>
      </c>
      <c r="F38" s="6">
        <f t="shared" si="2"/>
        <v>500.664</v>
      </c>
      <c r="G38" s="6">
        <f>SUM(F28:F38)</f>
        <v>1988.373</v>
      </c>
      <c r="H38">
        <f t="shared" si="3"/>
        <v>33.03</v>
      </c>
      <c r="I38">
        <f>SUM(H28:H38)</f>
        <v>143.13000000000002</v>
      </c>
      <c r="J38" s="8">
        <f>G38+I38</f>
        <v>2131.503</v>
      </c>
      <c r="K38">
        <v>1980</v>
      </c>
      <c r="L38" s="8">
        <f>J38-K38</f>
        <v>151.50300000000016</v>
      </c>
    </row>
    <row r="39" spans="1:5" ht="12.75">
      <c r="A39" s="10"/>
      <c r="B39" s="3"/>
      <c r="E39">
        <f t="shared" si="0"/>
        <v>0</v>
      </c>
    </row>
    <row r="40" spans="1:8" ht="12.75">
      <c r="A40" s="11" t="s">
        <v>50</v>
      </c>
      <c r="B40" s="3" t="s">
        <v>5</v>
      </c>
      <c r="C40">
        <v>255</v>
      </c>
      <c r="D40">
        <v>0.5</v>
      </c>
      <c r="E40" s="7">
        <f t="shared" si="0"/>
        <v>127.5</v>
      </c>
      <c r="F40" s="6">
        <f>E40+E40*15/100</f>
        <v>146.625</v>
      </c>
      <c r="H40">
        <f>22.02*D40</f>
        <v>11.01</v>
      </c>
    </row>
    <row r="41" spans="1:12" ht="12.75">
      <c r="A41" s="11" t="s">
        <v>50</v>
      </c>
      <c r="B41" s="3" t="s">
        <v>13</v>
      </c>
      <c r="C41">
        <v>255</v>
      </c>
      <c r="D41">
        <v>0.5</v>
      </c>
      <c r="E41" s="7">
        <f t="shared" si="0"/>
        <v>127.5</v>
      </c>
      <c r="F41" s="6">
        <f>E41+E41*15/100</f>
        <v>146.625</v>
      </c>
      <c r="G41" s="6">
        <f>SUM(F40:F41)</f>
        <v>293.25</v>
      </c>
      <c r="H41">
        <f>22.02*D41</f>
        <v>11.01</v>
      </c>
      <c r="I41">
        <f>SUM(H40:H41)</f>
        <v>22.02</v>
      </c>
      <c r="J41" s="8">
        <f>G41+I41</f>
        <v>315.27</v>
      </c>
      <c r="K41">
        <v>309</v>
      </c>
      <c r="L41" s="8">
        <f>J41-K41</f>
        <v>6.269999999999982</v>
      </c>
    </row>
    <row r="42" spans="1:5" ht="12.75">
      <c r="A42" s="10"/>
      <c r="B42" s="3"/>
      <c r="E42">
        <f t="shared" si="0"/>
        <v>0</v>
      </c>
    </row>
    <row r="43" spans="1:8" ht="12.75">
      <c r="A43" s="10" t="s">
        <v>49</v>
      </c>
      <c r="B43" s="3" t="s">
        <v>5</v>
      </c>
      <c r="C43">
        <v>255</v>
      </c>
      <c r="D43">
        <v>0.5</v>
      </c>
      <c r="E43" s="7">
        <f t="shared" si="0"/>
        <v>127.5</v>
      </c>
      <c r="F43" s="6">
        <f>E43+E43*15/100</f>
        <v>146.625</v>
      </c>
      <c r="H43">
        <f>22.02*D43</f>
        <v>11.01</v>
      </c>
    </row>
    <row r="44" spans="1:8" ht="12.75">
      <c r="A44" s="10" t="s">
        <v>49</v>
      </c>
      <c r="B44" s="3" t="s">
        <v>17</v>
      </c>
      <c r="C44">
        <v>255</v>
      </c>
      <c r="D44">
        <v>0.5</v>
      </c>
      <c r="E44" s="7">
        <f t="shared" si="0"/>
        <v>127.5</v>
      </c>
      <c r="F44" s="6">
        <f>E44+E44*15/100</f>
        <v>146.625</v>
      </c>
      <c r="H44">
        <f>22.02*D44</f>
        <v>11.01</v>
      </c>
    </row>
    <row r="45" spans="1:8" ht="12.75">
      <c r="A45" s="10" t="s">
        <v>49</v>
      </c>
      <c r="B45" s="3" t="s">
        <v>15</v>
      </c>
      <c r="C45">
        <v>292.32</v>
      </c>
      <c r="D45">
        <v>1</v>
      </c>
      <c r="E45" s="7">
        <f t="shared" si="0"/>
        <v>292.32</v>
      </c>
      <c r="F45" s="6">
        <f>E45+E45*15/100</f>
        <v>336.168</v>
      </c>
      <c r="H45">
        <f>22.02*D45</f>
        <v>22.02</v>
      </c>
    </row>
    <row r="46" spans="1:8" ht="12.75">
      <c r="A46" s="10" t="s">
        <v>49</v>
      </c>
      <c r="B46" s="3" t="s">
        <v>25</v>
      </c>
      <c r="C46">
        <v>255</v>
      </c>
      <c r="D46">
        <v>1.5</v>
      </c>
      <c r="E46" s="7">
        <f t="shared" si="0"/>
        <v>382.5</v>
      </c>
      <c r="F46" s="6">
        <f>E46+E46*15/100</f>
        <v>439.875</v>
      </c>
      <c r="H46">
        <f>22.02*D46</f>
        <v>33.03</v>
      </c>
    </row>
    <row r="47" spans="1:12" ht="12.75">
      <c r="A47" s="10" t="s">
        <v>49</v>
      </c>
      <c r="B47" s="2" t="s">
        <v>14</v>
      </c>
      <c r="C47">
        <v>373.17</v>
      </c>
      <c r="D47" s="2">
        <v>1</v>
      </c>
      <c r="E47" s="7">
        <f t="shared" si="0"/>
        <v>373.17</v>
      </c>
      <c r="F47" s="6">
        <f>E47+E47*15/100</f>
        <v>429.1455</v>
      </c>
      <c r="G47" s="6">
        <f>SUM(F43:F47)</f>
        <v>1498.4385000000002</v>
      </c>
      <c r="H47">
        <f>22.02*D47</f>
        <v>22.02</v>
      </c>
      <c r="I47">
        <f>SUM(H43:H47)</f>
        <v>99.08999999999999</v>
      </c>
      <c r="J47" s="8">
        <f>G47+I47</f>
        <v>1597.5285000000001</v>
      </c>
      <c r="K47">
        <v>1538</v>
      </c>
      <c r="L47" s="8">
        <f>J47-K47</f>
        <v>59.52850000000012</v>
      </c>
    </row>
    <row r="48" spans="1:5" ht="12.75">
      <c r="A48" s="10"/>
      <c r="B48" s="2"/>
      <c r="E48">
        <f t="shared" si="0"/>
        <v>0</v>
      </c>
    </row>
    <row r="49" spans="1:8" ht="12.75">
      <c r="A49" s="10" t="s">
        <v>48</v>
      </c>
      <c r="B49" s="3" t="s">
        <v>5</v>
      </c>
      <c r="C49">
        <v>255</v>
      </c>
      <c r="D49">
        <v>0.5</v>
      </c>
      <c r="E49" s="7">
        <f t="shared" si="0"/>
        <v>127.5</v>
      </c>
      <c r="F49" s="6">
        <f aca="true" t="shared" si="4" ref="F49:F54">E49+E49*15/100</f>
        <v>146.625</v>
      </c>
      <c r="H49">
        <f aca="true" t="shared" si="5" ref="H49:H54">22.02*D49</f>
        <v>11.01</v>
      </c>
    </row>
    <row r="50" spans="1:8" ht="12.75">
      <c r="A50" s="10" t="s">
        <v>48</v>
      </c>
      <c r="B50" s="3" t="s">
        <v>20</v>
      </c>
      <c r="C50">
        <v>255</v>
      </c>
      <c r="D50">
        <v>0.5</v>
      </c>
      <c r="E50" s="7">
        <f t="shared" si="0"/>
        <v>127.5</v>
      </c>
      <c r="F50" s="6">
        <f t="shared" si="4"/>
        <v>146.625</v>
      </c>
      <c r="H50">
        <f t="shared" si="5"/>
        <v>11.01</v>
      </c>
    </row>
    <row r="51" spans="1:8" ht="12.75">
      <c r="A51" s="10" t="s">
        <v>48</v>
      </c>
      <c r="B51" s="3" t="s">
        <v>17</v>
      </c>
      <c r="C51">
        <v>255</v>
      </c>
      <c r="D51">
        <v>0.5</v>
      </c>
      <c r="E51" s="7">
        <f t="shared" si="0"/>
        <v>127.5</v>
      </c>
      <c r="F51" s="6">
        <f t="shared" si="4"/>
        <v>146.625</v>
      </c>
      <c r="H51">
        <f t="shared" si="5"/>
        <v>11.01</v>
      </c>
    </row>
    <row r="52" spans="1:8" ht="12.75">
      <c r="A52" s="10" t="s">
        <v>48</v>
      </c>
      <c r="B52" s="3" t="s">
        <v>25</v>
      </c>
      <c r="C52">
        <v>255</v>
      </c>
      <c r="D52">
        <v>0.5</v>
      </c>
      <c r="E52" s="7">
        <f t="shared" si="0"/>
        <v>127.5</v>
      </c>
      <c r="F52" s="6">
        <f t="shared" si="4"/>
        <v>146.625</v>
      </c>
      <c r="H52">
        <f t="shared" si="5"/>
        <v>11.01</v>
      </c>
    </row>
    <row r="53" spans="1:8" ht="12.75">
      <c r="A53" s="10" t="s">
        <v>48</v>
      </c>
      <c r="B53" s="2" t="s">
        <v>14</v>
      </c>
      <c r="C53">
        <v>373.17</v>
      </c>
      <c r="D53" s="2">
        <v>0.5</v>
      </c>
      <c r="E53" s="7">
        <f t="shared" si="0"/>
        <v>186.585</v>
      </c>
      <c r="F53" s="6">
        <f t="shared" si="4"/>
        <v>214.57275</v>
      </c>
      <c r="H53">
        <f t="shared" si="5"/>
        <v>11.01</v>
      </c>
    </row>
    <row r="54" spans="1:12" ht="12.75">
      <c r="A54" s="10" t="s">
        <v>48</v>
      </c>
      <c r="B54" s="3" t="s">
        <v>22</v>
      </c>
      <c r="C54">
        <v>255</v>
      </c>
      <c r="D54">
        <v>0.5</v>
      </c>
      <c r="E54" s="7">
        <f t="shared" si="0"/>
        <v>127.5</v>
      </c>
      <c r="F54" s="6">
        <f t="shared" si="4"/>
        <v>146.625</v>
      </c>
      <c r="G54" s="6">
        <f>SUM(F49:F54)</f>
        <v>947.69775</v>
      </c>
      <c r="H54">
        <f t="shared" si="5"/>
        <v>11.01</v>
      </c>
      <c r="I54">
        <f>SUM(H49:H54)</f>
        <v>66.06</v>
      </c>
      <c r="J54" s="8">
        <f>G54+I54</f>
        <v>1013.75775</v>
      </c>
      <c r="K54">
        <v>996</v>
      </c>
      <c r="L54" s="8">
        <f>J54-K54</f>
        <v>17.757749999999987</v>
      </c>
    </row>
    <row r="55" spans="1:5" ht="12.75">
      <c r="A55" s="10"/>
      <c r="B55" s="3"/>
      <c r="E55">
        <f aca="true" t="shared" si="6" ref="E55:E124">C55*D55</f>
        <v>0</v>
      </c>
    </row>
    <row r="56" spans="1:8" ht="12.75">
      <c r="A56" s="10" t="s">
        <v>47</v>
      </c>
      <c r="B56" s="3" t="s">
        <v>5</v>
      </c>
      <c r="C56">
        <v>255</v>
      </c>
      <c r="D56">
        <v>0.5</v>
      </c>
      <c r="E56" s="7">
        <f t="shared" si="6"/>
        <v>127.5</v>
      </c>
      <c r="F56" s="6">
        <f>E56+E56*15/100</f>
        <v>146.625</v>
      </c>
      <c r="H56">
        <f>22.02*D56</f>
        <v>11.01</v>
      </c>
    </row>
    <row r="57" spans="1:8" ht="12.75">
      <c r="A57" s="10" t="s">
        <v>47</v>
      </c>
      <c r="B57" s="3" t="s">
        <v>11</v>
      </c>
      <c r="C57">
        <v>292.32</v>
      </c>
      <c r="D57">
        <v>0.5</v>
      </c>
      <c r="E57" s="7">
        <f t="shared" si="6"/>
        <v>146.16</v>
      </c>
      <c r="F57" s="6">
        <f>E57+E57*15/100</f>
        <v>168.084</v>
      </c>
      <c r="H57">
        <f>22.02*D57</f>
        <v>11.01</v>
      </c>
    </row>
    <row r="58" spans="1:8" ht="12.75">
      <c r="A58" s="10" t="s">
        <v>47</v>
      </c>
      <c r="B58" s="3" t="s">
        <v>20</v>
      </c>
      <c r="C58">
        <v>255</v>
      </c>
      <c r="D58">
        <v>0.5</v>
      </c>
      <c r="E58" s="7">
        <f t="shared" si="6"/>
        <v>127.5</v>
      </c>
      <c r="F58" s="6">
        <f>E58+E58*15/100</f>
        <v>146.625</v>
      </c>
      <c r="H58">
        <f>22.02*D58</f>
        <v>11.01</v>
      </c>
    </row>
    <row r="59" spans="1:12" ht="12.75">
      <c r="A59" s="10" t="s">
        <v>47</v>
      </c>
      <c r="B59" s="3" t="s">
        <v>15</v>
      </c>
      <c r="C59">
        <v>292.32</v>
      </c>
      <c r="D59">
        <v>0.5</v>
      </c>
      <c r="E59" s="7">
        <f t="shared" si="6"/>
        <v>146.16</v>
      </c>
      <c r="F59" s="6">
        <f>E59+E59*15/100</f>
        <v>168.084</v>
      </c>
      <c r="G59" s="6">
        <f>SUM(F56:F59)</f>
        <v>629.418</v>
      </c>
      <c r="H59">
        <f>22.02*D59</f>
        <v>11.01</v>
      </c>
      <c r="I59">
        <f>SUM(H56:H59)</f>
        <v>44.04</v>
      </c>
      <c r="J59" s="8">
        <f>G59+I59</f>
        <v>673.458</v>
      </c>
      <c r="K59">
        <v>661</v>
      </c>
      <c r="L59" s="8">
        <f>J59-K59</f>
        <v>12.45799999999997</v>
      </c>
    </row>
    <row r="60" spans="1:5" ht="12.75">
      <c r="A60" s="10"/>
      <c r="B60" s="3"/>
      <c r="E60">
        <f t="shared" si="6"/>
        <v>0</v>
      </c>
    </row>
    <row r="61" spans="1:8" ht="12.75">
      <c r="A61" s="10" t="s">
        <v>46</v>
      </c>
      <c r="B61" s="3" t="s">
        <v>20</v>
      </c>
      <c r="C61">
        <v>255</v>
      </c>
      <c r="D61">
        <v>0.5</v>
      </c>
      <c r="E61" s="7">
        <f t="shared" si="6"/>
        <v>127.5</v>
      </c>
      <c r="F61" s="6">
        <f>E61+E61*15/100</f>
        <v>146.625</v>
      </c>
      <c r="H61">
        <f>22.02*D61</f>
        <v>11.01</v>
      </c>
    </row>
    <row r="62" spans="1:12" ht="12.75">
      <c r="A62" s="10" t="s">
        <v>46</v>
      </c>
      <c r="B62" s="3" t="s">
        <v>15</v>
      </c>
      <c r="C62">
        <v>292.32</v>
      </c>
      <c r="D62">
        <v>0.5</v>
      </c>
      <c r="E62" s="7">
        <f t="shared" si="6"/>
        <v>146.16</v>
      </c>
      <c r="F62" s="6">
        <f>E62+E62*15/100</f>
        <v>168.084</v>
      </c>
      <c r="G62" s="6">
        <f>SUM(F61:F62)</f>
        <v>314.709</v>
      </c>
      <c r="H62">
        <f>22.02*D62</f>
        <v>11.01</v>
      </c>
      <c r="I62">
        <f>SUM(H61:H62)</f>
        <v>22.02</v>
      </c>
      <c r="J62" s="8">
        <f>G62+I62</f>
        <v>336.729</v>
      </c>
      <c r="K62">
        <v>331</v>
      </c>
      <c r="L62" s="8">
        <f>J62-K62</f>
        <v>5.728999999999985</v>
      </c>
    </row>
    <row r="63" spans="1:5" ht="12.75">
      <c r="A63" s="10"/>
      <c r="B63" s="3"/>
      <c r="E63">
        <f t="shared" si="6"/>
        <v>0</v>
      </c>
    </row>
    <row r="64" spans="1:8" ht="12.75">
      <c r="A64" s="10" t="s">
        <v>45</v>
      </c>
      <c r="B64" s="3" t="s">
        <v>25</v>
      </c>
      <c r="C64">
        <v>255</v>
      </c>
      <c r="D64">
        <v>0.5</v>
      </c>
      <c r="E64" s="7">
        <f t="shared" si="6"/>
        <v>127.5</v>
      </c>
      <c r="F64" s="6">
        <f>E64+E64*15/100</f>
        <v>146.625</v>
      </c>
      <c r="H64">
        <f>22.02*D64</f>
        <v>11.01</v>
      </c>
    </row>
    <row r="65" spans="1:12" ht="12.75">
      <c r="A65" s="10" t="s">
        <v>45</v>
      </c>
      <c r="B65" s="3" t="s">
        <v>22</v>
      </c>
      <c r="C65">
        <v>255</v>
      </c>
      <c r="D65">
        <v>0.5</v>
      </c>
      <c r="E65" s="7">
        <f t="shared" si="6"/>
        <v>127.5</v>
      </c>
      <c r="F65" s="6">
        <f>E65+E65*15/100</f>
        <v>146.625</v>
      </c>
      <c r="G65" s="6">
        <f>SUM(F64:F65)</f>
        <v>293.25</v>
      </c>
      <c r="H65">
        <f>22.02*D65</f>
        <v>11.01</v>
      </c>
      <c r="I65">
        <f>SUM(H64:H65)</f>
        <v>22.02</v>
      </c>
      <c r="J65" s="8">
        <f>G65+I65</f>
        <v>315.27</v>
      </c>
      <c r="L65" s="8">
        <f>J65-K65</f>
        <v>315.27</v>
      </c>
    </row>
    <row r="66" spans="1:10" ht="12.75">
      <c r="A66" s="10"/>
      <c r="B66" s="3"/>
      <c r="E66">
        <f t="shared" si="6"/>
        <v>0</v>
      </c>
      <c r="J66" s="8"/>
    </row>
    <row r="67" spans="1:12" ht="12.75">
      <c r="A67" s="10" t="s">
        <v>44</v>
      </c>
      <c r="B67" s="3" t="s">
        <v>4</v>
      </c>
      <c r="C67">
        <v>290.24</v>
      </c>
      <c r="D67">
        <v>3</v>
      </c>
      <c r="E67" s="7">
        <f t="shared" si="6"/>
        <v>870.72</v>
      </c>
      <c r="F67" s="6">
        <f>E67+E67*15/100</f>
        <v>1001.328</v>
      </c>
      <c r="G67" s="6">
        <f>SUM(F67)</f>
        <v>1001.328</v>
      </c>
      <c r="H67">
        <f>22.02*D67</f>
        <v>66.06</v>
      </c>
      <c r="I67">
        <f>SUM(H67)</f>
        <v>66.06</v>
      </c>
      <c r="J67" s="8">
        <f>G67+I67</f>
        <v>1067.388</v>
      </c>
      <c r="K67">
        <v>1009</v>
      </c>
      <c r="L67" s="8">
        <f>J67-K67</f>
        <v>58.38799999999992</v>
      </c>
    </row>
    <row r="68" spans="1:5" ht="12.75">
      <c r="A68" s="10"/>
      <c r="B68" s="3"/>
      <c r="E68">
        <f t="shared" si="6"/>
        <v>0</v>
      </c>
    </row>
    <row r="69" spans="1:8" ht="12.75">
      <c r="A69" s="10" t="s">
        <v>43</v>
      </c>
      <c r="B69" s="3" t="s">
        <v>5</v>
      </c>
      <c r="C69">
        <v>255</v>
      </c>
      <c r="D69">
        <v>0.5</v>
      </c>
      <c r="E69" s="7">
        <f t="shared" si="6"/>
        <v>127.5</v>
      </c>
      <c r="F69" s="6">
        <f>E69+E69*15/100</f>
        <v>146.625</v>
      </c>
      <c r="H69">
        <f>22.02*D69</f>
        <v>11.01</v>
      </c>
    </row>
    <row r="70" spans="1:8" ht="12.75">
      <c r="A70" s="10" t="s">
        <v>43</v>
      </c>
      <c r="B70" s="3" t="s">
        <v>11</v>
      </c>
      <c r="C70">
        <v>292.32</v>
      </c>
      <c r="D70">
        <v>0.5</v>
      </c>
      <c r="E70" s="7">
        <f t="shared" si="6"/>
        <v>146.16</v>
      </c>
      <c r="F70" s="6">
        <f>E70+E70*15/100</f>
        <v>168.084</v>
      </c>
      <c r="H70">
        <f>22.02*D70</f>
        <v>11.01</v>
      </c>
    </row>
    <row r="71" spans="1:8" ht="12.75">
      <c r="A71" s="10" t="s">
        <v>43</v>
      </c>
      <c r="B71" s="2" t="s">
        <v>14</v>
      </c>
      <c r="C71">
        <v>373.17</v>
      </c>
      <c r="D71" s="2">
        <v>0.5</v>
      </c>
      <c r="E71" s="7">
        <f t="shared" si="6"/>
        <v>186.585</v>
      </c>
      <c r="F71" s="6">
        <f>E71+E71*15/100</f>
        <v>214.57275</v>
      </c>
      <c r="H71">
        <f>22.02*D71</f>
        <v>11.01</v>
      </c>
    </row>
    <row r="72" spans="1:12" ht="12.75">
      <c r="A72" s="10" t="s">
        <v>43</v>
      </c>
      <c r="B72" s="3" t="s">
        <v>23</v>
      </c>
      <c r="C72">
        <v>255</v>
      </c>
      <c r="D72">
        <v>0.5</v>
      </c>
      <c r="E72" s="7">
        <f t="shared" si="6"/>
        <v>127.5</v>
      </c>
      <c r="F72" s="6">
        <f>E72+E72*15/100</f>
        <v>146.625</v>
      </c>
      <c r="G72" s="6">
        <f>SUM(F69:F72)</f>
        <v>675.90675</v>
      </c>
      <c r="H72">
        <f>22.02*D72</f>
        <v>11.01</v>
      </c>
      <c r="I72">
        <f>SUM(H69:H72)</f>
        <v>44.04</v>
      </c>
      <c r="J72" s="8">
        <f>G72+I72</f>
        <v>719.94675</v>
      </c>
      <c r="K72">
        <v>708</v>
      </c>
      <c r="L72" s="8">
        <f>J72-K72</f>
        <v>11.946749999999952</v>
      </c>
    </row>
    <row r="73" spans="1:5" ht="12.75">
      <c r="A73" s="10"/>
      <c r="B73" s="3"/>
      <c r="E73">
        <f t="shared" si="6"/>
        <v>0</v>
      </c>
    </row>
    <row r="74" spans="1:8" ht="12.75">
      <c r="A74" s="10" t="s">
        <v>42</v>
      </c>
      <c r="B74" s="3" t="s">
        <v>5</v>
      </c>
      <c r="C74">
        <v>255</v>
      </c>
      <c r="D74">
        <v>0.5</v>
      </c>
      <c r="E74" s="7">
        <f t="shared" si="6"/>
        <v>127.5</v>
      </c>
      <c r="F74" s="6">
        <f>E74+E74*15/100</f>
        <v>146.625</v>
      </c>
      <c r="H74">
        <f>22.02*D74</f>
        <v>11.01</v>
      </c>
    </row>
    <row r="75" spans="1:8" ht="12.75">
      <c r="A75" s="10" t="s">
        <v>42</v>
      </c>
      <c r="B75" s="3" t="s">
        <v>25</v>
      </c>
      <c r="C75">
        <v>255</v>
      </c>
      <c r="D75">
        <v>0.5</v>
      </c>
      <c r="E75" s="7">
        <f t="shared" si="6"/>
        <v>127.5</v>
      </c>
      <c r="F75" s="6">
        <f>E75+E75*15/100</f>
        <v>146.625</v>
      </c>
      <c r="H75">
        <f>22.02*D75</f>
        <v>11.01</v>
      </c>
    </row>
    <row r="76" spans="1:12" ht="12.75">
      <c r="A76" s="10" t="s">
        <v>42</v>
      </c>
      <c r="B76" s="3" t="s">
        <v>19</v>
      </c>
      <c r="C76">
        <v>255</v>
      </c>
      <c r="D76">
        <v>0.5</v>
      </c>
      <c r="E76" s="7">
        <f t="shared" si="6"/>
        <v>127.5</v>
      </c>
      <c r="F76" s="6">
        <f>E76+E76*15/100</f>
        <v>146.625</v>
      </c>
      <c r="G76" s="6">
        <f>SUM(F74:F76)</f>
        <v>439.875</v>
      </c>
      <c r="H76">
        <f>22.02*D76</f>
        <v>11.01</v>
      </c>
      <c r="I76">
        <f>SUM(H74:H76)</f>
        <v>33.03</v>
      </c>
      <c r="J76" s="8">
        <f>G76+I76</f>
        <v>472.905</v>
      </c>
      <c r="K76">
        <v>464</v>
      </c>
      <c r="L76" s="8">
        <f>J76-K76</f>
        <v>8.904999999999973</v>
      </c>
    </row>
    <row r="77" spans="1:5" ht="12.75">
      <c r="A77" s="10"/>
      <c r="B77" s="3"/>
      <c r="E77">
        <f t="shared" si="6"/>
        <v>0</v>
      </c>
    </row>
    <row r="78" spans="1:8" ht="12.75">
      <c r="A78" s="10" t="s">
        <v>41</v>
      </c>
      <c r="B78" s="1" t="s">
        <v>20</v>
      </c>
      <c r="C78">
        <v>255</v>
      </c>
      <c r="D78">
        <v>0.5</v>
      </c>
      <c r="E78">
        <f t="shared" si="6"/>
        <v>127.5</v>
      </c>
      <c r="F78" s="6">
        <f>E78+E78*15/100</f>
        <v>146.625</v>
      </c>
      <c r="H78">
        <f>22.02*D78</f>
        <v>11.01</v>
      </c>
    </row>
    <row r="79" spans="1:12" ht="12.75">
      <c r="A79" s="10" t="s">
        <v>41</v>
      </c>
      <c r="B79" s="3" t="s">
        <v>15</v>
      </c>
      <c r="C79">
        <v>292.32</v>
      </c>
      <c r="D79">
        <v>0.5</v>
      </c>
      <c r="E79" s="7">
        <f t="shared" si="6"/>
        <v>146.16</v>
      </c>
      <c r="F79" s="6">
        <f>E79+E79*15/100</f>
        <v>168.084</v>
      </c>
      <c r="G79" s="6">
        <f>SUM(F78:F79)</f>
        <v>314.709</v>
      </c>
      <c r="H79">
        <f>22.02*D79</f>
        <v>11.01</v>
      </c>
      <c r="I79">
        <f>SUM(H78:H79)</f>
        <v>22.02</v>
      </c>
      <c r="J79" s="8">
        <f>G79+I79</f>
        <v>336.729</v>
      </c>
      <c r="L79" s="8">
        <f>J79-K79</f>
        <v>336.729</v>
      </c>
    </row>
    <row r="80" spans="1:5" ht="12.75">
      <c r="A80" s="10"/>
      <c r="B80" s="3"/>
      <c r="E80">
        <f t="shared" si="6"/>
        <v>0</v>
      </c>
    </row>
    <row r="81" spans="1:12" ht="12.75">
      <c r="A81" s="10" t="s">
        <v>2</v>
      </c>
      <c r="B81" s="3" t="s">
        <v>4</v>
      </c>
      <c r="C81">
        <v>290.24</v>
      </c>
      <c r="D81">
        <v>1.5</v>
      </c>
      <c r="E81" s="7">
        <f t="shared" si="6"/>
        <v>435.36</v>
      </c>
      <c r="F81" s="6">
        <f>E81+E81*15/100</f>
        <v>500.664</v>
      </c>
      <c r="G81" s="6">
        <f>SUM(F81)</f>
        <v>500.664</v>
      </c>
      <c r="H81">
        <f>22.02*D81</f>
        <v>33.03</v>
      </c>
      <c r="I81">
        <f>SUM(H81)</f>
        <v>33.03</v>
      </c>
      <c r="J81" s="8">
        <f>G81+I81</f>
        <v>533.694</v>
      </c>
      <c r="K81">
        <v>509</v>
      </c>
      <c r="L81" s="8">
        <f>J81-K81</f>
        <v>24.69399999999996</v>
      </c>
    </row>
    <row r="82" spans="1:5" ht="12.75">
      <c r="A82" s="10"/>
      <c r="B82" s="3"/>
      <c r="E82">
        <f t="shared" si="6"/>
        <v>0</v>
      </c>
    </row>
    <row r="83" spans="1:8" ht="12.75">
      <c r="A83" s="10" t="s">
        <v>40</v>
      </c>
      <c r="B83" s="3" t="s">
        <v>5</v>
      </c>
      <c r="C83">
        <v>255</v>
      </c>
      <c r="D83">
        <v>0.5</v>
      </c>
      <c r="E83" s="7">
        <f t="shared" si="6"/>
        <v>127.5</v>
      </c>
      <c r="F83" s="6">
        <f aca="true" t="shared" si="7" ref="F83:F93">E83+E83*15/100</f>
        <v>146.625</v>
      </c>
      <c r="H83">
        <f aca="true" t="shared" si="8" ref="H83:H88">22.02*D83</f>
        <v>11.01</v>
      </c>
    </row>
    <row r="84" spans="1:8" ht="12.75">
      <c r="A84" s="10" t="s">
        <v>40</v>
      </c>
      <c r="B84" s="3" t="s">
        <v>11</v>
      </c>
      <c r="C84">
        <v>292.32</v>
      </c>
      <c r="D84">
        <v>0.5</v>
      </c>
      <c r="E84" s="7">
        <f t="shared" si="6"/>
        <v>146.16</v>
      </c>
      <c r="F84" s="6">
        <f t="shared" si="7"/>
        <v>168.084</v>
      </c>
      <c r="H84">
        <f t="shared" si="8"/>
        <v>11.01</v>
      </c>
    </row>
    <row r="85" spans="1:8" ht="12.75">
      <c r="A85" s="10" t="s">
        <v>40</v>
      </c>
      <c r="B85" s="3" t="s">
        <v>25</v>
      </c>
      <c r="C85">
        <v>255</v>
      </c>
      <c r="D85">
        <v>0.5</v>
      </c>
      <c r="E85" s="7">
        <f t="shared" si="6"/>
        <v>127.5</v>
      </c>
      <c r="F85" s="6">
        <f t="shared" si="7"/>
        <v>146.625</v>
      </c>
      <c r="H85">
        <f t="shared" si="8"/>
        <v>11.01</v>
      </c>
    </row>
    <row r="86" spans="1:8" ht="12.75">
      <c r="A86" s="10" t="s">
        <v>40</v>
      </c>
      <c r="B86" s="3" t="s">
        <v>13</v>
      </c>
      <c r="C86">
        <v>255</v>
      </c>
      <c r="D86">
        <v>0.5</v>
      </c>
      <c r="E86" s="7">
        <f t="shared" si="6"/>
        <v>127.5</v>
      </c>
      <c r="F86" s="6">
        <f t="shared" si="7"/>
        <v>146.625</v>
      </c>
      <c r="H86">
        <f t="shared" si="8"/>
        <v>11.01</v>
      </c>
    </row>
    <row r="87" spans="1:8" ht="12.75">
      <c r="A87" s="10" t="s">
        <v>40</v>
      </c>
      <c r="B87" s="3" t="s">
        <v>19</v>
      </c>
      <c r="C87">
        <v>255</v>
      </c>
      <c r="D87">
        <v>0.5</v>
      </c>
      <c r="E87" s="7">
        <f t="shared" si="6"/>
        <v>127.5</v>
      </c>
      <c r="F87" s="6">
        <f t="shared" si="7"/>
        <v>146.625</v>
      </c>
      <c r="H87">
        <f t="shared" si="8"/>
        <v>11.01</v>
      </c>
    </row>
    <row r="88" spans="1:12" ht="12.75">
      <c r="A88" s="10" t="s">
        <v>40</v>
      </c>
      <c r="B88" s="3" t="s">
        <v>23</v>
      </c>
      <c r="C88">
        <v>255</v>
      </c>
      <c r="D88">
        <v>1</v>
      </c>
      <c r="E88" s="7">
        <f t="shared" si="6"/>
        <v>255</v>
      </c>
      <c r="F88" s="6">
        <f t="shared" si="7"/>
        <v>293.25</v>
      </c>
      <c r="G88" s="6">
        <f>SUM(F83:F88)</f>
        <v>1047.834</v>
      </c>
      <c r="H88">
        <f t="shared" si="8"/>
        <v>22.02</v>
      </c>
      <c r="I88">
        <f>SUM(H83:H88)</f>
        <v>77.07</v>
      </c>
      <c r="J88" s="8">
        <f>G88+I88</f>
        <v>1124.904</v>
      </c>
      <c r="K88">
        <v>1104</v>
      </c>
      <c r="L88" s="8">
        <f>J88-K88</f>
        <v>20.903999999999996</v>
      </c>
    </row>
    <row r="89" spans="1:12" ht="12.75">
      <c r="A89" s="10"/>
      <c r="B89" s="3"/>
      <c r="E89" s="7">
        <f t="shared" si="6"/>
        <v>0</v>
      </c>
      <c r="F89" s="6"/>
      <c r="G89" s="6"/>
      <c r="J89" s="8"/>
      <c r="L89" s="8"/>
    </row>
    <row r="90" spans="1:12" ht="12.75">
      <c r="A90" s="10" t="s">
        <v>69</v>
      </c>
      <c r="B90" s="1" t="s">
        <v>17</v>
      </c>
      <c r="C90">
        <v>255</v>
      </c>
      <c r="D90">
        <v>0.5</v>
      </c>
      <c r="E90" s="7">
        <f t="shared" si="6"/>
        <v>127.5</v>
      </c>
      <c r="F90" s="6">
        <f t="shared" si="7"/>
        <v>146.625</v>
      </c>
      <c r="G90" s="6"/>
      <c r="H90">
        <f>22.02*D90</f>
        <v>11.01</v>
      </c>
      <c r="J90" s="8"/>
      <c r="L90" s="8"/>
    </row>
    <row r="91" spans="1:12" ht="12.75">
      <c r="A91" s="10" t="s">
        <v>69</v>
      </c>
      <c r="B91" s="3" t="s">
        <v>24</v>
      </c>
      <c r="C91">
        <v>255</v>
      </c>
      <c r="D91">
        <v>0.5</v>
      </c>
      <c r="E91" s="7">
        <f t="shared" si="6"/>
        <v>127.5</v>
      </c>
      <c r="F91" s="6">
        <f t="shared" si="7"/>
        <v>146.625</v>
      </c>
      <c r="G91" s="6"/>
      <c r="H91">
        <f>22.02*D91</f>
        <v>11.01</v>
      </c>
      <c r="J91" s="8"/>
      <c r="L91" s="8"/>
    </row>
    <row r="92" spans="1:12" ht="12.75">
      <c r="A92" s="10" t="s">
        <v>69</v>
      </c>
      <c r="B92" s="3" t="s">
        <v>21</v>
      </c>
      <c r="C92">
        <v>255</v>
      </c>
      <c r="D92">
        <v>0.5</v>
      </c>
      <c r="E92" s="7">
        <f t="shared" si="6"/>
        <v>127.5</v>
      </c>
      <c r="F92" s="6">
        <f t="shared" si="7"/>
        <v>146.625</v>
      </c>
      <c r="G92" s="6">
        <f>SUM(F90:F92)</f>
        <v>439.875</v>
      </c>
      <c r="H92">
        <f>22.02*D92</f>
        <v>11.01</v>
      </c>
      <c r="I92">
        <f>SUM(H90:H92)</f>
        <v>33.03</v>
      </c>
      <c r="J92" s="8">
        <f>G92+I92</f>
        <v>472.905</v>
      </c>
      <c r="K92">
        <v>309</v>
      </c>
      <c r="L92" s="8">
        <f>J92-K92</f>
        <v>163.90499999999997</v>
      </c>
    </row>
    <row r="93" spans="1:6" ht="12.75">
      <c r="A93" s="10"/>
      <c r="B93" s="3"/>
      <c r="E93">
        <f t="shared" si="6"/>
        <v>0</v>
      </c>
      <c r="F93" s="6">
        <f t="shared" si="7"/>
        <v>0</v>
      </c>
    </row>
    <row r="94" spans="1:8" ht="12.75">
      <c r="A94" s="10" t="s">
        <v>39</v>
      </c>
      <c r="B94" s="3" t="s">
        <v>11</v>
      </c>
      <c r="C94">
        <v>292.32</v>
      </c>
      <c r="D94">
        <v>0.5</v>
      </c>
      <c r="E94" s="7">
        <f t="shared" si="6"/>
        <v>146.16</v>
      </c>
      <c r="F94" s="6">
        <f>E94+E94*15/100</f>
        <v>168.084</v>
      </c>
      <c r="H94">
        <f>22.02*D94</f>
        <v>11.01</v>
      </c>
    </row>
    <row r="95" spans="1:8" ht="12.75">
      <c r="A95" s="10" t="s">
        <v>39</v>
      </c>
      <c r="B95" s="3" t="s">
        <v>20</v>
      </c>
      <c r="C95">
        <v>255</v>
      </c>
      <c r="D95">
        <v>0.5</v>
      </c>
      <c r="E95" s="7">
        <f t="shared" si="6"/>
        <v>127.5</v>
      </c>
      <c r="F95" s="6">
        <f>E95+E95*15/100</f>
        <v>146.625</v>
      </c>
      <c r="H95">
        <f>22.02*D95</f>
        <v>11.01</v>
      </c>
    </row>
    <row r="96" spans="1:8" ht="12.75">
      <c r="A96" s="10" t="s">
        <v>39</v>
      </c>
      <c r="B96" s="3" t="s">
        <v>24</v>
      </c>
      <c r="C96">
        <v>255</v>
      </c>
      <c r="D96">
        <v>0.5</v>
      </c>
      <c r="E96" s="7">
        <f t="shared" si="6"/>
        <v>127.5</v>
      </c>
      <c r="F96" s="6">
        <f>E96+E96*15/100</f>
        <v>146.625</v>
      </c>
      <c r="H96">
        <f>22.02*D96</f>
        <v>11.01</v>
      </c>
    </row>
    <row r="97" spans="1:14" ht="12.75">
      <c r="A97" s="10" t="s">
        <v>39</v>
      </c>
      <c r="B97" s="3" t="s">
        <v>4</v>
      </c>
      <c r="C97">
        <v>290.24</v>
      </c>
      <c r="D97">
        <v>1.5</v>
      </c>
      <c r="E97" s="7">
        <f t="shared" si="6"/>
        <v>435.36</v>
      </c>
      <c r="F97" s="6">
        <f>E97+E97*15/100</f>
        <v>500.664</v>
      </c>
      <c r="G97" s="6">
        <f>SUM(F94:F97)</f>
        <v>961.998</v>
      </c>
      <c r="H97">
        <f>22.02*D97</f>
        <v>33.03</v>
      </c>
      <c r="I97">
        <f>SUM(H94:H97)</f>
        <v>66.06</v>
      </c>
      <c r="J97" s="8">
        <f>G97+I97</f>
        <v>1028.058</v>
      </c>
      <c r="K97">
        <v>1010</v>
      </c>
      <c r="L97" s="8">
        <f>J97-K97</f>
        <v>18.057999999999993</v>
      </c>
      <c r="N97" t="s">
        <v>65</v>
      </c>
    </row>
    <row r="98" spans="1:5" ht="12.75">
      <c r="A98" s="10"/>
      <c r="B98" s="3"/>
      <c r="E98">
        <f t="shared" si="6"/>
        <v>0</v>
      </c>
    </row>
    <row r="99" spans="1:12" ht="12.75">
      <c r="A99" s="10" t="s">
        <v>71</v>
      </c>
      <c r="B99" s="3" t="s">
        <v>16</v>
      </c>
      <c r="C99">
        <v>373.17</v>
      </c>
      <c r="D99">
        <v>0.5</v>
      </c>
      <c r="E99" s="7">
        <f t="shared" si="6"/>
        <v>186.585</v>
      </c>
      <c r="F99" s="6">
        <f>E99+E99*15/100</f>
        <v>214.57275</v>
      </c>
      <c r="G99" s="6">
        <f>SUM(F99)</f>
        <v>214.57275</v>
      </c>
      <c r="H99">
        <f>22.02*D99</f>
        <v>11.01</v>
      </c>
      <c r="I99">
        <f>SUM(H99)</f>
        <v>11.01</v>
      </c>
      <c r="J99" s="8">
        <f>G99+I99</f>
        <v>225.58275</v>
      </c>
      <c r="K99">
        <v>223</v>
      </c>
      <c r="L99" s="8">
        <f>J99-K99</f>
        <v>2.5827500000000043</v>
      </c>
    </row>
    <row r="100" spans="1:12" ht="12.75">
      <c r="A100" s="10"/>
      <c r="B100" s="3"/>
      <c r="E100" s="7">
        <f t="shared" si="6"/>
        <v>0</v>
      </c>
      <c r="F100" s="6"/>
      <c r="G100" s="6"/>
      <c r="J100" s="8"/>
      <c r="L100" s="8"/>
    </row>
    <row r="101" spans="1:12" ht="12.75">
      <c r="A101" s="10" t="s">
        <v>70</v>
      </c>
      <c r="B101" s="1" t="s">
        <v>20</v>
      </c>
      <c r="C101">
        <v>255</v>
      </c>
      <c r="D101">
        <v>0.5</v>
      </c>
      <c r="E101" s="7">
        <f t="shared" si="6"/>
        <v>127.5</v>
      </c>
      <c r="F101" s="6">
        <f>E101+E101*15/100</f>
        <v>146.625</v>
      </c>
      <c r="G101" s="6">
        <f>SUM(F101)</f>
        <v>146.625</v>
      </c>
      <c r="H101">
        <f>22.02*D101</f>
        <v>11.01</v>
      </c>
      <c r="I101">
        <f>SUM(H101)</f>
        <v>11.01</v>
      </c>
      <c r="J101" s="8">
        <f>G101+I101</f>
        <v>157.635</v>
      </c>
      <c r="K101">
        <v>155</v>
      </c>
      <c r="L101" s="8">
        <f>J101-K101</f>
        <v>2.634999999999991</v>
      </c>
    </row>
    <row r="102" spans="1:5" ht="12.75">
      <c r="A102" s="10"/>
      <c r="B102" s="3"/>
      <c r="E102" s="7">
        <f t="shared" si="6"/>
        <v>0</v>
      </c>
    </row>
    <row r="103" spans="1:8" ht="12.75">
      <c r="A103" s="10" t="s">
        <v>38</v>
      </c>
      <c r="B103" s="3" t="s">
        <v>11</v>
      </c>
      <c r="C103">
        <v>292.32</v>
      </c>
      <c r="D103">
        <v>0.5</v>
      </c>
      <c r="E103" s="7">
        <f t="shared" si="6"/>
        <v>146.16</v>
      </c>
      <c r="F103" s="6">
        <f>E103+E103*15/100</f>
        <v>168.084</v>
      </c>
      <c r="H103">
        <f>22.02*D103</f>
        <v>11.01</v>
      </c>
    </row>
    <row r="104" spans="1:13" ht="12.75">
      <c r="A104" s="10" t="s">
        <v>38</v>
      </c>
      <c r="B104" s="3" t="s">
        <v>5</v>
      </c>
      <c r="C104">
        <v>255</v>
      </c>
      <c r="D104">
        <v>1</v>
      </c>
      <c r="E104" s="7">
        <f t="shared" si="6"/>
        <v>255</v>
      </c>
      <c r="F104" s="6">
        <f>E104+E104*15/100</f>
        <v>293.25</v>
      </c>
      <c r="G104" s="6">
        <f>SUM(F103:F104)</f>
        <v>461.334</v>
      </c>
      <c r="H104">
        <f>22.02*D104</f>
        <v>22.02</v>
      </c>
      <c r="I104">
        <f>SUM(H103:H104)</f>
        <v>33.03</v>
      </c>
      <c r="J104" s="8">
        <f>G104+I104</f>
        <v>494.36400000000003</v>
      </c>
      <c r="L104" s="8">
        <f>J104-K104</f>
        <v>494.36400000000003</v>
      </c>
      <c r="M104" s="9"/>
    </row>
    <row r="105" spans="1:5" ht="12.75">
      <c r="A105" s="10"/>
      <c r="B105" s="3"/>
      <c r="E105">
        <f t="shared" si="6"/>
        <v>0</v>
      </c>
    </row>
    <row r="106" spans="1:8" ht="12.75">
      <c r="A106" s="10" t="s">
        <v>37</v>
      </c>
      <c r="B106" s="3" t="s">
        <v>25</v>
      </c>
      <c r="C106">
        <v>255</v>
      </c>
      <c r="D106">
        <v>0.5</v>
      </c>
      <c r="E106" s="7">
        <f t="shared" si="6"/>
        <v>127.5</v>
      </c>
      <c r="F106" s="6">
        <f>E106+E106*15/100</f>
        <v>146.625</v>
      </c>
      <c r="H106">
        <f>22.02*D106</f>
        <v>11.01</v>
      </c>
    </row>
    <row r="107" spans="1:8" ht="12.75">
      <c r="A107" s="10" t="s">
        <v>37</v>
      </c>
      <c r="B107" s="3" t="s">
        <v>23</v>
      </c>
      <c r="C107">
        <v>255</v>
      </c>
      <c r="D107">
        <v>1</v>
      </c>
      <c r="E107" s="7">
        <f t="shared" si="6"/>
        <v>255</v>
      </c>
      <c r="F107" s="6">
        <f>E107+E107*15/100</f>
        <v>293.25</v>
      </c>
      <c r="H107">
        <f>22.02*D107</f>
        <v>22.02</v>
      </c>
    </row>
    <row r="108" spans="1:12" ht="12.75">
      <c r="A108" s="10" t="s">
        <v>37</v>
      </c>
      <c r="B108" s="3" t="s">
        <v>21</v>
      </c>
      <c r="C108">
        <v>255</v>
      </c>
      <c r="D108">
        <v>1</v>
      </c>
      <c r="E108" s="7">
        <f t="shared" si="6"/>
        <v>255</v>
      </c>
      <c r="F108" s="6">
        <f>E108+E108*15/100</f>
        <v>293.25</v>
      </c>
      <c r="G108" s="6">
        <f>SUM(F106:F108)</f>
        <v>733.125</v>
      </c>
      <c r="H108">
        <f>22.02*D108</f>
        <v>22.02</v>
      </c>
      <c r="I108">
        <f>SUM(H106:H108)</f>
        <v>55.05</v>
      </c>
      <c r="J108" s="8">
        <f>G108+I108</f>
        <v>788.175</v>
      </c>
      <c r="K108">
        <v>773</v>
      </c>
      <c r="L108" s="8">
        <f>J108-K108</f>
        <v>15.174999999999955</v>
      </c>
    </row>
    <row r="109" spans="1:5" ht="12.75">
      <c r="A109" s="10"/>
      <c r="B109" s="3"/>
      <c r="E109">
        <f t="shared" si="6"/>
        <v>0</v>
      </c>
    </row>
    <row r="110" spans="1:12" ht="12.75">
      <c r="A110" s="10" t="s">
        <v>0</v>
      </c>
      <c r="B110" s="3" t="s">
        <v>4</v>
      </c>
      <c r="C110">
        <v>290.24</v>
      </c>
      <c r="D110">
        <v>1.5</v>
      </c>
      <c r="E110" s="7">
        <f t="shared" si="6"/>
        <v>435.36</v>
      </c>
      <c r="F110" s="6">
        <f>E110+E110*15/100</f>
        <v>500.664</v>
      </c>
      <c r="G110" s="6">
        <f>SUM(F110)</f>
        <v>500.664</v>
      </c>
      <c r="H110">
        <f>22.02*D110</f>
        <v>33.03</v>
      </c>
      <c r="I110">
        <f>SUM(H110)</f>
        <v>33.03</v>
      </c>
      <c r="J110" s="8">
        <f>G110+I110</f>
        <v>533.694</v>
      </c>
      <c r="K110">
        <v>525</v>
      </c>
      <c r="L110" s="8">
        <f>J110-K110</f>
        <v>8.69399999999996</v>
      </c>
    </row>
    <row r="111" spans="1:5" ht="12.75">
      <c r="A111" s="10"/>
      <c r="B111" s="3"/>
      <c r="E111">
        <f t="shared" si="6"/>
        <v>0</v>
      </c>
    </row>
    <row r="112" spans="1:8" ht="12.75">
      <c r="A112" s="10" t="s">
        <v>36</v>
      </c>
      <c r="B112" s="3" t="s">
        <v>22</v>
      </c>
      <c r="C112">
        <v>255</v>
      </c>
      <c r="D112">
        <v>0.5</v>
      </c>
      <c r="E112" s="7">
        <f t="shared" si="6"/>
        <v>127.5</v>
      </c>
      <c r="F112" s="6">
        <f>E112+E112*15/100</f>
        <v>146.625</v>
      </c>
      <c r="H112">
        <f>22.02*D112</f>
        <v>11.01</v>
      </c>
    </row>
    <row r="113" spans="1:8" ht="12.75">
      <c r="A113" s="10" t="s">
        <v>36</v>
      </c>
      <c r="B113" s="3" t="s">
        <v>24</v>
      </c>
      <c r="C113">
        <v>255</v>
      </c>
      <c r="D113">
        <v>0.5</v>
      </c>
      <c r="E113" s="7">
        <f t="shared" si="6"/>
        <v>127.5</v>
      </c>
      <c r="F113" s="6">
        <f>E113+E113*15/100</f>
        <v>146.625</v>
      </c>
      <c r="H113">
        <f>22.02*D113</f>
        <v>11.01</v>
      </c>
    </row>
    <row r="114" spans="1:8" ht="12.75">
      <c r="A114" s="10" t="s">
        <v>36</v>
      </c>
      <c r="B114" s="3" t="s">
        <v>18</v>
      </c>
      <c r="C114">
        <v>255</v>
      </c>
      <c r="D114">
        <v>0.5</v>
      </c>
      <c r="E114" s="7">
        <f t="shared" si="6"/>
        <v>127.5</v>
      </c>
      <c r="F114" s="6">
        <f>E114+E114*15/100</f>
        <v>146.625</v>
      </c>
      <c r="H114">
        <f>22.02*D114</f>
        <v>11.01</v>
      </c>
    </row>
    <row r="115" spans="1:13" ht="12.75">
      <c r="A115" s="10" t="s">
        <v>36</v>
      </c>
      <c r="B115" s="3" t="s">
        <v>21</v>
      </c>
      <c r="C115">
        <v>255</v>
      </c>
      <c r="D115">
        <v>0.5</v>
      </c>
      <c r="E115" s="7">
        <f t="shared" si="6"/>
        <v>127.5</v>
      </c>
      <c r="F115" s="6">
        <f>E115+E115*15/100</f>
        <v>146.625</v>
      </c>
      <c r="G115" s="6">
        <f>SUM(F112:F115)</f>
        <v>586.5</v>
      </c>
      <c r="H115">
        <f>22.02*D115</f>
        <v>11.01</v>
      </c>
      <c r="I115">
        <f>SUM(H112:H115)</f>
        <v>44.04</v>
      </c>
      <c r="J115" s="8">
        <f>G115+I115</f>
        <v>630.54</v>
      </c>
      <c r="K115">
        <v>720</v>
      </c>
      <c r="L115" s="8">
        <f>J115-K115</f>
        <v>-89.46000000000004</v>
      </c>
      <c r="M115" s="9" t="s">
        <v>67</v>
      </c>
    </row>
    <row r="116" spans="1:5" ht="12.75">
      <c r="A116" s="10"/>
      <c r="B116" s="3"/>
      <c r="E116">
        <f t="shared" si="6"/>
        <v>0</v>
      </c>
    </row>
    <row r="117" spans="1:8" ht="12.75">
      <c r="A117" s="10" t="s">
        <v>35</v>
      </c>
      <c r="B117" s="3" t="s">
        <v>13</v>
      </c>
      <c r="C117">
        <v>255</v>
      </c>
      <c r="D117">
        <v>0.5</v>
      </c>
      <c r="E117" s="7">
        <f t="shared" si="6"/>
        <v>127.5</v>
      </c>
      <c r="F117" s="6">
        <f>E117+E117*15/100</f>
        <v>146.625</v>
      </c>
      <c r="H117">
        <f>22.02*D117</f>
        <v>11.01</v>
      </c>
    </row>
    <row r="118" spans="1:8" ht="12.75">
      <c r="A118" s="10" t="s">
        <v>35</v>
      </c>
      <c r="B118" s="3" t="s">
        <v>12</v>
      </c>
      <c r="C118">
        <v>217.68</v>
      </c>
      <c r="D118">
        <v>0.5</v>
      </c>
      <c r="E118" s="7">
        <f t="shared" si="6"/>
        <v>108.84</v>
      </c>
      <c r="F118" s="6">
        <f>E118+E118*15/100</f>
        <v>125.166</v>
      </c>
      <c r="H118">
        <f>22.02*D118</f>
        <v>11.01</v>
      </c>
    </row>
    <row r="119" spans="1:8" ht="12.75">
      <c r="A119" s="10" t="s">
        <v>35</v>
      </c>
      <c r="B119" s="3" t="s">
        <v>17</v>
      </c>
      <c r="C119">
        <v>255</v>
      </c>
      <c r="D119">
        <v>1</v>
      </c>
      <c r="E119" s="7">
        <f t="shared" si="6"/>
        <v>255</v>
      </c>
      <c r="F119" s="6">
        <f>E119+E119*15/100</f>
        <v>293.25</v>
      </c>
      <c r="H119">
        <f>22.02*D119</f>
        <v>22.02</v>
      </c>
    </row>
    <row r="120" spans="1:12" ht="12.75">
      <c r="A120" s="10" t="s">
        <v>35</v>
      </c>
      <c r="B120" s="3" t="s">
        <v>25</v>
      </c>
      <c r="C120">
        <v>255</v>
      </c>
      <c r="D120">
        <v>1</v>
      </c>
      <c r="E120" s="7">
        <f t="shared" si="6"/>
        <v>255</v>
      </c>
      <c r="F120" s="6">
        <f>E120+E120*15/100</f>
        <v>293.25</v>
      </c>
      <c r="G120" s="6">
        <f>SUM(F117:F120)</f>
        <v>858.2909999999999</v>
      </c>
      <c r="H120">
        <f>22.02*D120</f>
        <v>22.02</v>
      </c>
      <c r="I120">
        <f>SUM(H117:H120)</f>
        <v>66.06</v>
      </c>
      <c r="J120" s="8">
        <f>G120+I120</f>
        <v>924.3509999999999</v>
      </c>
      <c r="K120">
        <v>890</v>
      </c>
      <c r="L120" s="8">
        <f>J120-K120</f>
        <v>34.350999999999885</v>
      </c>
    </row>
    <row r="121" spans="1:5" ht="12.75">
      <c r="A121" s="10"/>
      <c r="B121" s="3"/>
      <c r="E121">
        <f t="shared" si="6"/>
        <v>0</v>
      </c>
    </row>
    <row r="122" spans="1:12" ht="12.75">
      <c r="A122" s="11" t="s">
        <v>34</v>
      </c>
      <c r="B122" s="3" t="s">
        <v>13</v>
      </c>
      <c r="C122">
        <v>255</v>
      </c>
      <c r="D122">
        <v>0.5</v>
      </c>
      <c r="E122" s="7">
        <f t="shared" si="6"/>
        <v>127.5</v>
      </c>
      <c r="F122" s="6">
        <f>E122+E122*15/100</f>
        <v>146.625</v>
      </c>
      <c r="G122" s="6">
        <f>SUM(F122)</f>
        <v>146.625</v>
      </c>
      <c r="H122">
        <f>22.02*D122</f>
        <v>11.01</v>
      </c>
      <c r="I122">
        <f>SUM(H122)</f>
        <v>11.01</v>
      </c>
      <c r="J122" s="8">
        <f>G122+I122</f>
        <v>157.635</v>
      </c>
      <c r="L122" s="8">
        <f>J122-K122</f>
        <v>157.635</v>
      </c>
    </row>
    <row r="123" spans="1:5" ht="12.75">
      <c r="A123" s="10"/>
      <c r="B123" s="3"/>
      <c r="E123">
        <f t="shared" si="6"/>
        <v>0</v>
      </c>
    </row>
    <row r="124" spans="1:8" ht="12.75">
      <c r="A124" s="10" t="s">
        <v>33</v>
      </c>
      <c r="B124" s="3" t="s">
        <v>11</v>
      </c>
      <c r="C124">
        <v>292.32</v>
      </c>
      <c r="D124">
        <v>0.5</v>
      </c>
      <c r="E124" s="7">
        <f t="shared" si="6"/>
        <v>146.16</v>
      </c>
      <c r="F124" s="6">
        <f aca="true" t="shared" si="9" ref="F124:F133">E124+E124*15/100</f>
        <v>168.084</v>
      </c>
      <c r="H124">
        <f aca="true" t="shared" si="10" ref="H124:H133">22.02*D124</f>
        <v>11.01</v>
      </c>
    </row>
    <row r="125" spans="1:8" ht="12.75">
      <c r="A125" s="10" t="s">
        <v>33</v>
      </c>
      <c r="B125" s="3" t="s">
        <v>20</v>
      </c>
      <c r="C125">
        <v>255</v>
      </c>
      <c r="D125">
        <v>0.5</v>
      </c>
      <c r="E125" s="7">
        <f aca="true" t="shared" si="11" ref="E125:E149">C125*D125</f>
        <v>127.5</v>
      </c>
      <c r="F125" s="6">
        <f t="shared" si="9"/>
        <v>146.625</v>
      </c>
      <c r="H125">
        <f t="shared" si="10"/>
        <v>11.01</v>
      </c>
    </row>
    <row r="126" spans="1:8" ht="12.75">
      <c r="A126" s="10" t="s">
        <v>33</v>
      </c>
      <c r="B126" s="3" t="s">
        <v>17</v>
      </c>
      <c r="C126">
        <v>255</v>
      </c>
      <c r="D126">
        <v>0.5</v>
      </c>
      <c r="E126" s="7">
        <f t="shared" si="11"/>
        <v>127.5</v>
      </c>
      <c r="F126" s="6">
        <f t="shared" si="9"/>
        <v>146.625</v>
      </c>
      <c r="H126">
        <f t="shared" si="10"/>
        <v>11.01</v>
      </c>
    </row>
    <row r="127" spans="1:8" ht="12.75">
      <c r="A127" s="10" t="s">
        <v>33</v>
      </c>
      <c r="B127" s="3" t="s">
        <v>25</v>
      </c>
      <c r="C127">
        <v>255</v>
      </c>
      <c r="D127">
        <v>0.5</v>
      </c>
      <c r="E127" s="7">
        <f t="shared" si="11"/>
        <v>127.5</v>
      </c>
      <c r="F127" s="6">
        <f t="shared" si="9"/>
        <v>146.625</v>
      </c>
      <c r="H127">
        <f t="shared" si="10"/>
        <v>11.01</v>
      </c>
    </row>
    <row r="128" spans="1:8" ht="12.75">
      <c r="A128" s="10" t="s">
        <v>33</v>
      </c>
      <c r="B128" s="3" t="s">
        <v>12</v>
      </c>
      <c r="C128">
        <v>217.68</v>
      </c>
      <c r="D128">
        <v>0.5</v>
      </c>
      <c r="E128" s="7">
        <f t="shared" si="11"/>
        <v>108.84</v>
      </c>
      <c r="F128" s="6">
        <f t="shared" si="9"/>
        <v>125.166</v>
      </c>
      <c r="H128">
        <f t="shared" si="10"/>
        <v>11.01</v>
      </c>
    </row>
    <row r="129" spans="1:8" ht="12.75">
      <c r="A129" s="10" t="s">
        <v>33</v>
      </c>
      <c r="B129" s="3" t="s">
        <v>15</v>
      </c>
      <c r="C129">
        <v>292.32</v>
      </c>
      <c r="D129">
        <v>0.5</v>
      </c>
      <c r="E129" s="7">
        <f t="shared" si="11"/>
        <v>146.16</v>
      </c>
      <c r="F129" s="6">
        <f t="shared" si="9"/>
        <v>168.084</v>
      </c>
      <c r="H129">
        <f t="shared" si="10"/>
        <v>11.01</v>
      </c>
    </row>
    <row r="130" spans="1:8" ht="12.75">
      <c r="A130" s="10" t="s">
        <v>33</v>
      </c>
      <c r="B130" s="3" t="s">
        <v>24</v>
      </c>
      <c r="C130">
        <v>255</v>
      </c>
      <c r="D130">
        <v>0.5</v>
      </c>
      <c r="E130" s="7">
        <f t="shared" si="11"/>
        <v>127.5</v>
      </c>
      <c r="F130" s="6">
        <f t="shared" si="9"/>
        <v>146.625</v>
      </c>
      <c r="H130">
        <f t="shared" si="10"/>
        <v>11.01</v>
      </c>
    </row>
    <row r="131" spans="1:8" ht="12.75">
      <c r="A131" s="10" t="s">
        <v>33</v>
      </c>
      <c r="B131" s="3" t="s">
        <v>18</v>
      </c>
      <c r="C131">
        <v>255</v>
      </c>
      <c r="D131">
        <v>0.5</v>
      </c>
      <c r="E131" s="7">
        <f t="shared" si="11"/>
        <v>127.5</v>
      </c>
      <c r="F131" s="6">
        <f t="shared" si="9"/>
        <v>146.625</v>
      </c>
      <c r="H131">
        <f t="shared" si="10"/>
        <v>11.01</v>
      </c>
    </row>
    <row r="132" spans="1:8" ht="12.75">
      <c r="A132" s="10" t="s">
        <v>33</v>
      </c>
      <c r="B132" s="3" t="s">
        <v>21</v>
      </c>
      <c r="C132">
        <v>255</v>
      </c>
      <c r="D132">
        <v>0.5</v>
      </c>
      <c r="E132" s="7">
        <f t="shared" si="11"/>
        <v>127.5</v>
      </c>
      <c r="F132" s="6">
        <f t="shared" si="9"/>
        <v>146.625</v>
      </c>
      <c r="H132">
        <f t="shared" si="10"/>
        <v>11.01</v>
      </c>
    </row>
    <row r="133" spans="1:12" ht="12.75">
      <c r="A133" s="10" t="s">
        <v>33</v>
      </c>
      <c r="B133" s="3" t="s">
        <v>19</v>
      </c>
      <c r="C133">
        <v>255</v>
      </c>
      <c r="D133">
        <v>0.5</v>
      </c>
      <c r="E133" s="7">
        <f t="shared" si="11"/>
        <v>127.5</v>
      </c>
      <c r="F133" s="6">
        <f t="shared" si="9"/>
        <v>146.625</v>
      </c>
      <c r="G133" s="6">
        <f>SUM(F124:F133)</f>
        <v>1487.709</v>
      </c>
      <c r="H133">
        <f t="shared" si="10"/>
        <v>11.01</v>
      </c>
      <c r="I133">
        <f>SUM(H124:H133)</f>
        <v>110.10000000000002</v>
      </c>
      <c r="J133" s="8">
        <f>G133+I133</f>
        <v>1597.8090000000002</v>
      </c>
      <c r="K133">
        <v>1568</v>
      </c>
      <c r="L133" s="8">
        <f>J133-K133</f>
        <v>29.809000000000196</v>
      </c>
    </row>
    <row r="134" spans="1:5" ht="12.75">
      <c r="A134" s="10"/>
      <c r="B134" s="3"/>
      <c r="E134">
        <f t="shared" si="11"/>
        <v>0</v>
      </c>
    </row>
    <row r="135" spans="1:12" ht="12.75">
      <c r="A135" s="10" t="s">
        <v>32</v>
      </c>
      <c r="B135" s="3" t="s">
        <v>4</v>
      </c>
      <c r="C135">
        <v>290.24</v>
      </c>
      <c r="D135">
        <v>1.5</v>
      </c>
      <c r="E135" s="7">
        <f t="shared" si="11"/>
        <v>435.36</v>
      </c>
      <c r="F135" s="6">
        <f>E135+E135*15/100</f>
        <v>500.664</v>
      </c>
      <c r="G135" s="6">
        <f>SUM(F135)</f>
        <v>500.664</v>
      </c>
      <c r="H135">
        <f>22.02*D135</f>
        <v>33.03</v>
      </c>
      <c r="I135">
        <f>SUM(H135)</f>
        <v>33.03</v>
      </c>
      <c r="J135" s="8">
        <f>G135+I135</f>
        <v>533.694</v>
      </c>
      <c r="K135">
        <v>509</v>
      </c>
      <c r="L135" s="8">
        <f>J135-K135</f>
        <v>24.69399999999996</v>
      </c>
    </row>
    <row r="136" spans="1:5" ht="12.75">
      <c r="A136" s="10"/>
      <c r="B136" s="3"/>
      <c r="E136">
        <f t="shared" si="11"/>
        <v>0</v>
      </c>
    </row>
    <row r="137" spans="1:8" ht="12.75">
      <c r="A137" s="10" t="s">
        <v>31</v>
      </c>
      <c r="B137" s="3" t="s">
        <v>5</v>
      </c>
      <c r="C137">
        <v>255</v>
      </c>
      <c r="D137">
        <v>0.5</v>
      </c>
      <c r="E137" s="7">
        <f t="shared" si="11"/>
        <v>127.5</v>
      </c>
      <c r="F137" s="6">
        <f>E137+E137*15/100</f>
        <v>146.625</v>
      </c>
      <c r="H137">
        <f>22.02*D137</f>
        <v>11.01</v>
      </c>
    </row>
    <row r="138" spans="1:12" ht="12.75">
      <c r="A138" s="10" t="s">
        <v>31</v>
      </c>
      <c r="B138" s="3" t="s">
        <v>23</v>
      </c>
      <c r="C138">
        <v>255</v>
      </c>
      <c r="D138">
        <v>0.5</v>
      </c>
      <c r="E138" s="7">
        <f t="shared" si="11"/>
        <v>127.5</v>
      </c>
      <c r="F138" s="6">
        <f>E138+E138*15/100</f>
        <v>146.625</v>
      </c>
      <c r="G138" s="6">
        <f>SUM(F137:F138)</f>
        <v>293.25</v>
      </c>
      <c r="H138">
        <f>22.02*D138</f>
        <v>11.01</v>
      </c>
      <c r="I138">
        <f>SUM(H137:H138)</f>
        <v>22.02</v>
      </c>
      <c r="J138" s="8">
        <f>G138+I138</f>
        <v>315.27</v>
      </c>
      <c r="K138">
        <v>309</v>
      </c>
      <c r="L138" s="8">
        <f>J138-K138</f>
        <v>6.269999999999982</v>
      </c>
    </row>
    <row r="139" spans="1:5" ht="12.75">
      <c r="A139" s="10"/>
      <c r="B139" s="3"/>
      <c r="E139">
        <f t="shared" si="11"/>
        <v>0</v>
      </c>
    </row>
    <row r="140" spans="1:8" ht="12.75">
      <c r="A140" s="10" t="s">
        <v>30</v>
      </c>
      <c r="B140" s="3" t="s">
        <v>11</v>
      </c>
      <c r="C140">
        <v>292.32</v>
      </c>
      <c r="D140">
        <v>0.5</v>
      </c>
      <c r="E140" s="7">
        <f t="shared" si="11"/>
        <v>146.16</v>
      </c>
      <c r="F140" s="6">
        <f>E140+E140*15/100</f>
        <v>168.084</v>
      </c>
      <c r="H140">
        <f>22.02*D140</f>
        <v>11.01</v>
      </c>
    </row>
    <row r="141" spans="1:8" ht="12.75">
      <c r="A141" s="10" t="s">
        <v>30</v>
      </c>
      <c r="B141" s="3" t="s">
        <v>4</v>
      </c>
      <c r="C141">
        <v>290.24</v>
      </c>
      <c r="D141">
        <v>1.5</v>
      </c>
      <c r="E141" s="7">
        <f t="shared" si="11"/>
        <v>435.36</v>
      </c>
      <c r="F141" s="6">
        <f>E141+E141*15/100</f>
        <v>500.664</v>
      </c>
      <c r="H141">
        <f>22.02*D141</f>
        <v>33.03</v>
      </c>
    </row>
    <row r="142" spans="1:12" ht="12.75">
      <c r="A142" s="10" t="s">
        <v>30</v>
      </c>
      <c r="B142" s="3" t="s">
        <v>25</v>
      </c>
      <c r="C142">
        <v>255</v>
      </c>
      <c r="D142">
        <v>1</v>
      </c>
      <c r="E142" s="7">
        <f t="shared" si="11"/>
        <v>255</v>
      </c>
      <c r="F142" s="6">
        <f>E142+E142*15/100</f>
        <v>293.25</v>
      </c>
      <c r="G142" s="6">
        <f>SUM(F140:F142)</f>
        <v>961.998</v>
      </c>
      <c r="H142">
        <f>22.02*D142</f>
        <v>22.02</v>
      </c>
      <c r="I142">
        <f>SUM(H140:H142)</f>
        <v>66.06</v>
      </c>
      <c r="J142" s="8">
        <f>G142+I142</f>
        <v>1028.058</v>
      </c>
      <c r="K142">
        <v>1010</v>
      </c>
      <c r="L142" s="8">
        <f>J142-K142</f>
        <v>18.057999999999993</v>
      </c>
    </row>
    <row r="143" spans="1:5" ht="12.75">
      <c r="A143" s="10"/>
      <c r="B143" s="3"/>
      <c r="E143">
        <f t="shared" si="11"/>
        <v>0</v>
      </c>
    </row>
    <row r="144" spans="1:12" ht="12.75">
      <c r="A144" s="10" t="s">
        <v>29</v>
      </c>
      <c r="B144" s="3" t="s">
        <v>4</v>
      </c>
      <c r="C144">
        <v>290.24</v>
      </c>
      <c r="D144">
        <v>1.5</v>
      </c>
      <c r="E144" s="7">
        <f t="shared" si="11"/>
        <v>435.36</v>
      </c>
      <c r="F144" s="6">
        <f>E144+E144*15/100</f>
        <v>500.664</v>
      </c>
      <c r="G144" s="6">
        <f>SUM(F144)</f>
        <v>500.664</v>
      </c>
      <c r="H144">
        <f>22.02*D144</f>
        <v>33.03</v>
      </c>
      <c r="I144">
        <f>SUM(H144)</f>
        <v>33.03</v>
      </c>
      <c r="J144" s="8">
        <f>G144+I144</f>
        <v>533.694</v>
      </c>
      <c r="K144">
        <v>509</v>
      </c>
      <c r="L144" s="8">
        <f>J144-K144</f>
        <v>24.69399999999996</v>
      </c>
    </row>
    <row r="145" spans="1:5" ht="12.75">
      <c r="A145" s="10"/>
      <c r="B145" s="3"/>
      <c r="E145">
        <f t="shared" si="11"/>
        <v>0</v>
      </c>
    </row>
    <row r="146" spans="1:8" ht="12.75">
      <c r="A146" s="10" t="s">
        <v>28</v>
      </c>
      <c r="B146" s="3" t="s">
        <v>20</v>
      </c>
      <c r="C146">
        <v>255</v>
      </c>
      <c r="D146">
        <v>0.5</v>
      </c>
      <c r="E146" s="7">
        <f t="shared" si="11"/>
        <v>127.5</v>
      </c>
      <c r="F146" s="6">
        <f>E146+E146*15/100</f>
        <v>146.625</v>
      </c>
      <c r="H146">
        <f>22.02*D146</f>
        <v>11.01</v>
      </c>
    </row>
    <row r="147" spans="1:12" ht="12.75">
      <c r="A147" s="10" t="s">
        <v>28</v>
      </c>
      <c r="B147" s="3" t="s">
        <v>15</v>
      </c>
      <c r="C147">
        <v>292.32</v>
      </c>
      <c r="D147">
        <v>1</v>
      </c>
      <c r="E147" s="7">
        <f t="shared" si="11"/>
        <v>292.32</v>
      </c>
      <c r="F147" s="6">
        <f>E147+E147*15/100</f>
        <v>336.168</v>
      </c>
      <c r="G147" s="6">
        <f>SUM(F146:F147)</f>
        <v>482.793</v>
      </c>
      <c r="H147">
        <f>22.02*D147</f>
        <v>22.02</v>
      </c>
      <c r="I147">
        <f>SUM(H146:H147)</f>
        <v>33.03</v>
      </c>
      <c r="J147" s="8">
        <f>G147+I147</f>
        <v>515.823</v>
      </c>
      <c r="K147">
        <v>500</v>
      </c>
      <c r="L147" s="8">
        <f>J147-K147</f>
        <v>15.822999999999979</v>
      </c>
    </row>
    <row r="148" spans="1:5" ht="12.75">
      <c r="A148" s="10"/>
      <c r="B148" s="3"/>
      <c r="E148">
        <f t="shared" si="11"/>
        <v>0</v>
      </c>
    </row>
    <row r="149" spans="1:8" ht="12.75">
      <c r="A149" s="11" t="s">
        <v>27</v>
      </c>
      <c r="B149" s="3" t="s">
        <v>15</v>
      </c>
      <c r="C149">
        <v>292.32</v>
      </c>
      <c r="D149">
        <v>0.5</v>
      </c>
      <c r="E149" s="7">
        <f t="shared" si="11"/>
        <v>146.16</v>
      </c>
      <c r="F149" s="6">
        <f>E149+E149*15/100</f>
        <v>168.084</v>
      </c>
      <c r="H149">
        <f>22.02*D149</f>
        <v>11.01</v>
      </c>
    </row>
    <row r="150" spans="1:12" ht="12.75">
      <c r="A150" s="11" t="s">
        <v>26</v>
      </c>
      <c r="B150" s="3" t="s">
        <v>20</v>
      </c>
      <c r="C150">
        <v>255</v>
      </c>
      <c r="D150">
        <v>1</v>
      </c>
      <c r="E150" s="7">
        <f>C150*D150</f>
        <v>255</v>
      </c>
      <c r="F150" s="6">
        <f>E150+E150*15/100</f>
        <v>293.25</v>
      </c>
      <c r="G150" s="6">
        <f>SUM(F149:F150)</f>
        <v>461.334</v>
      </c>
      <c r="H150">
        <f>22.02*D150</f>
        <v>22.02</v>
      </c>
      <c r="I150">
        <f>SUM(H149:H150)</f>
        <v>33.03</v>
      </c>
      <c r="J150" s="8">
        <f>G150+I150</f>
        <v>494.36400000000003</v>
      </c>
      <c r="K150">
        <v>477</v>
      </c>
      <c r="L150" s="8">
        <f>J150-K150</f>
        <v>17.364000000000033</v>
      </c>
    </row>
    <row r="151" spans="1:10" ht="12.75">
      <c r="A151" s="12"/>
      <c r="B151" s="2"/>
      <c r="E151" s="7">
        <f aca="true" t="shared" si="12" ref="E151:E161">C151*D151</f>
        <v>0</v>
      </c>
      <c r="F151" s="6"/>
      <c r="J151" s="8"/>
    </row>
    <row r="152" spans="1:10" ht="12.75">
      <c r="A152" s="12" t="s">
        <v>60</v>
      </c>
      <c r="B152" s="3" t="s">
        <v>12</v>
      </c>
      <c r="C152">
        <v>217.68</v>
      </c>
      <c r="D152">
        <v>0.5</v>
      </c>
      <c r="E152" s="7">
        <f t="shared" si="12"/>
        <v>108.84</v>
      </c>
      <c r="F152" s="6">
        <f>E152+E152*15/100</f>
        <v>125.166</v>
      </c>
      <c r="H152">
        <f>22.02*D152</f>
        <v>11.01</v>
      </c>
      <c r="J152" s="8"/>
    </row>
    <row r="153" spans="1:12" ht="12.75">
      <c r="A153" s="12" t="s">
        <v>60</v>
      </c>
      <c r="B153" s="3" t="s">
        <v>19</v>
      </c>
      <c r="C153">
        <v>255</v>
      </c>
      <c r="D153">
        <v>0.5</v>
      </c>
      <c r="E153" s="7">
        <f t="shared" si="12"/>
        <v>127.5</v>
      </c>
      <c r="F153" s="6">
        <f>E153+E153*15/100</f>
        <v>146.625</v>
      </c>
      <c r="G153" s="6">
        <f>SUM(F152:F153)</f>
        <v>271.791</v>
      </c>
      <c r="H153">
        <f>22.02*D153</f>
        <v>11.01</v>
      </c>
      <c r="I153">
        <f>SUM(H152:H153)</f>
        <v>22.02</v>
      </c>
      <c r="J153" s="8">
        <f>G153+I153</f>
        <v>293.811</v>
      </c>
      <c r="K153">
        <v>288</v>
      </c>
      <c r="L153" s="8">
        <f>J153-K153</f>
        <v>5.810999999999979</v>
      </c>
    </row>
    <row r="154" spans="1:10" ht="12.75">
      <c r="A154" s="12"/>
      <c r="B154" s="2"/>
      <c r="E154" s="7">
        <f t="shared" si="12"/>
        <v>0</v>
      </c>
      <c r="F154" s="6"/>
      <c r="J154" s="8"/>
    </row>
    <row r="155" spans="1:10" ht="12.75">
      <c r="A155" s="12" t="s">
        <v>61</v>
      </c>
      <c r="B155" s="1" t="s">
        <v>19</v>
      </c>
      <c r="C155">
        <v>255</v>
      </c>
      <c r="D155">
        <v>0.5</v>
      </c>
      <c r="E155" s="7">
        <f t="shared" si="12"/>
        <v>127.5</v>
      </c>
      <c r="F155" s="6">
        <f>E155+E155*15/100</f>
        <v>146.625</v>
      </c>
      <c r="H155">
        <f>22.02*D155</f>
        <v>11.01</v>
      </c>
      <c r="J155" s="8"/>
    </row>
    <row r="156" spans="1:12" ht="12.75">
      <c r="A156" s="12" t="s">
        <v>61</v>
      </c>
      <c r="B156" s="3" t="s">
        <v>24</v>
      </c>
      <c r="C156">
        <v>255</v>
      </c>
      <c r="D156">
        <v>0.5</v>
      </c>
      <c r="E156" s="7">
        <f t="shared" si="12"/>
        <v>127.5</v>
      </c>
      <c r="F156" s="6">
        <f>E156+E156*15/100</f>
        <v>146.625</v>
      </c>
      <c r="G156" s="6">
        <f>SUM(F155:F156)</f>
        <v>293.25</v>
      </c>
      <c r="H156">
        <f>22.02*D156</f>
        <v>11.01</v>
      </c>
      <c r="I156">
        <f>SUM(H155:H157)</f>
        <v>22.02</v>
      </c>
      <c r="J156" s="8">
        <f>G156+I156</f>
        <v>315.27</v>
      </c>
      <c r="K156">
        <v>309</v>
      </c>
      <c r="L156" s="8">
        <f>J156-K156</f>
        <v>6.269999999999982</v>
      </c>
    </row>
    <row r="157" spans="1:10" ht="12.75">
      <c r="A157" s="13"/>
      <c r="B157" s="2"/>
      <c r="E157" s="7">
        <f t="shared" si="12"/>
        <v>0</v>
      </c>
      <c r="F157" s="6"/>
      <c r="J157" s="8"/>
    </row>
    <row r="158" spans="1:12" ht="12.75">
      <c r="A158" s="14" t="s">
        <v>62</v>
      </c>
      <c r="B158" s="1" t="s">
        <v>17</v>
      </c>
      <c r="C158">
        <v>255</v>
      </c>
      <c r="D158">
        <v>0.5</v>
      </c>
      <c r="E158" s="7">
        <f t="shared" si="12"/>
        <v>127.5</v>
      </c>
      <c r="F158" s="6">
        <f>E158+E158*15/100</f>
        <v>146.625</v>
      </c>
      <c r="G158" s="6">
        <f>SUM(F158)</f>
        <v>146.625</v>
      </c>
      <c r="H158">
        <f>22.02*D158</f>
        <v>11.01</v>
      </c>
      <c r="I158">
        <f>SUM(H158)</f>
        <v>11.01</v>
      </c>
      <c r="J158" s="8">
        <f>G158+I158</f>
        <v>157.635</v>
      </c>
      <c r="K158">
        <v>155</v>
      </c>
      <c r="L158" s="8">
        <f>J158-K158</f>
        <v>2.634999999999991</v>
      </c>
    </row>
    <row r="159" spans="2:12" ht="12.75">
      <c r="B159" s="2"/>
      <c r="E159" s="7">
        <f t="shared" si="12"/>
        <v>0</v>
      </c>
      <c r="F159" s="6"/>
      <c r="J159" s="8"/>
      <c r="L159" s="8"/>
    </row>
    <row r="160" spans="1:12" ht="12.75">
      <c r="A160" s="14" t="s">
        <v>66</v>
      </c>
      <c r="B160" s="1" t="s">
        <v>17</v>
      </c>
      <c r="C160">
        <v>255</v>
      </c>
      <c r="D160">
        <v>0.5</v>
      </c>
      <c r="E160" s="7">
        <f t="shared" si="12"/>
        <v>127.5</v>
      </c>
      <c r="F160" s="6">
        <f>E160+E160*15/100</f>
        <v>146.625</v>
      </c>
      <c r="H160">
        <f>22.02*D160</f>
        <v>11.01</v>
      </c>
      <c r="J160" s="8"/>
      <c r="L160" s="8"/>
    </row>
    <row r="161" spans="1:12" ht="12.75">
      <c r="A161" s="14" t="s">
        <v>66</v>
      </c>
      <c r="B161" s="1" t="s">
        <v>20</v>
      </c>
      <c r="C161">
        <v>255</v>
      </c>
      <c r="D161">
        <v>0.5</v>
      </c>
      <c r="E161" s="7">
        <f t="shared" si="12"/>
        <v>127.5</v>
      </c>
      <c r="F161" s="6">
        <f>E161+E161*15/100</f>
        <v>146.625</v>
      </c>
      <c r="G161" s="6">
        <f>SUM(F160:F161)</f>
        <v>293.25</v>
      </c>
      <c r="H161">
        <f>22.02*D161</f>
        <v>11.01</v>
      </c>
      <c r="I161">
        <f>SUM(H160:H161)</f>
        <v>22.02</v>
      </c>
      <c r="J161" s="8">
        <f>G161+I161</f>
        <v>315.27</v>
      </c>
      <c r="K161">
        <v>309</v>
      </c>
      <c r="L161" s="8">
        <f>J161-K161</f>
        <v>6.269999999999982</v>
      </c>
    </row>
    <row r="162" ht="12.75">
      <c r="B162" s="2"/>
    </row>
    <row r="163" ht="12.75">
      <c r="B163" s="2"/>
    </row>
    <row r="164" ht="12.75">
      <c r="B164" s="2"/>
    </row>
    <row r="165" ht="12.75">
      <c r="B165" s="2"/>
    </row>
    <row r="166" ht="12.75">
      <c r="B166" s="2"/>
    </row>
    <row r="167" ht="12.75">
      <c r="B167" s="2"/>
    </row>
    <row r="168" ht="12.75">
      <c r="B168" s="2"/>
    </row>
    <row r="169" ht="12.75">
      <c r="B169" s="2"/>
    </row>
    <row r="170" ht="12.75">
      <c r="B170" s="2"/>
    </row>
    <row r="171" ht="12.75">
      <c r="B171" s="2"/>
    </row>
    <row r="172" ht="12.75">
      <c r="B172" s="2"/>
    </row>
    <row r="173" ht="12.75">
      <c r="B173" s="2"/>
    </row>
    <row r="174" ht="12.75">
      <c r="B174" s="2"/>
    </row>
    <row r="175" ht="12.75">
      <c r="B175" s="2"/>
    </row>
    <row r="176" ht="12.75">
      <c r="B176" s="2"/>
    </row>
    <row r="177" ht="12.75">
      <c r="B177" s="2"/>
    </row>
    <row r="178" ht="12.75">
      <c r="B178" s="2"/>
    </row>
    <row r="179" ht="12.75">
      <c r="B179" s="2"/>
    </row>
    <row r="180" ht="12.75">
      <c r="B180" s="2"/>
    </row>
    <row r="181" ht="12.75">
      <c r="B181" s="2"/>
    </row>
    <row r="182" ht="12.75">
      <c r="B182" s="2"/>
    </row>
    <row r="183" ht="12.75">
      <c r="B183" s="2"/>
    </row>
    <row r="184" ht="12.75">
      <c r="B184" s="2"/>
    </row>
    <row r="185" ht="12.75">
      <c r="B185" s="2"/>
    </row>
    <row r="186" ht="12.75">
      <c r="B186" s="2"/>
    </row>
    <row r="187" ht="12.75">
      <c r="B187" s="2"/>
    </row>
    <row r="188" ht="12.75">
      <c r="B188" s="2"/>
    </row>
    <row r="189" ht="12.75">
      <c r="B189" s="2"/>
    </row>
    <row r="190" ht="12.75">
      <c r="B190" s="2"/>
    </row>
    <row r="191" ht="12.75">
      <c r="B191" s="2"/>
    </row>
    <row r="192" ht="12.75">
      <c r="B192" s="2"/>
    </row>
    <row r="193" ht="12.75">
      <c r="B193" s="2"/>
    </row>
    <row r="194" ht="12.75">
      <c r="B194" s="2"/>
    </row>
    <row r="195" ht="12.75">
      <c r="B195" s="2"/>
    </row>
    <row r="196" ht="12.75">
      <c r="B196" s="2"/>
    </row>
    <row r="197" ht="12.75">
      <c r="B197" s="2"/>
    </row>
    <row r="198" ht="12.75">
      <c r="B198" s="2"/>
    </row>
    <row r="199" ht="12.75">
      <c r="B199" s="2"/>
    </row>
    <row r="200" ht="12.75">
      <c r="B200" s="2"/>
    </row>
    <row r="201" ht="12.75">
      <c r="B201" s="2"/>
    </row>
    <row r="202" ht="12.75">
      <c r="B202" s="2"/>
    </row>
    <row r="203" ht="12.75">
      <c r="B203" s="2"/>
    </row>
    <row r="204" ht="12.75">
      <c r="B204" s="2"/>
    </row>
    <row r="205" ht="12.75">
      <c r="B205" s="2"/>
    </row>
    <row r="206" ht="12.75">
      <c r="B206" s="2"/>
    </row>
    <row r="207" ht="12.75">
      <c r="B207" s="2"/>
    </row>
    <row r="208" ht="12.75">
      <c r="B208" s="2"/>
    </row>
    <row r="209" ht="12.75">
      <c r="B209" s="2"/>
    </row>
    <row r="210" ht="12.75">
      <c r="B210" s="2"/>
    </row>
    <row r="211" ht="12.75">
      <c r="B211" s="2"/>
    </row>
    <row r="212" ht="12.75">
      <c r="B212" s="2"/>
    </row>
    <row r="213" ht="12.75">
      <c r="B213" s="2"/>
    </row>
    <row r="214" ht="12.75">
      <c r="B214" s="2"/>
    </row>
    <row r="215" ht="12.75">
      <c r="B215" s="2"/>
    </row>
    <row r="216" ht="12.75">
      <c r="B216" s="2"/>
    </row>
    <row r="217" ht="12.75">
      <c r="B217" s="2"/>
    </row>
    <row r="218" ht="12.75">
      <c r="B218" s="2"/>
    </row>
    <row r="219" ht="12.75">
      <c r="B219" s="2"/>
    </row>
    <row r="220" ht="12.75">
      <c r="B220" s="2"/>
    </row>
    <row r="221" ht="12.75">
      <c r="B221" s="2"/>
    </row>
    <row r="222" ht="12.75">
      <c r="B222" s="2"/>
    </row>
    <row r="223" ht="12.75">
      <c r="B223" s="2"/>
    </row>
    <row r="224" ht="12.75">
      <c r="B224" s="2"/>
    </row>
    <row r="225" ht="12.75">
      <c r="B225" s="2"/>
    </row>
    <row r="226" ht="12.75">
      <c r="B226" s="2"/>
    </row>
    <row r="227" ht="12.75">
      <c r="B227" s="2"/>
    </row>
    <row r="228" ht="12.75">
      <c r="B228" s="2"/>
    </row>
    <row r="229" ht="12.75">
      <c r="B229" s="2"/>
    </row>
    <row r="230" ht="12.75">
      <c r="B230" s="2"/>
    </row>
    <row r="231" ht="12.75">
      <c r="B231" s="2"/>
    </row>
    <row r="232" ht="12.75">
      <c r="B232" s="2"/>
    </row>
    <row r="233" ht="12.75">
      <c r="B233" s="2"/>
    </row>
    <row r="234" ht="12.75">
      <c r="B234" s="2"/>
    </row>
    <row r="235" ht="12.75">
      <c r="B235" s="2"/>
    </row>
    <row r="236" ht="12.75">
      <c r="B236" s="2"/>
    </row>
    <row r="237" ht="12.75">
      <c r="B237" s="2"/>
    </row>
    <row r="238" ht="12.75">
      <c r="B238" s="2"/>
    </row>
    <row r="239" ht="12.75">
      <c r="B239" s="2"/>
    </row>
    <row r="240" ht="12.75">
      <c r="B240" s="2"/>
    </row>
    <row r="241" ht="12.75">
      <c r="B241" s="2"/>
    </row>
    <row r="242" ht="12.75">
      <c r="B242" s="2"/>
    </row>
    <row r="243" ht="12.75">
      <c r="B243" s="2"/>
    </row>
    <row r="244" ht="12.75">
      <c r="B244" s="2"/>
    </row>
    <row r="245" ht="12.75">
      <c r="B245" s="2"/>
    </row>
    <row r="246" ht="12.75">
      <c r="B246" s="2"/>
    </row>
    <row r="247" ht="12.75">
      <c r="B247" s="2"/>
    </row>
    <row r="248" ht="12.75">
      <c r="B248" s="2"/>
    </row>
    <row r="249" ht="12.75">
      <c r="B249" s="2"/>
    </row>
    <row r="250" ht="12.75">
      <c r="B250" s="2"/>
    </row>
    <row r="251" ht="12.75">
      <c r="B251" s="2"/>
    </row>
    <row r="252" ht="12.75">
      <c r="B252" s="2"/>
    </row>
    <row r="253" ht="12.75">
      <c r="B253" s="2"/>
    </row>
    <row r="254" ht="12.75">
      <c r="B254" s="2"/>
    </row>
    <row r="255" ht="12.75">
      <c r="B255" s="2"/>
    </row>
    <row r="256" ht="12.75">
      <c r="B256" s="2"/>
    </row>
    <row r="257" ht="12.75">
      <c r="B257" s="2"/>
    </row>
    <row r="258" ht="12.75">
      <c r="B258" s="2"/>
    </row>
    <row r="259" ht="12.75">
      <c r="B259" s="2"/>
    </row>
    <row r="260" ht="12.75">
      <c r="B260" s="2"/>
    </row>
    <row r="261" ht="12.75">
      <c r="B261" s="2"/>
    </row>
    <row r="262" ht="12.75">
      <c r="B262" s="2"/>
    </row>
    <row r="263" ht="12.75">
      <c r="B263" s="2"/>
    </row>
    <row r="264" ht="12.75">
      <c r="B264" s="2"/>
    </row>
    <row r="265" ht="12.75">
      <c r="B265" s="2"/>
    </row>
    <row r="266" ht="12.75">
      <c r="B266" s="2"/>
    </row>
    <row r="267" ht="12.75">
      <c r="B267" s="2"/>
    </row>
    <row r="268" ht="12.75">
      <c r="B268" s="2"/>
    </row>
    <row r="269" ht="12.75">
      <c r="B269" s="2"/>
    </row>
    <row r="270" ht="12.75">
      <c r="B270" s="2"/>
    </row>
    <row r="271" ht="12.75">
      <c r="B271" s="2"/>
    </row>
    <row r="272" ht="12.75">
      <c r="B272" s="2"/>
    </row>
    <row r="273" ht="12.75">
      <c r="B273" s="2"/>
    </row>
    <row r="274" ht="12.75">
      <c r="B274" s="2"/>
    </row>
    <row r="275" ht="12.75">
      <c r="B275" s="2"/>
    </row>
    <row r="276" ht="12.75">
      <c r="B276" s="2"/>
    </row>
    <row r="277" ht="12.75">
      <c r="B277" s="2"/>
    </row>
    <row r="278" ht="12.75">
      <c r="B278" s="2"/>
    </row>
    <row r="279" ht="12.75">
      <c r="B279" s="2"/>
    </row>
    <row r="280" ht="12.75">
      <c r="B280" s="2"/>
    </row>
    <row r="281" ht="12.75">
      <c r="B281" s="2"/>
    </row>
    <row r="282" ht="12.75">
      <c r="B282" s="2"/>
    </row>
    <row r="283" ht="12.75">
      <c r="B283" s="2"/>
    </row>
    <row r="284" ht="12.75">
      <c r="B284" s="2"/>
    </row>
    <row r="285" ht="12.75">
      <c r="B285" s="2"/>
    </row>
    <row r="286" ht="12.75">
      <c r="B286" s="2"/>
    </row>
    <row r="287" ht="12.75">
      <c r="B287" s="2"/>
    </row>
    <row r="288" ht="12.75">
      <c r="B288" s="2"/>
    </row>
    <row r="289" ht="12.75">
      <c r="B289" s="2"/>
    </row>
    <row r="290" ht="12.75">
      <c r="B290" s="2"/>
    </row>
    <row r="291" ht="12.75">
      <c r="B291" s="2"/>
    </row>
    <row r="292" ht="12.75">
      <c r="B292" s="2"/>
    </row>
    <row r="293" ht="12.75">
      <c r="B293" s="2"/>
    </row>
    <row r="294" ht="12.75">
      <c r="B294" s="2"/>
    </row>
    <row r="295" ht="12.75">
      <c r="B295" s="2"/>
    </row>
    <row r="296" ht="12.75">
      <c r="B296" s="2"/>
    </row>
    <row r="297" ht="12.75">
      <c r="B297" s="2"/>
    </row>
  </sheetData>
  <sheetProtection/>
  <autoFilter ref="A1:K161"/>
  <hyperlinks>
    <hyperlink ref="A150" r:id="rId1" display="Татьяна-@555"/>
    <hyperlink ref="A149" r:id="rId2" display="Татьяна-@555"/>
    <hyperlink ref="A122" r:id="rId3" display="К@реглазка "/>
    <hyperlink ref="A40" r:id="rId4" display="Babochka@"/>
    <hyperlink ref="A41" r:id="rId5" display="Babochka@"/>
  </hyperlinks>
  <printOptions/>
  <pageMargins left="0.75" right="0.75" top="1" bottom="1" header="0.5" footer="0.5"/>
  <pageSetup orientation="portrait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WiZaRd</cp:lastModifiedBy>
  <dcterms:created xsi:type="dcterms:W3CDTF">1996-10-08T23:32:33Z</dcterms:created>
  <dcterms:modified xsi:type="dcterms:W3CDTF">2013-12-14T14:11:41Z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