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'Лист1'!$A$1:$J$1</definedName>
  </definedNames>
  <calcPr fullCalcOnLoad="1"/>
</workbook>
</file>

<file path=xl/sharedStrings.xml><?xml version="1.0" encoding="utf-8"?>
<sst xmlns="http://schemas.openxmlformats.org/spreadsheetml/2006/main" count="193" uniqueCount="58">
  <si>
    <t>н_а_т_а </t>
  </si>
  <si>
    <t>Mama-koshka </t>
  </si>
  <si>
    <t>Гаврилова Т.С. </t>
  </si>
  <si>
    <t>tailarichardy </t>
  </si>
  <si>
    <t>Helena@ </t>
  </si>
  <si>
    <t>Марселла </t>
  </si>
  <si>
    <t>ЮлияДжулия </t>
  </si>
  <si>
    <t>Елена солнышко </t>
  </si>
  <si>
    <t>ник</t>
  </si>
  <si>
    <t>наименование</t>
  </si>
  <si>
    <t>за 1 кг</t>
  </si>
  <si>
    <t>Ананас в белой глазури</t>
  </si>
  <si>
    <t>Ассорти Подарочное *(NEW) 1кг</t>
  </si>
  <si>
    <t>ассорти-коробка-1.5 кг</t>
  </si>
  <si>
    <t>Вишня в шок</t>
  </si>
  <si>
    <t xml:space="preserve">Гранд </t>
  </si>
  <si>
    <t>Гранд-секрет</t>
  </si>
  <si>
    <t>Грецкий орех в шок</t>
  </si>
  <si>
    <t>драже курага в шок</t>
  </si>
  <si>
    <t>Инжир с грецким орехом со сгущ в шок</t>
  </si>
  <si>
    <t>Миндаль в молочной шок</t>
  </si>
  <si>
    <t>Финик с грец ор. со сгущ. в шок</t>
  </si>
  <si>
    <t>Фундук в мол. Шок.</t>
  </si>
  <si>
    <t>Фундук в шок</t>
  </si>
  <si>
    <t xml:space="preserve">Чернослив в шоколадной глазури (NEW) </t>
  </si>
  <si>
    <t>Чернослив с грец. Ор. в шок.</t>
  </si>
  <si>
    <t>ШокоХит-курага</t>
  </si>
  <si>
    <t>***ЛАДА***</t>
  </si>
  <si>
    <t>Actra</t>
  </si>
  <si>
    <t>GROSINNA</t>
  </si>
  <si>
    <t xml:space="preserve">innapotapova </t>
  </si>
  <si>
    <t>Kseniya</t>
  </si>
  <si>
    <t xml:space="preserve">Lukovka </t>
  </si>
  <si>
    <t>Panterka  </t>
  </si>
  <si>
    <t>saravica</t>
  </si>
  <si>
    <t>Tanushik </t>
  </si>
  <si>
    <t>tochkaZ  </t>
  </si>
  <si>
    <t>Vитаминка</t>
  </si>
  <si>
    <t>Вишня в мол шок</t>
  </si>
  <si>
    <t>Yanachka</t>
  </si>
  <si>
    <t>zaharova.alesya81</t>
  </si>
  <si>
    <t>Анфантеррибль</t>
  </si>
  <si>
    <t>диана 79</t>
  </si>
  <si>
    <t>Евгения Мяу</t>
  </si>
  <si>
    <t>Ира</t>
  </si>
  <si>
    <t>Новикова Елена</t>
  </si>
  <si>
    <t xml:space="preserve">СказкаНаНочь </t>
  </si>
  <si>
    <t>Таня 29</t>
  </si>
  <si>
    <t>Хатина</t>
  </si>
  <si>
    <t>Шерда</t>
  </si>
  <si>
    <t>я</t>
  </si>
  <si>
    <t>всего</t>
  </si>
  <si>
    <t>итого</t>
  </si>
  <si>
    <t>итого тр</t>
  </si>
  <si>
    <t>к сдаче</t>
  </si>
  <si>
    <t>вес</t>
  </si>
  <si>
    <t>тр примерные</t>
  </si>
  <si>
    <t>ПРИСТРОЙ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</si>
</sst>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</numFmts>
  <fonts count="8">
    <font>
      <sz val="10"/>
      <name val="Arial"/>
      <family val="0"/>
    </font>
    <font>
      <sz val="9"/>
      <color indexed="8"/>
      <name val="Verdana"/>
      <family val="2"/>
    </font>
    <font>
      <b/>
      <sz val="10"/>
      <name val="Arial"/>
      <family val="2"/>
    </font>
    <font>
      <sz val="8"/>
      <name val="Tahoma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2"/>
      <color indexed="10"/>
      <name val="Verdana"/>
      <family val="2"/>
    </font>
    <font>
      <b/>
      <sz val="12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9" fontId="0" fillId="0" borderId="0" xfId="0" applyNumberFormat="1" applyAlignment="1">
      <alignment/>
    </xf>
    <xf numFmtId="2" fontId="0" fillId="0" borderId="0" xfId="0" applyNumberFormat="1" applyAlignment="1">
      <alignment/>
    </xf>
    <xf numFmtId="18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4"/>
  <sheetViews>
    <sheetView tabSelected="1" workbookViewId="0" topLeftCell="A1">
      <selection activeCell="I17" sqref="I17"/>
    </sheetView>
  </sheetViews>
  <sheetFormatPr defaultColWidth="9.140625" defaultRowHeight="12.75"/>
  <cols>
    <col min="1" max="1" width="24.28125" style="10" customWidth="1"/>
    <col min="2" max="2" width="34.7109375" style="0" customWidth="1"/>
  </cols>
  <sheetData>
    <row r="1" spans="1:10" ht="15.75">
      <c r="A1" s="7" t="s">
        <v>8</v>
      </c>
      <c r="B1" s="2" t="s">
        <v>9</v>
      </c>
      <c r="C1" s="2" t="s">
        <v>55</v>
      </c>
      <c r="D1" s="2" t="s">
        <v>10</v>
      </c>
      <c r="E1" s="2" t="s">
        <v>51</v>
      </c>
      <c r="F1" s="2" t="s">
        <v>52</v>
      </c>
      <c r="G1" s="3">
        <v>0.15</v>
      </c>
      <c r="H1" s="2" t="s">
        <v>56</v>
      </c>
      <c r="I1" s="2" t="s">
        <v>53</v>
      </c>
      <c r="J1" s="2" t="s">
        <v>54</v>
      </c>
    </row>
    <row r="2" spans="1:10" ht="15.75">
      <c r="A2" s="8" t="s">
        <v>57</v>
      </c>
      <c r="B2" s="1" t="s">
        <v>12</v>
      </c>
      <c r="C2">
        <v>1</v>
      </c>
      <c r="D2">
        <v>440.29</v>
      </c>
      <c r="E2" s="4">
        <f>C2*D2</f>
        <v>440.29</v>
      </c>
      <c r="F2" s="4">
        <f>SUM(E2)</f>
        <v>440.29</v>
      </c>
      <c r="G2" s="4">
        <f aca="true" t="shared" si="0" ref="G2:G19">F2+F2*15/100</f>
        <v>506.3335</v>
      </c>
      <c r="H2">
        <f aca="true" t="shared" si="1" ref="H2:H19">20*C2</f>
        <v>20</v>
      </c>
      <c r="I2">
        <f>SUM(H2)</f>
        <v>20</v>
      </c>
      <c r="J2" s="5">
        <f aca="true" t="shared" si="2" ref="J2:J19">G2+I2</f>
        <v>526.3335</v>
      </c>
    </row>
    <row r="3" spans="1:10" ht="15.75">
      <c r="A3" s="8" t="s">
        <v>57</v>
      </c>
      <c r="B3" s="1" t="s">
        <v>12</v>
      </c>
      <c r="C3">
        <v>1</v>
      </c>
      <c r="D3">
        <v>440.29</v>
      </c>
      <c r="E3" s="4">
        <f aca="true" t="shared" si="3" ref="E3:E66">C3*D3</f>
        <v>440.29</v>
      </c>
      <c r="F3" s="4">
        <f aca="true" t="shared" si="4" ref="F3:F19">SUM(E3)</f>
        <v>440.29</v>
      </c>
      <c r="G3" s="4">
        <f t="shared" si="0"/>
        <v>506.3335</v>
      </c>
      <c r="H3">
        <f t="shared" si="1"/>
        <v>20</v>
      </c>
      <c r="I3">
        <f aca="true" t="shared" si="5" ref="I3:I19">SUM(H3)</f>
        <v>20</v>
      </c>
      <c r="J3" s="5">
        <f t="shared" si="2"/>
        <v>526.3335</v>
      </c>
    </row>
    <row r="4" spans="1:10" ht="15.75">
      <c r="A4" s="8" t="s">
        <v>57</v>
      </c>
      <c r="B4" s="1" t="s">
        <v>22</v>
      </c>
      <c r="C4">
        <v>0.5</v>
      </c>
      <c r="D4">
        <v>359.63</v>
      </c>
      <c r="E4" s="4">
        <f t="shared" si="3"/>
        <v>179.815</v>
      </c>
      <c r="F4" s="4">
        <f t="shared" si="4"/>
        <v>179.815</v>
      </c>
      <c r="G4" s="4">
        <f t="shared" si="0"/>
        <v>206.78725</v>
      </c>
      <c r="H4">
        <f t="shared" si="1"/>
        <v>10</v>
      </c>
      <c r="I4">
        <f t="shared" si="5"/>
        <v>10</v>
      </c>
      <c r="J4" s="5">
        <f t="shared" si="2"/>
        <v>216.78725</v>
      </c>
    </row>
    <row r="5" spans="1:10" ht="15.75">
      <c r="A5" s="8" t="s">
        <v>57</v>
      </c>
      <c r="B5" s="1" t="s">
        <v>26</v>
      </c>
      <c r="C5">
        <v>0.5</v>
      </c>
      <c r="D5">
        <v>349.07</v>
      </c>
      <c r="E5" s="4">
        <f t="shared" si="3"/>
        <v>174.535</v>
      </c>
      <c r="F5" s="4">
        <f t="shared" si="4"/>
        <v>174.535</v>
      </c>
      <c r="G5" s="4">
        <f t="shared" si="0"/>
        <v>200.71525</v>
      </c>
      <c r="H5">
        <f t="shared" si="1"/>
        <v>10</v>
      </c>
      <c r="I5">
        <f t="shared" si="5"/>
        <v>10</v>
      </c>
      <c r="J5" s="5">
        <f t="shared" si="2"/>
        <v>210.71525</v>
      </c>
    </row>
    <row r="6" spans="1:10" ht="15.75">
      <c r="A6" s="8" t="s">
        <v>57</v>
      </c>
      <c r="B6" s="1" t="s">
        <v>24</v>
      </c>
      <c r="C6">
        <v>0.5</v>
      </c>
      <c r="D6">
        <v>319.37</v>
      </c>
      <c r="E6" s="4">
        <f t="shared" si="3"/>
        <v>159.685</v>
      </c>
      <c r="F6" s="4">
        <f t="shared" si="4"/>
        <v>159.685</v>
      </c>
      <c r="G6" s="4">
        <f t="shared" si="0"/>
        <v>183.63775</v>
      </c>
      <c r="H6">
        <f t="shared" si="1"/>
        <v>10</v>
      </c>
      <c r="I6">
        <f t="shared" si="5"/>
        <v>10</v>
      </c>
      <c r="J6" s="5">
        <f t="shared" si="2"/>
        <v>193.63775</v>
      </c>
    </row>
    <row r="7" spans="1:10" ht="15.75">
      <c r="A7" s="8" t="s">
        <v>57</v>
      </c>
      <c r="B7" s="1" t="s">
        <v>23</v>
      </c>
      <c r="C7">
        <v>0.5</v>
      </c>
      <c r="D7">
        <v>359.63</v>
      </c>
      <c r="E7" s="4">
        <f t="shared" si="3"/>
        <v>179.815</v>
      </c>
      <c r="F7" s="4">
        <f t="shared" si="4"/>
        <v>179.815</v>
      </c>
      <c r="G7" s="4">
        <f t="shared" si="0"/>
        <v>206.78725</v>
      </c>
      <c r="H7">
        <f t="shared" si="1"/>
        <v>10</v>
      </c>
      <c r="I7">
        <f t="shared" si="5"/>
        <v>10</v>
      </c>
      <c r="J7" s="5">
        <f t="shared" si="2"/>
        <v>216.78725</v>
      </c>
    </row>
    <row r="8" spans="1:10" ht="15.75">
      <c r="A8" s="8" t="s">
        <v>57</v>
      </c>
      <c r="B8" s="1" t="s">
        <v>23</v>
      </c>
      <c r="C8">
        <v>0.5</v>
      </c>
      <c r="D8">
        <v>359.63</v>
      </c>
      <c r="E8" s="4">
        <f t="shared" si="3"/>
        <v>179.815</v>
      </c>
      <c r="F8" s="4">
        <f t="shared" si="4"/>
        <v>179.815</v>
      </c>
      <c r="G8" s="4">
        <f t="shared" si="0"/>
        <v>206.78725</v>
      </c>
      <c r="H8">
        <f t="shared" si="1"/>
        <v>10</v>
      </c>
      <c r="I8">
        <f t="shared" si="5"/>
        <v>10</v>
      </c>
      <c r="J8" s="5">
        <f t="shared" si="2"/>
        <v>216.78725</v>
      </c>
    </row>
    <row r="9" spans="1:10" ht="15.75">
      <c r="A9" s="8" t="s">
        <v>57</v>
      </c>
      <c r="B9" s="1" t="s">
        <v>16</v>
      </c>
      <c r="C9">
        <v>0.5</v>
      </c>
      <c r="D9">
        <v>379.73</v>
      </c>
      <c r="E9" s="4">
        <f t="shared" si="3"/>
        <v>189.865</v>
      </c>
      <c r="F9" s="4">
        <f t="shared" si="4"/>
        <v>189.865</v>
      </c>
      <c r="G9" s="4">
        <f t="shared" si="0"/>
        <v>218.34475</v>
      </c>
      <c r="H9">
        <f t="shared" si="1"/>
        <v>10</v>
      </c>
      <c r="I9">
        <f t="shared" si="5"/>
        <v>10</v>
      </c>
      <c r="J9" s="5">
        <f t="shared" si="2"/>
        <v>228.34475</v>
      </c>
    </row>
    <row r="10" spans="1:10" ht="15.75">
      <c r="A10" s="8" t="s">
        <v>57</v>
      </c>
      <c r="B10" s="1" t="s">
        <v>16</v>
      </c>
      <c r="C10">
        <v>0.5</v>
      </c>
      <c r="D10">
        <v>379.73</v>
      </c>
      <c r="E10" s="4">
        <f t="shared" si="3"/>
        <v>189.865</v>
      </c>
      <c r="F10" s="4">
        <f t="shared" si="4"/>
        <v>189.865</v>
      </c>
      <c r="G10" s="4">
        <f t="shared" si="0"/>
        <v>218.34475</v>
      </c>
      <c r="H10">
        <f t="shared" si="1"/>
        <v>10</v>
      </c>
      <c r="I10">
        <f t="shared" si="5"/>
        <v>10</v>
      </c>
      <c r="J10" s="5">
        <f t="shared" si="2"/>
        <v>228.34475</v>
      </c>
    </row>
    <row r="11" spans="1:10" ht="15.75">
      <c r="A11" s="8" t="s">
        <v>57</v>
      </c>
      <c r="B11" s="1" t="s">
        <v>16</v>
      </c>
      <c r="C11">
        <v>0.5</v>
      </c>
      <c r="D11">
        <v>379.73</v>
      </c>
      <c r="E11" s="4">
        <f t="shared" si="3"/>
        <v>189.865</v>
      </c>
      <c r="F11" s="4">
        <f t="shared" si="4"/>
        <v>189.865</v>
      </c>
      <c r="G11" s="4">
        <f t="shared" si="0"/>
        <v>218.34475</v>
      </c>
      <c r="H11">
        <f t="shared" si="1"/>
        <v>10</v>
      </c>
      <c r="I11">
        <f t="shared" si="5"/>
        <v>10</v>
      </c>
      <c r="J11" s="5">
        <f t="shared" si="2"/>
        <v>228.34475</v>
      </c>
    </row>
    <row r="12" spans="1:10" ht="15.75">
      <c r="A12" s="8" t="s">
        <v>57</v>
      </c>
      <c r="B12" s="1" t="s">
        <v>15</v>
      </c>
      <c r="C12">
        <v>0.5</v>
      </c>
      <c r="D12">
        <v>484.75</v>
      </c>
      <c r="E12" s="4">
        <f t="shared" si="3"/>
        <v>242.375</v>
      </c>
      <c r="F12" s="4">
        <f t="shared" si="4"/>
        <v>242.375</v>
      </c>
      <c r="G12" s="4">
        <f t="shared" si="0"/>
        <v>278.73125</v>
      </c>
      <c r="H12">
        <f t="shared" si="1"/>
        <v>10</v>
      </c>
      <c r="I12">
        <f t="shared" si="5"/>
        <v>10</v>
      </c>
      <c r="J12" s="5">
        <f t="shared" si="2"/>
        <v>288.73125</v>
      </c>
    </row>
    <row r="13" spans="1:10" ht="15.75">
      <c r="A13" s="8" t="s">
        <v>57</v>
      </c>
      <c r="B13" s="1" t="s">
        <v>14</v>
      </c>
      <c r="C13">
        <v>0.5</v>
      </c>
      <c r="D13">
        <v>331.25</v>
      </c>
      <c r="E13" s="4">
        <f t="shared" si="3"/>
        <v>165.625</v>
      </c>
      <c r="F13" s="4">
        <f t="shared" si="4"/>
        <v>165.625</v>
      </c>
      <c r="G13" s="4">
        <f t="shared" si="0"/>
        <v>190.46875</v>
      </c>
      <c r="H13">
        <f t="shared" si="1"/>
        <v>10</v>
      </c>
      <c r="I13">
        <f t="shared" si="5"/>
        <v>10</v>
      </c>
      <c r="J13" s="5">
        <f t="shared" si="2"/>
        <v>200.46875</v>
      </c>
    </row>
    <row r="14" spans="1:10" ht="15.75">
      <c r="A14" s="8" t="s">
        <v>57</v>
      </c>
      <c r="B14" s="1" t="s">
        <v>19</v>
      </c>
      <c r="C14">
        <v>0.5</v>
      </c>
      <c r="D14">
        <v>349.07</v>
      </c>
      <c r="E14" s="4">
        <f t="shared" si="3"/>
        <v>174.535</v>
      </c>
      <c r="F14" s="4">
        <f t="shared" si="4"/>
        <v>174.535</v>
      </c>
      <c r="G14" s="4">
        <f t="shared" si="0"/>
        <v>200.71525</v>
      </c>
      <c r="H14">
        <f t="shared" si="1"/>
        <v>10</v>
      </c>
      <c r="I14">
        <f t="shared" si="5"/>
        <v>10</v>
      </c>
      <c r="J14" s="5">
        <f t="shared" si="2"/>
        <v>210.71525</v>
      </c>
    </row>
    <row r="15" spans="1:10" ht="15.75">
      <c r="A15" s="8" t="s">
        <v>57</v>
      </c>
      <c r="B15" s="1" t="s">
        <v>19</v>
      </c>
      <c r="C15">
        <v>0.5</v>
      </c>
      <c r="D15">
        <v>349.07</v>
      </c>
      <c r="E15" s="4">
        <f t="shared" si="3"/>
        <v>174.535</v>
      </c>
      <c r="F15" s="4">
        <f t="shared" si="4"/>
        <v>174.535</v>
      </c>
      <c r="G15" s="4">
        <f t="shared" si="0"/>
        <v>200.71525</v>
      </c>
      <c r="H15">
        <f t="shared" si="1"/>
        <v>10</v>
      </c>
      <c r="I15">
        <f t="shared" si="5"/>
        <v>10</v>
      </c>
      <c r="J15" s="5">
        <f t="shared" si="2"/>
        <v>210.71525</v>
      </c>
    </row>
    <row r="16" spans="1:10" ht="15.75">
      <c r="A16" s="8" t="s">
        <v>57</v>
      </c>
      <c r="B16" s="1" t="s">
        <v>19</v>
      </c>
      <c r="C16">
        <v>0.5</v>
      </c>
      <c r="D16">
        <v>349.07</v>
      </c>
      <c r="E16" s="4">
        <f t="shared" si="3"/>
        <v>174.535</v>
      </c>
      <c r="F16" s="4">
        <f t="shared" si="4"/>
        <v>174.535</v>
      </c>
      <c r="G16" s="4">
        <f t="shared" si="0"/>
        <v>200.71525</v>
      </c>
      <c r="H16">
        <f t="shared" si="1"/>
        <v>10</v>
      </c>
      <c r="I16">
        <f t="shared" si="5"/>
        <v>10</v>
      </c>
      <c r="J16" s="5">
        <f t="shared" si="2"/>
        <v>210.71525</v>
      </c>
    </row>
    <row r="17" spans="1:10" ht="15.75">
      <c r="A17" s="8" t="s">
        <v>57</v>
      </c>
      <c r="B17" s="1" t="s">
        <v>21</v>
      </c>
      <c r="C17">
        <v>0.5</v>
      </c>
      <c r="D17">
        <v>331.25</v>
      </c>
      <c r="E17" s="4">
        <f t="shared" si="3"/>
        <v>165.625</v>
      </c>
      <c r="F17" s="4">
        <f t="shared" si="4"/>
        <v>165.625</v>
      </c>
      <c r="G17" s="4">
        <f t="shared" si="0"/>
        <v>190.46875</v>
      </c>
      <c r="H17">
        <f t="shared" si="1"/>
        <v>10</v>
      </c>
      <c r="I17">
        <f t="shared" si="5"/>
        <v>10</v>
      </c>
      <c r="J17" s="5">
        <f t="shared" si="2"/>
        <v>200.46875</v>
      </c>
    </row>
    <row r="18" spans="1:10" ht="15.75">
      <c r="A18" s="8" t="s">
        <v>57</v>
      </c>
      <c r="B18" s="1" t="s">
        <v>21</v>
      </c>
      <c r="C18">
        <v>0.5</v>
      </c>
      <c r="D18">
        <v>331.25</v>
      </c>
      <c r="E18" s="4">
        <f t="shared" si="3"/>
        <v>165.625</v>
      </c>
      <c r="F18" s="4">
        <f t="shared" si="4"/>
        <v>165.625</v>
      </c>
      <c r="G18" s="4">
        <f t="shared" si="0"/>
        <v>190.46875</v>
      </c>
      <c r="H18">
        <f t="shared" si="1"/>
        <v>10</v>
      </c>
      <c r="I18">
        <f t="shared" si="5"/>
        <v>10</v>
      </c>
      <c r="J18" s="5">
        <f t="shared" si="2"/>
        <v>200.46875</v>
      </c>
    </row>
    <row r="19" spans="1:10" ht="15.75">
      <c r="A19" s="8" t="s">
        <v>57</v>
      </c>
      <c r="B19" s="1" t="s">
        <v>21</v>
      </c>
      <c r="C19">
        <v>0.5</v>
      </c>
      <c r="D19">
        <v>331.25</v>
      </c>
      <c r="E19" s="4">
        <f t="shared" si="3"/>
        <v>165.625</v>
      </c>
      <c r="F19" s="4">
        <f t="shared" si="4"/>
        <v>165.625</v>
      </c>
      <c r="G19" s="4">
        <f t="shared" si="0"/>
        <v>190.46875</v>
      </c>
      <c r="H19">
        <f t="shared" si="1"/>
        <v>10</v>
      </c>
      <c r="I19">
        <f t="shared" si="5"/>
        <v>10</v>
      </c>
      <c r="J19" s="5">
        <f t="shared" si="2"/>
        <v>200.46875</v>
      </c>
    </row>
    <row r="20" spans="1:10" ht="15.75">
      <c r="A20" s="8"/>
      <c r="B20" s="1"/>
      <c r="E20">
        <f t="shared" si="3"/>
        <v>0</v>
      </c>
      <c r="J20" s="6"/>
    </row>
    <row r="21" spans="1:10" ht="15.75">
      <c r="A21" s="9" t="s">
        <v>27</v>
      </c>
      <c r="B21" s="1" t="s">
        <v>13</v>
      </c>
      <c r="C21">
        <v>3</v>
      </c>
      <c r="D21">
        <v>377.04</v>
      </c>
      <c r="E21" s="4">
        <f t="shared" si="3"/>
        <v>1131.1200000000001</v>
      </c>
      <c r="F21" s="4">
        <f>SUM(E21)</f>
        <v>1131.1200000000001</v>
      </c>
      <c r="G21" s="4">
        <f>F21+F21*15/100</f>
        <v>1300.7880000000002</v>
      </c>
      <c r="H21">
        <f aca="true" t="shared" si="6" ref="H21:H84">20*C21</f>
        <v>60</v>
      </c>
      <c r="I21">
        <f>SUM(H21)</f>
        <v>60</v>
      </c>
      <c r="J21" s="5">
        <f>G21+I21</f>
        <v>1360.7880000000002</v>
      </c>
    </row>
    <row r="22" spans="1:10" ht="15.75">
      <c r="A22" s="9"/>
      <c r="B22" s="1"/>
      <c r="E22">
        <f t="shared" si="3"/>
        <v>0</v>
      </c>
      <c r="J22" s="6"/>
    </row>
    <row r="23" spans="1:10" ht="15.75">
      <c r="A23" s="9" t="s">
        <v>28</v>
      </c>
      <c r="B23" s="1" t="s">
        <v>25</v>
      </c>
      <c r="C23">
        <v>0.5</v>
      </c>
      <c r="D23">
        <v>349.07</v>
      </c>
      <c r="E23" s="4">
        <f t="shared" si="3"/>
        <v>174.535</v>
      </c>
      <c r="H23">
        <f t="shared" si="6"/>
        <v>10</v>
      </c>
      <c r="J23" s="6"/>
    </row>
    <row r="24" spans="1:10" ht="15.75">
      <c r="A24" s="9" t="s">
        <v>28</v>
      </c>
      <c r="B24" s="1" t="s">
        <v>21</v>
      </c>
      <c r="C24">
        <v>0.5</v>
      </c>
      <c r="D24">
        <v>331.25</v>
      </c>
      <c r="E24" s="4">
        <f t="shared" si="3"/>
        <v>165.625</v>
      </c>
      <c r="F24" s="4">
        <f>SUM(E23:E24)</f>
        <v>340.15999999999997</v>
      </c>
      <c r="G24" s="4">
        <f>F24+F24*15/100</f>
        <v>391.18399999999997</v>
      </c>
      <c r="H24">
        <f t="shared" si="6"/>
        <v>10</v>
      </c>
      <c r="I24">
        <f>SUM(H23:H24)</f>
        <v>20</v>
      </c>
      <c r="J24" s="5">
        <f>G24+I24</f>
        <v>411.18399999999997</v>
      </c>
    </row>
    <row r="25" spans="1:10" ht="15.75">
      <c r="A25" s="9"/>
      <c r="B25" s="1"/>
      <c r="E25">
        <f t="shared" si="3"/>
        <v>0</v>
      </c>
      <c r="J25" s="6"/>
    </row>
    <row r="26" spans="1:10" ht="15.75">
      <c r="A26" s="9" t="s">
        <v>29</v>
      </c>
      <c r="B26" s="1" t="s">
        <v>14</v>
      </c>
      <c r="C26">
        <v>1</v>
      </c>
      <c r="D26">
        <v>331.25</v>
      </c>
      <c r="E26" s="4">
        <f t="shared" si="3"/>
        <v>331.25</v>
      </c>
      <c r="H26">
        <f t="shared" si="6"/>
        <v>20</v>
      </c>
      <c r="J26" s="6"/>
    </row>
    <row r="27" spans="1:10" ht="15.75">
      <c r="A27" s="9" t="s">
        <v>29</v>
      </c>
      <c r="B27" s="1" t="s">
        <v>38</v>
      </c>
      <c r="C27">
        <v>1</v>
      </c>
      <c r="D27">
        <v>331.25</v>
      </c>
      <c r="E27" s="4">
        <f t="shared" si="3"/>
        <v>331.25</v>
      </c>
      <c r="H27">
        <f t="shared" si="6"/>
        <v>20</v>
      </c>
      <c r="J27" s="6"/>
    </row>
    <row r="28" spans="1:10" ht="15.75">
      <c r="A28" s="9" t="s">
        <v>29</v>
      </c>
      <c r="B28" s="1" t="s">
        <v>13</v>
      </c>
      <c r="C28">
        <v>4.5</v>
      </c>
      <c r="D28">
        <v>377.04</v>
      </c>
      <c r="E28" s="4">
        <f t="shared" si="3"/>
        <v>1696.68</v>
      </c>
      <c r="H28">
        <f t="shared" si="6"/>
        <v>90</v>
      </c>
      <c r="J28" s="6"/>
    </row>
    <row r="29" spans="1:10" ht="15.75">
      <c r="A29" s="9" t="s">
        <v>29</v>
      </c>
      <c r="B29" s="1" t="s">
        <v>12</v>
      </c>
      <c r="C29">
        <v>4</v>
      </c>
      <c r="D29">
        <v>440.29</v>
      </c>
      <c r="E29" s="4">
        <f t="shared" si="3"/>
        <v>1761.16</v>
      </c>
      <c r="F29" s="4">
        <f>SUM(E26:E29)</f>
        <v>4120.34</v>
      </c>
      <c r="G29" s="4">
        <f>F29+F29*15/100</f>
        <v>4738.3910000000005</v>
      </c>
      <c r="H29">
        <f t="shared" si="6"/>
        <v>80</v>
      </c>
      <c r="I29">
        <f>SUM(H26:H29)</f>
        <v>210</v>
      </c>
      <c r="J29" s="5">
        <f>G29+I29</f>
        <v>4948.3910000000005</v>
      </c>
    </row>
    <row r="30" spans="1:10" ht="15.75">
      <c r="A30" s="9"/>
      <c r="B30" s="1"/>
      <c r="E30">
        <f t="shared" si="3"/>
        <v>0</v>
      </c>
      <c r="J30" s="6"/>
    </row>
    <row r="31" spans="1:10" ht="15.75">
      <c r="A31" s="9" t="s">
        <v>4</v>
      </c>
      <c r="B31" s="1" t="s">
        <v>13</v>
      </c>
      <c r="C31">
        <v>1.5</v>
      </c>
      <c r="D31">
        <v>377.04</v>
      </c>
      <c r="E31" s="4">
        <f t="shared" si="3"/>
        <v>565.5600000000001</v>
      </c>
      <c r="F31" s="4">
        <f>SUM(E31)</f>
        <v>565.5600000000001</v>
      </c>
      <c r="G31" s="4">
        <f>F31+F31*15/100</f>
        <v>650.3940000000001</v>
      </c>
      <c r="H31">
        <f t="shared" si="6"/>
        <v>30</v>
      </c>
      <c r="I31">
        <f>SUM(H31)</f>
        <v>30</v>
      </c>
      <c r="J31" s="5">
        <f>G31+I31</f>
        <v>680.3940000000001</v>
      </c>
    </row>
    <row r="32" spans="1:10" ht="15.75">
      <c r="A32" s="9"/>
      <c r="B32" s="1"/>
      <c r="E32">
        <f t="shared" si="3"/>
        <v>0</v>
      </c>
      <c r="J32" s="6"/>
    </row>
    <row r="33" spans="1:10" ht="15.75">
      <c r="A33" s="9" t="s">
        <v>30</v>
      </c>
      <c r="B33" s="1" t="s">
        <v>11</v>
      </c>
      <c r="C33">
        <v>0.5</v>
      </c>
      <c r="D33">
        <v>283.87</v>
      </c>
      <c r="E33" s="4">
        <f t="shared" si="3"/>
        <v>141.935</v>
      </c>
      <c r="H33">
        <f t="shared" si="6"/>
        <v>10</v>
      </c>
      <c r="J33" s="6"/>
    </row>
    <row r="34" spans="1:10" ht="15.75">
      <c r="A34" s="9" t="s">
        <v>30</v>
      </c>
      <c r="B34" s="1" t="s">
        <v>21</v>
      </c>
      <c r="C34">
        <v>0.5</v>
      </c>
      <c r="D34">
        <v>331.25</v>
      </c>
      <c r="E34" s="4">
        <f t="shared" si="3"/>
        <v>165.625</v>
      </c>
      <c r="F34" s="4">
        <f>SUM(E33:E34)</f>
        <v>307.56</v>
      </c>
      <c r="G34" s="4">
        <f>F34+F34*15/100</f>
        <v>353.694</v>
      </c>
      <c r="H34">
        <f t="shared" si="6"/>
        <v>10</v>
      </c>
      <c r="I34">
        <f>SUM(H33:H34)</f>
        <v>20</v>
      </c>
      <c r="J34" s="5">
        <f>G34+I34</f>
        <v>373.694</v>
      </c>
    </row>
    <row r="35" spans="1:10" ht="15.75">
      <c r="A35" s="9"/>
      <c r="B35" s="1"/>
      <c r="E35">
        <f t="shared" si="3"/>
        <v>0</v>
      </c>
      <c r="J35" s="6"/>
    </row>
    <row r="36" spans="1:10" ht="15.75">
      <c r="A36" s="9" t="s">
        <v>31</v>
      </c>
      <c r="B36" s="1" t="s">
        <v>12</v>
      </c>
      <c r="C36">
        <v>1</v>
      </c>
      <c r="D36">
        <v>440.29</v>
      </c>
      <c r="E36" s="4">
        <f t="shared" si="3"/>
        <v>440.29</v>
      </c>
      <c r="F36" s="4">
        <f>SUM(E36)</f>
        <v>440.29</v>
      </c>
      <c r="G36" s="4">
        <f>F36+F36*15/100</f>
        <v>506.3335</v>
      </c>
      <c r="H36">
        <f t="shared" si="6"/>
        <v>20</v>
      </c>
      <c r="I36">
        <f>SUM(H36)</f>
        <v>20</v>
      </c>
      <c r="J36" s="5">
        <f>G36+I36</f>
        <v>526.3335</v>
      </c>
    </row>
    <row r="37" spans="1:10" ht="15.75">
      <c r="A37" s="9"/>
      <c r="B37" s="1"/>
      <c r="E37">
        <f t="shared" si="3"/>
        <v>0</v>
      </c>
      <c r="J37" s="6"/>
    </row>
    <row r="38" spans="1:10" ht="15.75">
      <c r="A38" s="9" t="s">
        <v>32</v>
      </c>
      <c r="B38" s="1" t="s">
        <v>22</v>
      </c>
      <c r="C38">
        <v>0.5</v>
      </c>
      <c r="D38">
        <v>359.63</v>
      </c>
      <c r="E38" s="4">
        <f t="shared" si="3"/>
        <v>179.815</v>
      </c>
      <c r="H38">
        <f t="shared" si="6"/>
        <v>10</v>
      </c>
      <c r="J38" s="6"/>
    </row>
    <row r="39" spans="1:10" ht="15.75">
      <c r="A39" s="9" t="s">
        <v>32</v>
      </c>
      <c r="B39" s="1" t="s">
        <v>23</v>
      </c>
      <c r="C39">
        <v>0.5</v>
      </c>
      <c r="D39">
        <v>359.63</v>
      </c>
      <c r="E39" s="4">
        <f t="shared" si="3"/>
        <v>179.815</v>
      </c>
      <c r="H39">
        <f t="shared" si="6"/>
        <v>10</v>
      </c>
      <c r="J39" s="6"/>
    </row>
    <row r="40" spans="1:10" ht="15.75">
      <c r="A40" s="9" t="s">
        <v>32</v>
      </c>
      <c r="B40" s="1" t="s">
        <v>26</v>
      </c>
      <c r="C40">
        <v>0.5</v>
      </c>
      <c r="D40">
        <v>349.07</v>
      </c>
      <c r="E40" s="4">
        <f t="shared" si="3"/>
        <v>174.535</v>
      </c>
      <c r="H40">
        <f t="shared" si="6"/>
        <v>10</v>
      </c>
      <c r="J40" s="6"/>
    </row>
    <row r="41" spans="1:10" ht="15.75">
      <c r="A41" s="9" t="s">
        <v>32</v>
      </c>
      <c r="B41" s="1" t="s">
        <v>19</v>
      </c>
      <c r="C41">
        <v>0.5</v>
      </c>
      <c r="D41">
        <v>349.07</v>
      </c>
      <c r="E41" s="4">
        <f t="shared" si="3"/>
        <v>174.535</v>
      </c>
      <c r="H41">
        <f t="shared" si="6"/>
        <v>10</v>
      </c>
      <c r="J41" s="6"/>
    </row>
    <row r="42" spans="1:10" ht="15.75">
      <c r="A42" s="9" t="s">
        <v>32</v>
      </c>
      <c r="B42" s="1" t="s">
        <v>25</v>
      </c>
      <c r="C42">
        <v>0.5</v>
      </c>
      <c r="D42">
        <v>349.07</v>
      </c>
      <c r="E42" s="4">
        <f t="shared" si="3"/>
        <v>174.535</v>
      </c>
      <c r="F42" s="4">
        <f>SUM(E38:E42)</f>
        <v>883.2349999999999</v>
      </c>
      <c r="G42" s="4">
        <f>F42+F42*15/100</f>
        <v>1015.7202499999999</v>
      </c>
      <c r="H42">
        <f t="shared" si="6"/>
        <v>10</v>
      </c>
      <c r="I42">
        <f>SUM(H38:H42)</f>
        <v>50</v>
      </c>
      <c r="J42" s="5">
        <f>G42+I42</f>
        <v>1065.7202499999999</v>
      </c>
    </row>
    <row r="43" spans="1:10" ht="15.75">
      <c r="A43" s="9"/>
      <c r="B43" s="1"/>
      <c r="E43">
        <f t="shared" si="3"/>
        <v>0</v>
      </c>
      <c r="J43" s="6"/>
    </row>
    <row r="44" spans="1:10" ht="15.75">
      <c r="A44" s="9" t="s">
        <v>1</v>
      </c>
      <c r="B44" s="1" t="s">
        <v>13</v>
      </c>
      <c r="C44">
        <v>1.5</v>
      </c>
      <c r="D44">
        <v>377.04</v>
      </c>
      <c r="E44" s="4">
        <f t="shared" si="3"/>
        <v>565.5600000000001</v>
      </c>
      <c r="F44" s="4">
        <f>SUM(E44)</f>
        <v>565.5600000000001</v>
      </c>
      <c r="G44" s="4">
        <f>F44+F44*15/100</f>
        <v>650.3940000000001</v>
      </c>
      <c r="H44">
        <f t="shared" si="6"/>
        <v>30</v>
      </c>
      <c r="I44">
        <f>SUM(H44)</f>
        <v>30</v>
      </c>
      <c r="J44" s="5">
        <f>G44+I44</f>
        <v>680.3940000000001</v>
      </c>
    </row>
    <row r="45" spans="1:10" ht="15.75">
      <c r="A45" s="9"/>
      <c r="B45" s="1"/>
      <c r="E45">
        <f t="shared" si="3"/>
        <v>0</v>
      </c>
      <c r="J45" s="6"/>
    </row>
    <row r="46" spans="1:10" ht="15.75">
      <c r="A46" s="9" t="s">
        <v>33</v>
      </c>
      <c r="B46" s="1" t="s">
        <v>16</v>
      </c>
      <c r="C46">
        <v>0.5</v>
      </c>
      <c r="D46">
        <v>379.73</v>
      </c>
      <c r="E46" s="4">
        <f t="shared" si="3"/>
        <v>189.865</v>
      </c>
      <c r="H46">
        <f t="shared" si="6"/>
        <v>10</v>
      </c>
      <c r="J46" s="6"/>
    </row>
    <row r="47" spans="1:10" ht="15.75">
      <c r="A47" s="9" t="s">
        <v>33</v>
      </c>
      <c r="B47" s="1" t="s">
        <v>25</v>
      </c>
      <c r="C47">
        <v>0.5</v>
      </c>
      <c r="D47">
        <v>349.07</v>
      </c>
      <c r="E47" s="4">
        <f t="shared" si="3"/>
        <v>174.535</v>
      </c>
      <c r="F47" s="4">
        <f>SUM(E46:E47)</f>
        <v>364.4</v>
      </c>
      <c r="G47" s="4">
        <f>F47+F47*15/100</f>
        <v>419.05999999999995</v>
      </c>
      <c r="H47">
        <f t="shared" si="6"/>
        <v>10</v>
      </c>
      <c r="I47">
        <f>SUM(H46:H47)</f>
        <v>20</v>
      </c>
      <c r="J47" s="5">
        <f>G47+I47</f>
        <v>439.05999999999995</v>
      </c>
    </row>
    <row r="48" spans="1:10" ht="15.75">
      <c r="A48" s="9"/>
      <c r="B48" s="1"/>
      <c r="E48">
        <f t="shared" si="3"/>
        <v>0</v>
      </c>
      <c r="J48" s="6"/>
    </row>
    <row r="49" spans="1:10" ht="15.75">
      <c r="A49" s="9" t="s">
        <v>34</v>
      </c>
      <c r="B49" s="1" t="s">
        <v>20</v>
      </c>
      <c r="C49">
        <v>0.5</v>
      </c>
      <c r="D49">
        <v>359.63</v>
      </c>
      <c r="E49" s="4">
        <f t="shared" si="3"/>
        <v>179.815</v>
      </c>
      <c r="H49">
        <f t="shared" si="6"/>
        <v>10</v>
      </c>
      <c r="J49" s="6"/>
    </row>
    <row r="50" spans="1:10" ht="15.75">
      <c r="A50" s="9" t="s">
        <v>34</v>
      </c>
      <c r="B50" s="1" t="s">
        <v>11</v>
      </c>
      <c r="C50">
        <v>0.5</v>
      </c>
      <c r="D50">
        <v>283.87</v>
      </c>
      <c r="E50" s="4">
        <f t="shared" si="3"/>
        <v>141.935</v>
      </c>
      <c r="H50">
        <f t="shared" si="6"/>
        <v>10</v>
      </c>
      <c r="J50" s="6"/>
    </row>
    <row r="51" spans="1:10" ht="15.75">
      <c r="A51" s="9" t="s">
        <v>34</v>
      </c>
      <c r="B51" s="1" t="s">
        <v>38</v>
      </c>
      <c r="C51">
        <v>0.5</v>
      </c>
      <c r="D51">
        <v>331.25</v>
      </c>
      <c r="E51" s="4">
        <f t="shared" si="3"/>
        <v>165.625</v>
      </c>
      <c r="F51" s="4">
        <f>SUM(E49:E51)</f>
        <v>487.375</v>
      </c>
      <c r="G51" s="4">
        <f>F51+F51*15/100</f>
        <v>560.48125</v>
      </c>
      <c r="H51">
        <f t="shared" si="6"/>
        <v>10</v>
      </c>
      <c r="I51">
        <f>SUM(H49:H51)</f>
        <v>30</v>
      </c>
      <c r="J51" s="5">
        <f>G51+I51</f>
        <v>590.48125</v>
      </c>
    </row>
    <row r="52" spans="1:10" ht="15.75">
      <c r="A52" s="9"/>
      <c r="B52" s="1"/>
      <c r="E52">
        <f t="shared" si="3"/>
        <v>0</v>
      </c>
      <c r="J52" s="6"/>
    </row>
    <row r="53" spans="1:10" ht="15.75">
      <c r="A53" s="9" t="s">
        <v>3</v>
      </c>
      <c r="B53" s="1" t="s">
        <v>13</v>
      </c>
      <c r="C53">
        <v>1.5</v>
      </c>
      <c r="D53">
        <v>377.04</v>
      </c>
      <c r="E53" s="4">
        <f t="shared" si="3"/>
        <v>565.5600000000001</v>
      </c>
      <c r="F53" s="4">
        <f>SUM(E53)</f>
        <v>565.5600000000001</v>
      </c>
      <c r="G53" s="4">
        <f>F53+F53*15/100</f>
        <v>650.3940000000001</v>
      </c>
      <c r="H53">
        <f t="shared" si="6"/>
        <v>30</v>
      </c>
      <c r="I53">
        <f>SUM(H53)</f>
        <v>30</v>
      </c>
      <c r="J53" s="5">
        <f>G53+I53</f>
        <v>680.3940000000001</v>
      </c>
    </row>
    <row r="54" spans="1:10" ht="15.75">
      <c r="A54" s="9"/>
      <c r="B54" s="1"/>
      <c r="E54">
        <f t="shared" si="3"/>
        <v>0</v>
      </c>
      <c r="J54" s="6"/>
    </row>
    <row r="55" spans="1:10" ht="15.75">
      <c r="A55" s="9" t="s">
        <v>35</v>
      </c>
      <c r="B55" s="1" t="s">
        <v>13</v>
      </c>
      <c r="C55">
        <v>3</v>
      </c>
      <c r="D55">
        <v>377.04</v>
      </c>
      <c r="E55" s="4">
        <f t="shared" si="3"/>
        <v>1131.1200000000001</v>
      </c>
      <c r="F55" s="4">
        <f>SUM(E55)</f>
        <v>1131.1200000000001</v>
      </c>
      <c r="G55" s="4">
        <f>F55+F55*15/100</f>
        <v>1300.7880000000002</v>
      </c>
      <c r="H55">
        <f t="shared" si="6"/>
        <v>60</v>
      </c>
      <c r="I55">
        <f>SUM(H55)</f>
        <v>60</v>
      </c>
      <c r="J55" s="5">
        <f>G55+I55</f>
        <v>1360.7880000000002</v>
      </c>
    </row>
    <row r="56" spans="1:10" ht="15.75">
      <c r="A56" s="9"/>
      <c r="B56" s="1"/>
      <c r="E56">
        <f t="shared" si="3"/>
        <v>0</v>
      </c>
      <c r="J56" s="6"/>
    </row>
    <row r="57" spans="1:10" ht="15.75">
      <c r="A57" s="9" t="s">
        <v>36</v>
      </c>
      <c r="B57" s="1" t="s">
        <v>13</v>
      </c>
      <c r="C57">
        <v>3</v>
      </c>
      <c r="D57">
        <v>377.04</v>
      </c>
      <c r="E57" s="4">
        <f t="shared" si="3"/>
        <v>1131.1200000000001</v>
      </c>
      <c r="F57" s="4">
        <f>SUM(E57)</f>
        <v>1131.1200000000001</v>
      </c>
      <c r="G57" s="4">
        <f>F57+F57*15/100</f>
        <v>1300.7880000000002</v>
      </c>
      <c r="H57">
        <f t="shared" si="6"/>
        <v>60</v>
      </c>
      <c r="I57">
        <f>SUM(H57)</f>
        <v>60</v>
      </c>
      <c r="J57" s="5">
        <f>G57+I57</f>
        <v>1360.7880000000002</v>
      </c>
    </row>
    <row r="58" spans="1:10" ht="15.75">
      <c r="A58" s="9"/>
      <c r="B58" s="1"/>
      <c r="E58">
        <f t="shared" si="3"/>
        <v>0</v>
      </c>
      <c r="J58" s="6"/>
    </row>
    <row r="59" spans="1:10" ht="15.75">
      <c r="A59" s="9" t="s">
        <v>37</v>
      </c>
      <c r="B59" s="1" t="s">
        <v>18</v>
      </c>
      <c r="C59">
        <v>2</v>
      </c>
      <c r="D59">
        <v>331.25</v>
      </c>
      <c r="E59" s="4">
        <f t="shared" si="3"/>
        <v>662.5</v>
      </c>
      <c r="H59">
        <f t="shared" si="6"/>
        <v>40</v>
      </c>
      <c r="J59" s="6"/>
    </row>
    <row r="60" spans="1:10" ht="15.75">
      <c r="A60" s="9" t="s">
        <v>37</v>
      </c>
      <c r="B60" s="1" t="s">
        <v>22</v>
      </c>
      <c r="C60">
        <v>0.5</v>
      </c>
      <c r="D60">
        <v>359.63</v>
      </c>
      <c r="E60" s="4">
        <f t="shared" si="3"/>
        <v>179.815</v>
      </c>
      <c r="H60">
        <f t="shared" si="6"/>
        <v>10</v>
      </c>
      <c r="J60" s="6"/>
    </row>
    <row r="61" spans="1:10" ht="15.75">
      <c r="A61" s="9" t="s">
        <v>37</v>
      </c>
      <c r="B61" s="1" t="s">
        <v>38</v>
      </c>
      <c r="C61">
        <v>0.5</v>
      </c>
      <c r="D61">
        <v>331.25</v>
      </c>
      <c r="E61" s="4">
        <f t="shared" si="3"/>
        <v>165.625</v>
      </c>
      <c r="H61">
        <f t="shared" si="6"/>
        <v>10</v>
      </c>
      <c r="J61" s="6"/>
    </row>
    <row r="62" spans="1:10" ht="15.75">
      <c r="A62" s="9" t="s">
        <v>37</v>
      </c>
      <c r="B62" s="1" t="s">
        <v>24</v>
      </c>
      <c r="C62">
        <v>0.5</v>
      </c>
      <c r="D62">
        <v>319.37</v>
      </c>
      <c r="E62" s="4">
        <f t="shared" si="3"/>
        <v>159.685</v>
      </c>
      <c r="F62" s="4">
        <f>SUM(E59:E62)</f>
        <v>1167.625</v>
      </c>
      <c r="G62" s="4">
        <f>F62+F62*15/100</f>
        <v>1342.76875</v>
      </c>
      <c r="H62">
        <f t="shared" si="6"/>
        <v>10</v>
      </c>
      <c r="I62">
        <f>SUM(H59:H62)</f>
        <v>70</v>
      </c>
      <c r="J62" s="5">
        <f>G62+I62</f>
        <v>1412.76875</v>
      </c>
    </row>
    <row r="63" spans="1:10" ht="15.75">
      <c r="A63" s="9"/>
      <c r="B63" s="1"/>
      <c r="E63">
        <f t="shared" si="3"/>
        <v>0</v>
      </c>
      <c r="J63" s="6"/>
    </row>
    <row r="64" spans="1:10" ht="15.75">
      <c r="A64" s="9" t="s">
        <v>39</v>
      </c>
      <c r="B64" s="1" t="s">
        <v>12</v>
      </c>
      <c r="C64">
        <v>1</v>
      </c>
      <c r="D64">
        <v>440.29</v>
      </c>
      <c r="E64" s="4">
        <f t="shared" si="3"/>
        <v>440.29</v>
      </c>
      <c r="H64">
        <f t="shared" si="6"/>
        <v>20</v>
      </c>
      <c r="J64" s="6"/>
    </row>
    <row r="65" spans="1:10" ht="15.75">
      <c r="A65" s="9" t="s">
        <v>39</v>
      </c>
      <c r="B65" s="1" t="s">
        <v>13</v>
      </c>
      <c r="C65">
        <v>4.5</v>
      </c>
      <c r="D65">
        <v>377.04</v>
      </c>
      <c r="E65" s="4">
        <f t="shared" si="3"/>
        <v>1696.68</v>
      </c>
      <c r="F65" s="4">
        <f>SUM(E64:E65)</f>
        <v>2136.9700000000003</v>
      </c>
      <c r="G65" s="4">
        <f>F65+F65*15/100</f>
        <v>2457.5155000000004</v>
      </c>
      <c r="H65">
        <f t="shared" si="6"/>
        <v>90</v>
      </c>
      <c r="I65">
        <f>SUM(H64:H65)</f>
        <v>110</v>
      </c>
      <c r="J65" s="5">
        <f>G65+I65</f>
        <v>2567.5155000000004</v>
      </c>
    </row>
    <row r="66" spans="1:10" ht="15.75">
      <c r="A66" s="9"/>
      <c r="B66" s="1"/>
      <c r="E66">
        <f t="shared" si="3"/>
        <v>0</v>
      </c>
      <c r="J66" s="6"/>
    </row>
    <row r="67" spans="1:10" ht="15.75">
      <c r="A67" s="9" t="s">
        <v>40</v>
      </c>
      <c r="B67" s="1" t="s">
        <v>12</v>
      </c>
      <c r="C67">
        <v>3</v>
      </c>
      <c r="D67">
        <v>440.29</v>
      </c>
      <c r="E67" s="4">
        <f aca="true" t="shared" si="7" ref="E67:E124">C67*D67</f>
        <v>1320.8700000000001</v>
      </c>
      <c r="F67" s="4">
        <f>SUM(E67)</f>
        <v>1320.8700000000001</v>
      </c>
      <c r="G67" s="4">
        <f>F67+F67*15/100</f>
        <v>1519.0005</v>
      </c>
      <c r="H67">
        <f t="shared" si="6"/>
        <v>60</v>
      </c>
      <c r="I67">
        <f>SUM(H67)</f>
        <v>60</v>
      </c>
      <c r="J67" s="5">
        <f>G67+I67</f>
        <v>1579.0005</v>
      </c>
    </row>
    <row r="68" spans="1:10" ht="15.75">
      <c r="A68" s="9"/>
      <c r="B68" s="1"/>
      <c r="E68">
        <f t="shared" si="7"/>
        <v>0</v>
      </c>
      <c r="J68" s="6"/>
    </row>
    <row r="69" spans="1:10" ht="15.75">
      <c r="A69" s="9" t="s">
        <v>41</v>
      </c>
      <c r="B69" s="1" t="s">
        <v>25</v>
      </c>
      <c r="C69">
        <v>0.5</v>
      </c>
      <c r="D69">
        <v>349.07</v>
      </c>
      <c r="E69" s="4">
        <f t="shared" si="7"/>
        <v>174.535</v>
      </c>
      <c r="F69" s="4">
        <f>SUM(E69)</f>
        <v>174.535</v>
      </c>
      <c r="G69" s="4">
        <f>F69+F69*15/100</f>
        <v>200.71525</v>
      </c>
      <c r="H69">
        <f t="shared" si="6"/>
        <v>10</v>
      </c>
      <c r="I69">
        <f>SUM(H69)</f>
        <v>10</v>
      </c>
      <c r="J69" s="5">
        <f>G69+I69</f>
        <v>210.71525</v>
      </c>
    </row>
    <row r="70" spans="1:10" ht="15.75">
      <c r="A70" s="9"/>
      <c r="B70" s="1"/>
      <c r="E70">
        <f t="shared" si="7"/>
        <v>0</v>
      </c>
      <c r="J70" s="6"/>
    </row>
    <row r="71" spans="1:10" ht="15.75">
      <c r="A71" s="9" t="s">
        <v>2</v>
      </c>
      <c r="B71" s="1" t="s">
        <v>13</v>
      </c>
      <c r="C71">
        <v>1.5</v>
      </c>
      <c r="D71">
        <v>377.04</v>
      </c>
      <c r="E71" s="4">
        <f t="shared" si="7"/>
        <v>565.5600000000001</v>
      </c>
      <c r="F71" s="4">
        <f>SUM(E71)</f>
        <v>565.5600000000001</v>
      </c>
      <c r="G71" s="4">
        <f>F71+F71*15/100</f>
        <v>650.3940000000001</v>
      </c>
      <c r="H71">
        <f t="shared" si="6"/>
        <v>30</v>
      </c>
      <c r="I71">
        <f>SUM(H71)</f>
        <v>30</v>
      </c>
      <c r="J71" s="5">
        <f>G71+I71</f>
        <v>680.3940000000001</v>
      </c>
    </row>
    <row r="72" spans="1:10" ht="15.75">
      <c r="A72" s="9"/>
      <c r="B72" s="1"/>
      <c r="E72">
        <f t="shared" si="7"/>
        <v>0</v>
      </c>
      <c r="J72" s="6"/>
    </row>
    <row r="73" spans="1:10" ht="15.75">
      <c r="A73" s="9" t="s">
        <v>42</v>
      </c>
      <c r="B73" s="1" t="s">
        <v>17</v>
      </c>
      <c r="C73">
        <v>1</v>
      </c>
      <c r="D73">
        <v>457.93</v>
      </c>
      <c r="E73" s="4">
        <f t="shared" si="7"/>
        <v>457.93</v>
      </c>
      <c r="H73">
        <f t="shared" si="6"/>
        <v>20</v>
      </c>
      <c r="J73" s="6"/>
    </row>
    <row r="74" spans="1:10" ht="15.75">
      <c r="A74" s="9" t="s">
        <v>42</v>
      </c>
      <c r="B74" s="1" t="s">
        <v>16</v>
      </c>
      <c r="C74">
        <v>1</v>
      </c>
      <c r="D74">
        <v>379.73</v>
      </c>
      <c r="E74" s="4">
        <f t="shared" si="7"/>
        <v>379.73</v>
      </c>
      <c r="H74">
        <f t="shared" si="6"/>
        <v>20</v>
      </c>
      <c r="J74" s="6"/>
    </row>
    <row r="75" spans="1:10" ht="15.75">
      <c r="A75" s="9" t="s">
        <v>42</v>
      </c>
      <c r="B75" s="1" t="s">
        <v>25</v>
      </c>
      <c r="C75">
        <v>1</v>
      </c>
      <c r="D75">
        <v>349.07</v>
      </c>
      <c r="E75" s="4">
        <f t="shared" si="7"/>
        <v>349.07</v>
      </c>
      <c r="H75">
        <f t="shared" si="6"/>
        <v>20</v>
      </c>
      <c r="J75" s="6"/>
    </row>
    <row r="76" spans="1:10" ht="15.75">
      <c r="A76" s="9" t="s">
        <v>42</v>
      </c>
      <c r="B76" s="1" t="s">
        <v>21</v>
      </c>
      <c r="C76">
        <v>2</v>
      </c>
      <c r="D76">
        <v>331.25</v>
      </c>
      <c r="E76" s="4">
        <f t="shared" si="7"/>
        <v>662.5</v>
      </c>
      <c r="H76">
        <f t="shared" si="6"/>
        <v>40</v>
      </c>
      <c r="J76" s="6"/>
    </row>
    <row r="77" spans="1:10" ht="15.75">
      <c r="A77" s="9" t="s">
        <v>42</v>
      </c>
      <c r="B77" s="1" t="s">
        <v>12</v>
      </c>
      <c r="C77">
        <v>5</v>
      </c>
      <c r="D77">
        <v>440.29</v>
      </c>
      <c r="E77" s="4">
        <f t="shared" si="7"/>
        <v>2201.4500000000003</v>
      </c>
      <c r="F77" s="4">
        <f>SUM(E73:E77)</f>
        <v>4050.6800000000003</v>
      </c>
      <c r="G77" s="4">
        <f>F77+F77*15/100</f>
        <v>4658.282</v>
      </c>
      <c r="H77">
        <f t="shared" si="6"/>
        <v>100</v>
      </c>
      <c r="I77">
        <f>SUM(H73:H77)</f>
        <v>200</v>
      </c>
      <c r="J77" s="5">
        <f>G77+I77</f>
        <v>4858.282</v>
      </c>
    </row>
    <row r="78" spans="1:10" ht="15.75">
      <c r="A78" s="9"/>
      <c r="B78" s="1"/>
      <c r="E78">
        <f t="shared" si="7"/>
        <v>0</v>
      </c>
      <c r="J78" s="6"/>
    </row>
    <row r="79" spans="1:10" ht="15.75">
      <c r="A79" s="9" t="s">
        <v>43</v>
      </c>
      <c r="B79" s="1" t="s">
        <v>12</v>
      </c>
      <c r="C79">
        <v>1</v>
      </c>
      <c r="D79">
        <v>440.29</v>
      </c>
      <c r="E79" s="4">
        <f t="shared" si="7"/>
        <v>440.29</v>
      </c>
      <c r="F79" s="4">
        <f>SUM(E79)</f>
        <v>440.29</v>
      </c>
      <c r="G79" s="4">
        <f>F79+F79*15/100</f>
        <v>506.3335</v>
      </c>
      <c r="H79">
        <f t="shared" si="6"/>
        <v>20</v>
      </c>
      <c r="I79">
        <f>SUM(H79)</f>
        <v>20</v>
      </c>
      <c r="J79" s="5">
        <f>G79+I79</f>
        <v>526.3335</v>
      </c>
    </row>
    <row r="80" spans="1:10" ht="15.75">
      <c r="A80" s="9"/>
      <c r="B80" s="1"/>
      <c r="E80">
        <f t="shared" si="7"/>
        <v>0</v>
      </c>
      <c r="J80" s="6"/>
    </row>
    <row r="81" spans="1:10" ht="15.75">
      <c r="A81" s="9" t="s">
        <v>7</v>
      </c>
      <c r="B81" s="1" t="s">
        <v>13</v>
      </c>
      <c r="C81">
        <v>1.5</v>
      </c>
      <c r="D81">
        <v>377.04</v>
      </c>
      <c r="E81" s="4">
        <f t="shared" si="7"/>
        <v>565.5600000000001</v>
      </c>
      <c r="F81" s="4">
        <f>SUM(E81)</f>
        <v>565.5600000000001</v>
      </c>
      <c r="G81" s="4">
        <f>F81+F81*15/100</f>
        <v>650.3940000000001</v>
      </c>
      <c r="H81">
        <f t="shared" si="6"/>
        <v>30</v>
      </c>
      <c r="I81">
        <f>SUM(H81)</f>
        <v>30</v>
      </c>
      <c r="J81" s="5">
        <f>G81+I81</f>
        <v>680.3940000000001</v>
      </c>
    </row>
    <row r="82" spans="1:10" ht="15.75">
      <c r="A82" s="9"/>
      <c r="B82" s="1"/>
      <c r="E82">
        <f t="shared" si="7"/>
        <v>0</v>
      </c>
      <c r="J82" s="6"/>
    </row>
    <row r="83" spans="1:10" ht="15.75">
      <c r="A83" s="9" t="s">
        <v>44</v>
      </c>
      <c r="B83" s="1" t="s">
        <v>16</v>
      </c>
      <c r="C83">
        <v>0.5</v>
      </c>
      <c r="D83">
        <v>379.73</v>
      </c>
      <c r="E83" s="4">
        <f t="shared" si="7"/>
        <v>189.865</v>
      </c>
      <c r="H83">
        <f t="shared" si="6"/>
        <v>10</v>
      </c>
      <c r="J83" s="6"/>
    </row>
    <row r="84" spans="1:10" ht="15.75">
      <c r="A84" s="9" t="s">
        <v>44</v>
      </c>
      <c r="B84" s="1" t="s">
        <v>24</v>
      </c>
      <c r="C84">
        <v>0.5</v>
      </c>
      <c r="D84">
        <v>319.37</v>
      </c>
      <c r="E84" s="4">
        <f t="shared" si="7"/>
        <v>159.685</v>
      </c>
      <c r="H84">
        <f t="shared" si="6"/>
        <v>10</v>
      </c>
      <c r="J84" s="6"/>
    </row>
    <row r="85" spans="1:10" ht="15.75">
      <c r="A85" s="9" t="s">
        <v>44</v>
      </c>
      <c r="B85" s="1" t="s">
        <v>22</v>
      </c>
      <c r="C85">
        <v>0.5</v>
      </c>
      <c r="D85">
        <v>359.63</v>
      </c>
      <c r="E85" s="4">
        <f t="shared" si="7"/>
        <v>179.815</v>
      </c>
      <c r="H85">
        <f aca="true" t="shared" si="8" ref="H85:H92">20*C85</f>
        <v>10</v>
      </c>
      <c r="J85" s="6"/>
    </row>
    <row r="86" spans="1:10" ht="15.75">
      <c r="A86" s="9" t="s">
        <v>44</v>
      </c>
      <c r="B86" s="1" t="s">
        <v>23</v>
      </c>
      <c r="C86">
        <v>0.5</v>
      </c>
      <c r="D86">
        <v>359.63</v>
      </c>
      <c r="E86" s="4">
        <f t="shared" si="7"/>
        <v>179.815</v>
      </c>
      <c r="H86">
        <f t="shared" si="8"/>
        <v>10</v>
      </c>
      <c r="J86" s="6"/>
    </row>
    <row r="87" spans="1:10" ht="15.75">
      <c r="A87" s="9" t="s">
        <v>44</v>
      </c>
      <c r="B87" s="1" t="s">
        <v>26</v>
      </c>
      <c r="C87">
        <v>0.5</v>
      </c>
      <c r="D87">
        <v>349.07</v>
      </c>
      <c r="E87" s="4">
        <f t="shared" si="7"/>
        <v>174.535</v>
      </c>
      <c r="H87">
        <f t="shared" si="8"/>
        <v>10</v>
      </c>
      <c r="J87" s="6"/>
    </row>
    <row r="88" spans="1:10" ht="15.75">
      <c r="A88" s="9" t="s">
        <v>44</v>
      </c>
      <c r="B88" s="1" t="s">
        <v>15</v>
      </c>
      <c r="C88">
        <v>0.5</v>
      </c>
      <c r="D88">
        <v>484.75</v>
      </c>
      <c r="E88" s="4">
        <f t="shared" si="7"/>
        <v>242.375</v>
      </c>
      <c r="H88">
        <f t="shared" si="8"/>
        <v>10</v>
      </c>
      <c r="J88" s="6"/>
    </row>
    <row r="89" spans="1:10" ht="15.75">
      <c r="A89" s="9" t="s">
        <v>44</v>
      </c>
      <c r="B89" s="1" t="s">
        <v>14</v>
      </c>
      <c r="C89">
        <v>0.5</v>
      </c>
      <c r="D89">
        <v>331.25</v>
      </c>
      <c r="E89" s="4">
        <f t="shared" si="7"/>
        <v>165.625</v>
      </c>
      <c r="H89">
        <f t="shared" si="8"/>
        <v>10</v>
      </c>
      <c r="J89" s="6"/>
    </row>
    <row r="90" spans="1:10" ht="15.75">
      <c r="A90" s="9" t="s">
        <v>44</v>
      </c>
      <c r="B90" s="1" t="s">
        <v>19</v>
      </c>
      <c r="C90">
        <v>0.5</v>
      </c>
      <c r="D90">
        <v>349.07</v>
      </c>
      <c r="E90" s="4">
        <f t="shared" si="7"/>
        <v>174.535</v>
      </c>
      <c r="H90">
        <f t="shared" si="8"/>
        <v>10</v>
      </c>
      <c r="J90" s="6"/>
    </row>
    <row r="91" spans="1:10" ht="15.75">
      <c r="A91" s="9" t="s">
        <v>44</v>
      </c>
      <c r="B91" s="1" t="s">
        <v>21</v>
      </c>
      <c r="C91">
        <v>0.5</v>
      </c>
      <c r="D91">
        <v>331.25</v>
      </c>
      <c r="E91" s="4">
        <f t="shared" si="7"/>
        <v>165.625</v>
      </c>
      <c r="H91">
        <f t="shared" si="8"/>
        <v>10</v>
      </c>
      <c r="J91" s="6"/>
    </row>
    <row r="92" spans="1:10" ht="15.75">
      <c r="A92" s="9" t="s">
        <v>44</v>
      </c>
      <c r="B92" s="1" t="s">
        <v>25</v>
      </c>
      <c r="C92">
        <v>0.5</v>
      </c>
      <c r="D92">
        <v>349.07</v>
      </c>
      <c r="E92" s="4">
        <f t="shared" si="7"/>
        <v>174.535</v>
      </c>
      <c r="F92" s="4">
        <f>SUM(E83:E92)</f>
        <v>1806.4100000000003</v>
      </c>
      <c r="G92" s="4">
        <f>F92+F92*15/100</f>
        <v>2077.3715</v>
      </c>
      <c r="H92">
        <f t="shared" si="8"/>
        <v>10</v>
      </c>
      <c r="I92">
        <f>SUM(H83:H92)</f>
        <v>100</v>
      </c>
      <c r="J92" s="5">
        <f>G92+I92</f>
        <v>2177.3715</v>
      </c>
    </row>
    <row r="93" spans="1:10" ht="15.75">
      <c r="A93" s="9"/>
      <c r="B93" s="1"/>
      <c r="E93">
        <f t="shared" si="7"/>
        <v>0</v>
      </c>
      <c r="J93" s="6"/>
    </row>
    <row r="94" spans="1:10" ht="15.75">
      <c r="A94" s="9" t="s">
        <v>5</v>
      </c>
      <c r="B94" s="1" t="s">
        <v>24</v>
      </c>
      <c r="C94">
        <v>0.5</v>
      </c>
      <c r="D94">
        <v>319.37</v>
      </c>
      <c r="E94" s="4">
        <f t="shared" si="7"/>
        <v>159.685</v>
      </c>
      <c r="H94">
        <f aca="true" t="shared" si="9" ref="H94:H99">20*C94</f>
        <v>10</v>
      </c>
      <c r="J94" s="6"/>
    </row>
    <row r="95" spans="1:10" ht="15.75">
      <c r="A95" s="9" t="s">
        <v>5</v>
      </c>
      <c r="B95" s="1" t="s">
        <v>20</v>
      </c>
      <c r="C95">
        <v>0.5</v>
      </c>
      <c r="D95">
        <v>359.63</v>
      </c>
      <c r="E95" s="4">
        <f t="shared" si="7"/>
        <v>179.815</v>
      </c>
      <c r="H95">
        <f t="shared" si="9"/>
        <v>10</v>
      </c>
      <c r="J95" s="6"/>
    </row>
    <row r="96" spans="1:10" ht="15.75">
      <c r="A96" s="9" t="s">
        <v>5</v>
      </c>
      <c r="B96" s="1" t="s">
        <v>16</v>
      </c>
      <c r="C96">
        <v>0.5</v>
      </c>
      <c r="D96">
        <v>379.73</v>
      </c>
      <c r="E96" s="4">
        <f t="shared" si="7"/>
        <v>189.865</v>
      </c>
      <c r="H96">
        <f t="shared" si="9"/>
        <v>10</v>
      </c>
      <c r="J96" s="6"/>
    </row>
    <row r="97" spans="1:10" ht="15.75">
      <c r="A97" s="9" t="s">
        <v>5</v>
      </c>
      <c r="B97" s="1" t="s">
        <v>25</v>
      </c>
      <c r="C97">
        <v>0.5</v>
      </c>
      <c r="D97">
        <v>349.07</v>
      </c>
      <c r="E97" s="4">
        <f t="shared" si="7"/>
        <v>174.535</v>
      </c>
      <c r="H97">
        <f t="shared" si="9"/>
        <v>10</v>
      </c>
      <c r="J97" s="6"/>
    </row>
    <row r="98" spans="1:10" ht="15.75">
      <c r="A98" s="9" t="s">
        <v>5</v>
      </c>
      <c r="B98" s="1" t="s">
        <v>15</v>
      </c>
      <c r="C98">
        <v>1</v>
      </c>
      <c r="D98">
        <v>484.75</v>
      </c>
      <c r="E98" s="4">
        <f t="shared" si="7"/>
        <v>484.75</v>
      </c>
      <c r="H98">
        <f t="shared" si="9"/>
        <v>20</v>
      </c>
      <c r="J98" s="6"/>
    </row>
    <row r="99" spans="1:10" ht="15.75">
      <c r="A99" s="9" t="s">
        <v>5</v>
      </c>
      <c r="B99" s="1" t="s">
        <v>13</v>
      </c>
      <c r="C99">
        <v>1.5</v>
      </c>
      <c r="D99">
        <v>377.04</v>
      </c>
      <c r="E99" s="4">
        <f t="shared" si="7"/>
        <v>565.5600000000001</v>
      </c>
      <c r="F99" s="4">
        <f>SUM(E94:E99)</f>
        <v>1754.21</v>
      </c>
      <c r="G99" s="4">
        <f>F99+F99*15/100</f>
        <v>2017.3415</v>
      </c>
      <c r="H99">
        <f t="shared" si="9"/>
        <v>30</v>
      </c>
      <c r="I99">
        <f>SUM(H94:H99)</f>
        <v>90</v>
      </c>
      <c r="J99" s="5">
        <f>G99+I99</f>
        <v>2107.3415</v>
      </c>
    </row>
    <row r="100" spans="1:10" ht="15.75">
      <c r="A100" s="9"/>
      <c r="B100" s="1"/>
      <c r="E100">
        <f t="shared" si="7"/>
        <v>0</v>
      </c>
      <c r="J100" s="6"/>
    </row>
    <row r="101" spans="1:10" ht="15.75">
      <c r="A101" s="9" t="s">
        <v>0</v>
      </c>
      <c r="B101" s="1" t="s">
        <v>20</v>
      </c>
      <c r="C101">
        <v>0.5</v>
      </c>
      <c r="D101">
        <v>359.63</v>
      </c>
      <c r="E101" s="4">
        <f t="shared" si="7"/>
        <v>179.815</v>
      </c>
      <c r="H101">
        <f aca="true" t="shared" si="10" ref="H101:H106">20*C101</f>
        <v>10</v>
      </c>
      <c r="J101" s="6"/>
    </row>
    <row r="102" spans="1:10" ht="15.75">
      <c r="A102" s="9" t="s">
        <v>0</v>
      </c>
      <c r="B102" s="1" t="s">
        <v>26</v>
      </c>
      <c r="C102">
        <v>0.5</v>
      </c>
      <c r="D102">
        <v>349.07</v>
      </c>
      <c r="E102" s="4">
        <f t="shared" si="7"/>
        <v>174.535</v>
      </c>
      <c r="H102">
        <f t="shared" si="10"/>
        <v>10</v>
      </c>
      <c r="J102" s="6"/>
    </row>
    <row r="103" spans="1:10" ht="15.75">
      <c r="A103" s="9" t="s">
        <v>0</v>
      </c>
      <c r="B103" s="1" t="s">
        <v>25</v>
      </c>
      <c r="C103">
        <v>0.5</v>
      </c>
      <c r="D103">
        <v>349.07</v>
      </c>
      <c r="E103" s="4">
        <f t="shared" si="7"/>
        <v>174.535</v>
      </c>
      <c r="H103">
        <f t="shared" si="10"/>
        <v>10</v>
      </c>
      <c r="J103" s="6"/>
    </row>
    <row r="104" spans="1:10" ht="15.75">
      <c r="A104" s="9" t="s">
        <v>0</v>
      </c>
      <c r="B104" s="1" t="s">
        <v>11</v>
      </c>
      <c r="C104">
        <v>1</v>
      </c>
      <c r="D104">
        <v>283.87</v>
      </c>
      <c r="E104" s="4">
        <f t="shared" si="7"/>
        <v>283.87</v>
      </c>
      <c r="H104">
        <f t="shared" si="10"/>
        <v>20</v>
      </c>
      <c r="J104" s="6"/>
    </row>
    <row r="105" spans="1:10" ht="15.75">
      <c r="A105" s="9" t="s">
        <v>0</v>
      </c>
      <c r="B105" s="1" t="s">
        <v>17</v>
      </c>
      <c r="C105">
        <v>0.5</v>
      </c>
      <c r="D105">
        <v>457.93</v>
      </c>
      <c r="E105" s="4">
        <f t="shared" si="7"/>
        <v>228.965</v>
      </c>
      <c r="H105">
        <f t="shared" si="10"/>
        <v>10</v>
      </c>
      <c r="J105" s="6"/>
    </row>
    <row r="106" spans="1:10" ht="15.75">
      <c r="A106" s="9" t="s">
        <v>0</v>
      </c>
      <c r="B106" s="1" t="s">
        <v>13</v>
      </c>
      <c r="C106">
        <v>1.5</v>
      </c>
      <c r="D106">
        <v>377.04</v>
      </c>
      <c r="E106" s="4">
        <f t="shared" si="7"/>
        <v>565.5600000000001</v>
      </c>
      <c r="F106" s="4">
        <f>SUM(E101:E106)</f>
        <v>1607.2800000000002</v>
      </c>
      <c r="G106" s="4">
        <f>F106+F106*15/100</f>
        <v>1848.3720000000003</v>
      </c>
      <c r="H106">
        <f t="shared" si="10"/>
        <v>30</v>
      </c>
      <c r="I106">
        <f>SUM(H101:H106)</f>
        <v>90</v>
      </c>
      <c r="J106" s="5">
        <f>G106+I106</f>
        <v>1938.3720000000003</v>
      </c>
    </row>
    <row r="107" spans="1:10" ht="15.75">
      <c r="A107" s="9"/>
      <c r="B107" s="1"/>
      <c r="E107">
        <f t="shared" si="7"/>
        <v>0</v>
      </c>
      <c r="J107" s="6"/>
    </row>
    <row r="108" spans="1:10" ht="15.75">
      <c r="A108" s="9" t="s">
        <v>45</v>
      </c>
      <c r="B108" s="1" t="s">
        <v>13</v>
      </c>
      <c r="C108">
        <v>1.5</v>
      </c>
      <c r="D108">
        <v>377.04</v>
      </c>
      <c r="E108" s="4">
        <f t="shared" si="7"/>
        <v>565.5600000000001</v>
      </c>
      <c r="F108" s="4">
        <f>SUM(E108)</f>
        <v>565.5600000000001</v>
      </c>
      <c r="G108" s="4">
        <f>F108+F108*15/100</f>
        <v>650.3940000000001</v>
      </c>
      <c r="H108">
        <f>20*C108</f>
        <v>30</v>
      </c>
      <c r="I108">
        <f>SUM(H108)</f>
        <v>30</v>
      </c>
      <c r="J108" s="5">
        <f>G108+I108</f>
        <v>680.3940000000001</v>
      </c>
    </row>
    <row r="109" spans="1:10" ht="15.75">
      <c r="A109" s="9"/>
      <c r="B109" s="1"/>
      <c r="E109">
        <f t="shared" si="7"/>
        <v>0</v>
      </c>
      <c r="J109" s="6"/>
    </row>
    <row r="110" spans="1:10" ht="15.75">
      <c r="A110" s="9" t="s">
        <v>46</v>
      </c>
      <c r="B110" s="1" t="s">
        <v>17</v>
      </c>
      <c r="C110">
        <v>0.5</v>
      </c>
      <c r="D110">
        <v>457.93</v>
      </c>
      <c r="E110" s="4">
        <f t="shared" si="7"/>
        <v>228.965</v>
      </c>
      <c r="H110">
        <f>20*C110</f>
        <v>10</v>
      </c>
      <c r="J110" s="6"/>
    </row>
    <row r="111" spans="1:10" ht="15.75">
      <c r="A111" s="9" t="s">
        <v>46</v>
      </c>
      <c r="B111" s="1" t="s">
        <v>13</v>
      </c>
      <c r="C111">
        <v>1.5</v>
      </c>
      <c r="D111">
        <v>377.04</v>
      </c>
      <c r="E111" s="4">
        <f t="shared" si="7"/>
        <v>565.5600000000001</v>
      </c>
      <c r="F111" s="4">
        <f>SUM(E110:E111)</f>
        <v>794.5250000000001</v>
      </c>
      <c r="G111" s="4">
        <f>F111+F111*15/100</f>
        <v>913.7037500000001</v>
      </c>
      <c r="H111">
        <f>20*C111</f>
        <v>30</v>
      </c>
      <c r="I111">
        <f>SUM(H110:H111)</f>
        <v>40</v>
      </c>
      <c r="J111" s="5">
        <f>G111+I111</f>
        <v>953.7037500000001</v>
      </c>
    </row>
    <row r="112" spans="1:10" ht="15.75">
      <c r="A112" s="9"/>
      <c r="B112" s="1"/>
      <c r="E112">
        <f t="shared" si="7"/>
        <v>0</v>
      </c>
      <c r="J112" s="6"/>
    </row>
    <row r="113" spans="1:10" ht="15.75">
      <c r="A113" s="9" t="s">
        <v>47</v>
      </c>
      <c r="B113" s="1" t="s">
        <v>12</v>
      </c>
      <c r="C113">
        <v>1</v>
      </c>
      <c r="D113">
        <v>440.29</v>
      </c>
      <c r="E113" s="4">
        <f t="shared" si="7"/>
        <v>440.29</v>
      </c>
      <c r="F113" s="4">
        <f>SUM(E113)</f>
        <v>440.29</v>
      </c>
      <c r="G113" s="4">
        <f>F113+F113*15/100</f>
        <v>506.3335</v>
      </c>
      <c r="H113">
        <f>20*C113</f>
        <v>20</v>
      </c>
      <c r="I113">
        <f>SUM(H113)</f>
        <v>20</v>
      </c>
      <c r="J113" s="5">
        <f>G113+I113</f>
        <v>526.3335</v>
      </c>
    </row>
    <row r="114" spans="1:10" ht="15.75">
      <c r="A114" s="9"/>
      <c r="B114" s="1"/>
      <c r="E114">
        <f t="shared" si="7"/>
        <v>0</v>
      </c>
      <c r="J114" s="6"/>
    </row>
    <row r="115" spans="1:10" ht="15.75">
      <c r="A115" s="9" t="s">
        <v>48</v>
      </c>
      <c r="B115" s="1" t="s">
        <v>12</v>
      </c>
      <c r="C115">
        <v>1</v>
      </c>
      <c r="D115">
        <v>440.29</v>
      </c>
      <c r="E115" s="4">
        <f t="shared" si="7"/>
        <v>440.29</v>
      </c>
      <c r="H115">
        <f>20*C115</f>
        <v>20</v>
      </c>
      <c r="J115" s="6"/>
    </row>
    <row r="116" spans="1:10" ht="15.75">
      <c r="A116" s="9" t="s">
        <v>48</v>
      </c>
      <c r="B116" s="1" t="s">
        <v>25</v>
      </c>
      <c r="C116">
        <v>0.5</v>
      </c>
      <c r="D116">
        <v>349.07</v>
      </c>
      <c r="E116" s="4">
        <f t="shared" si="7"/>
        <v>174.535</v>
      </c>
      <c r="F116" s="4">
        <f>SUM(E115:E116)</f>
        <v>614.825</v>
      </c>
      <c r="G116" s="4">
        <f>F116+F116*15/100</f>
        <v>707.04875</v>
      </c>
      <c r="H116">
        <f>20*C116</f>
        <v>10</v>
      </c>
      <c r="I116">
        <f>SUM(H115:H116)</f>
        <v>30</v>
      </c>
      <c r="J116" s="5">
        <f>G116+I116</f>
        <v>737.04875</v>
      </c>
    </row>
    <row r="117" spans="1:10" ht="15.75">
      <c r="A117" s="9"/>
      <c r="B117" s="1"/>
      <c r="E117">
        <f t="shared" si="7"/>
        <v>0</v>
      </c>
      <c r="J117" s="6"/>
    </row>
    <row r="118" spans="1:10" ht="15.75">
      <c r="A118" s="9" t="s">
        <v>49</v>
      </c>
      <c r="B118" s="1" t="s">
        <v>11</v>
      </c>
      <c r="C118">
        <v>0.5</v>
      </c>
      <c r="D118">
        <v>283.87</v>
      </c>
      <c r="E118" s="4">
        <f t="shared" si="7"/>
        <v>141.935</v>
      </c>
      <c r="H118">
        <f>20*C118</f>
        <v>10</v>
      </c>
      <c r="J118" s="6"/>
    </row>
    <row r="119" spans="1:10" ht="15.75">
      <c r="A119" s="9" t="s">
        <v>49</v>
      </c>
      <c r="B119" s="1" t="s">
        <v>12</v>
      </c>
      <c r="C119">
        <v>1</v>
      </c>
      <c r="D119">
        <v>440.29</v>
      </c>
      <c r="E119" s="4">
        <f t="shared" si="7"/>
        <v>440.29</v>
      </c>
      <c r="F119" s="4">
        <f>SUM(E118:E119)</f>
        <v>582.225</v>
      </c>
      <c r="G119" s="4">
        <f>F119+F119*15/100</f>
        <v>669.55875</v>
      </c>
      <c r="H119">
        <f>20*C119</f>
        <v>20</v>
      </c>
      <c r="I119">
        <f>SUM(H118:H119)</f>
        <v>30</v>
      </c>
      <c r="J119" s="5">
        <f>G119+I119</f>
        <v>699.55875</v>
      </c>
    </row>
    <row r="120" spans="1:10" ht="15.75">
      <c r="A120" s="9"/>
      <c r="B120" s="1"/>
      <c r="E120">
        <f t="shared" si="7"/>
        <v>0</v>
      </c>
      <c r="J120" s="6"/>
    </row>
    <row r="121" spans="1:10" ht="15.75">
      <c r="A121" s="9" t="s">
        <v>6</v>
      </c>
      <c r="B121" s="1" t="s">
        <v>20</v>
      </c>
      <c r="C121">
        <v>0.5</v>
      </c>
      <c r="D121">
        <v>359.63</v>
      </c>
      <c r="E121" s="4">
        <f t="shared" si="7"/>
        <v>179.815</v>
      </c>
      <c r="H121">
        <f>20*C121</f>
        <v>10</v>
      </c>
      <c r="J121" s="6"/>
    </row>
    <row r="122" spans="1:10" ht="15.75">
      <c r="A122" s="9" t="s">
        <v>6</v>
      </c>
      <c r="B122" s="1" t="s">
        <v>13</v>
      </c>
      <c r="C122">
        <v>1.5</v>
      </c>
      <c r="D122">
        <v>377.04</v>
      </c>
      <c r="E122" s="4">
        <f t="shared" si="7"/>
        <v>565.5600000000001</v>
      </c>
      <c r="F122" s="4">
        <f>SUM(E121:E122)</f>
        <v>745.375</v>
      </c>
      <c r="G122" s="4">
        <f>F122+F122*15/100</f>
        <v>857.18125</v>
      </c>
      <c r="H122">
        <f>20*C122</f>
        <v>30</v>
      </c>
      <c r="I122">
        <f>SUM(H121:H122)</f>
        <v>40</v>
      </c>
      <c r="J122" s="5">
        <f>G122+I122</f>
        <v>897.18125</v>
      </c>
    </row>
    <row r="123" spans="1:10" ht="15.75">
      <c r="A123" s="9"/>
      <c r="B123" s="1"/>
      <c r="E123">
        <f t="shared" si="7"/>
        <v>0</v>
      </c>
      <c r="J123" s="6"/>
    </row>
    <row r="124" spans="1:10" ht="15.75">
      <c r="A124" s="9" t="s">
        <v>50</v>
      </c>
      <c r="B124" s="1" t="s">
        <v>24</v>
      </c>
      <c r="C124">
        <v>0.5</v>
      </c>
      <c r="D124">
        <v>319.37</v>
      </c>
      <c r="E124" s="4">
        <f t="shared" si="7"/>
        <v>159.685</v>
      </c>
      <c r="F124" s="4">
        <f>SUM(E124)</f>
        <v>159.685</v>
      </c>
      <c r="G124" s="4">
        <f>F124+F124*15/100</f>
        <v>183.63775</v>
      </c>
      <c r="H124">
        <f>20*C124</f>
        <v>10</v>
      </c>
      <c r="I124">
        <f>SUM(H124)</f>
        <v>10</v>
      </c>
      <c r="J124" s="5">
        <f>G124+I124</f>
        <v>193.63775</v>
      </c>
    </row>
  </sheetData>
  <autoFilter ref="A1:J1"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WiZaRd</cp:lastModifiedBy>
  <dcterms:created xsi:type="dcterms:W3CDTF">1996-10-08T23:32:33Z</dcterms:created>
  <dcterms:modified xsi:type="dcterms:W3CDTF">2014-12-11T02:57:54Z</dcterms:modified>
  <cp:category/>
  <cp:version/>
  <cp:contentType/>
  <cp:contentStatus/>
</cp:coreProperties>
</file>