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'Лист1'!$A$1:$K$109</definedName>
  </definedNames>
  <calcPr fullCalcOnLoad="1"/>
</workbook>
</file>

<file path=xl/sharedStrings.xml><?xml version="1.0" encoding="utf-8"?>
<sst xmlns="http://schemas.openxmlformats.org/spreadsheetml/2006/main" count="182" uniqueCount="51">
  <si>
    <t> -0.5</t>
  </si>
  <si>
    <t> -0.5 </t>
  </si>
  <si>
    <r>
      <t> -0.5</t>
    </r>
    <r>
      <rPr>
        <sz val="9"/>
        <color indexed="8"/>
        <rFont val="Verdana"/>
        <family val="2"/>
      </rPr>
      <t> </t>
    </r>
  </si>
  <si>
    <t>ШокоХит-чернослив</t>
  </si>
  <si>
    <t>Курага с миндалем</t>
  </si>
  <si>
    <t>Грецкий орех в шок</t>
  </si>
  <si>
    <t>Грецкий орех в бел</t>
  </si>
  <si>
    <t>Фундук в шок</t>
  </si>
  <si>
    <t>Гранд</t>
  </si>
  <si>
    <t>ШокоХит в шок</t>
  </si>
  <si>
    <t>Миндаль в шок</t>
  </si>
  <si>
    <t>Гранд-секрет</t>
  </si>
  <si>
    <t>Финик</t>
  </si>
  <si>
    <t>Чернослив в шок</t>
  </si>
  <si>
    <t>Инжир</t>
  </si>
  <si>
    <t>курага</t>
  </si>
  <si>
    <t>ШокоХит-курага</t>
  </si>
  <si>
    <t xml:space="preserve">изюм </t>
  </si>
  <si>
    <t>ассорти-коробка</t>
  </si>
  <si>
    <t>ник</t>
  </si>
  <si>
    <t>наименование</t>
  </si>
  <si>
    <t>вес</t>
  </si>
  <si>
    <t>цена за кг</t>
  </si>
  <si>
    <t>сумма</t>
  </si>
  <si>
    <t>итого</t>
  </si>
  <si>
    <t xml:space="preserve">anya128 </t>
  </si>
  <si>
    <t>Babochka@</t>
  </si>
  <si>
    <t>bROSA</t>
  </si>
  <si>
    <t>gimboball</t>
  </si>
  <si>
    <t>lady.elena</t>
  </si>
  <si>
    <t>Leona</t>
  </si>
  <si>
    <t xml:space="preserve">loona </t>
  </si>
  <si>
    <t xml:space="preserve">nkapriz </t>
  </si>
  <si>
    <t>pavlusha</t>
  </si>
  <si>
    <t>SashaT</t>
  </si>
  <si>
    <t xml:space="preserve">tzina </t>
  </si>
  <si>
    <t xml:space="preserve">Аксанчик </t>
  </si>
  <si>
    <t>Барнаул Ольга</t>
  </si>
  <si>
    <t>иванна77</t>
  </si>
  <si>
    <t>Инесик</t>
  </si>
  <si>
    <t>Ники-та</t>
  </si>
  <si>
    <t>Панно4ка</t>
  </si>
  <si>
    <t>Соловьева Ольга</t>
  </si>
  <si>
    <t>Третьячиха</t>
  </si>
  <si>
    <t>ХАТуся</t>
  </si>
  <si>
    <t xml:space="preserve">ХулиганкаИрен </t>
  </si>
  <si>
    <t xml:space="preserve">я </t>
  </si>
  <si>
    <t>тр</t>
  </si>
  <si>
    <t>тр итого</t>
  </si>
  <si>
    <t>к сдаче</t>
  </si>
  <si>
    <t>сдано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</si>
</sst>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15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bochka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>
      <selection activeCell="M9" sqref="M9"/>
    </sheetView>
  </sheetViews>
  <sheetFormatPr defaultColWidth="9.140625" defaultRowHeight="12.75"/>
  <cols>
    <col min="1" max="1" width="30.140625" style="0" customWidth="1"/>
    <col min="2" max="2" width="14.8515625" style="0" customWidth="1"/>
  </cols>
  <sheetData>
    <row r="1" spans="1:11" ht="12.75">
      <c r="A1" s="4" t="s">
        <v>19</v>
      </c>
      <c r="B1" s="4" t="s">
        <v>20</v>
      </c>
      <c r="C1" s="4" t="s">
        <v>21</v>
      </c>
      <c r="D1" s="4" t="s">
        <v>22</v>
      </c>
      <c r="E1" s="4" t="s">
        <v>23</v>
      </c>
      <c r="F1" s="5">
        <v>0.15</v>
      </c>
      <c r="G1" s="4" t="s">
        <v>24</v>
      </c>
      <c r="H1" s="4" t="s">
        <v>47</v>
      </c>
      <c r="I1" s="4" t="s">
        <v>48</v>
      </c>
      <c r="J1" s="4" t="s">
        <v>49</v>
      </c>
      <c r="K1" s="4" t="s">
        <v>50</v>
      </c>
    </row>
    <row r="2" spans="1:10" ht="12.75">
      <c r="A2" s="2" t="s">
        <v>0</v>
      </c>
      <c r="B2" t="s">
        <v>17</v>
      </c>
      <c r="C2">
        <v>0.5</v>
      </c>
      <c r="D2">
        <v>192.8</v>
      </c>
      <c r="E2">
        <f aca="true" t="shared" si="0" ref="E2:E65">D2*C2</f>
        <v>96.4</v>
      </c>
      <c r="F2" s="6">
        <f>E2+E2*15/100</f>
        <v>110.86000000000001</v>
      </c>
      <c r="G2" s="7">
        <f>SUM(F2)</f>
        <v>110.86000000000001</v>
      </c>
      <c r="H2">
        <f>24*C2</f>
        <v>12</v>
      </c>
      <c r="I2">
        <f>SUM(H2)</f>
        <v>12</v>
      </c>
      <c r="J2" s="7">
        <f>G2+I2</f>
        <v>122.86000000000001</v>
      </c>
    </row>
    <row r="3" spans="1:10" ht="12.75">
      <c r="A3" s="2" t="s">
        <v>1</v>
      </c>
      <c r="B3" t="s">
        <v>15</v>
      </c>
      <c r="C3">
        <v>0.5</v>
      </c>
      <c r="D3">
        <v>255</v>
      </c>
      <c r="E3">
        <f t="shared" si="0"/>
        <v>127.5</v>
      </c>
      <c r="F3" s="6">
        <f aca="true" t="shared" si="1" ref="F3:F16">E3+E3*15/100</f>
        <v>146.625</v>
      </c>
      <c r="G3" s="7">
        <f aca="true" t="shared" si="2" ref="G3:G16">SUM(F3)</f>
        <v>146.625</v>
      </c>
      <c r="H3">
        <f aca="true" t="shared" si="3" ref="H3:H16">24*C3</f>
        <v>12</v>
      </c>
      <c r="I3">
        <f aca="true" t="shared" si="4" ref="I3:I16">SUM(H3)</f>
        <v>12</v>
      </c>
      <c r="J3" s="7">
        <f aca="true" t="shared" si="5" ref="J3:J16">G3+I3</f>
        <v>158.625</v>
      </c>
    </row>
    <row r="4" spans="1:10" ht="12.75">
      <c r="A4" s="2" t="s">
        <v>2</v>
      </c>
      <c r="B4" t="s">
        <v>15</v>
      </c>
      <c r="C4">
        <v>0.5</v>
      </c>
      <c r="D4">
        <v>255</v>
      </c>
      <c r="E4">
        <f t="shared" si="0"/>
        <v>127.5</v>
      </c>
      <c r="F4" s="6">
        <f t="shared" si="1"/>
        <v>146.625</v>
      </c>
      <c r="G4" s="7">
        <f t="shared" si="2"/>
        <v>146.625</v>
      </c>
      <c r="H4">
        <f t="shared" si="3"/>
        <v>12</v>
      </c>
      <c r="I4">
        <f t="shared" si="4"/>
        <v>12</v>
      </c>
      <c r="J4" s="7">
        <f t="shared" si="5"/>
        <v>158.625</v>
      </c>
    </row>
    <row r="5" spans="1:10" ht="12.75">
      <c r="A5" s="2" t="s">
        <v>1</v>
      </c>
      <c r="B5" t="s">
        <v>9</v>
      </c>
      <c r="C5">
        <v>0.5</v>
      </c>
      <c r="D5">
        <v>292</v>
      </c>
      <c r="E5">
        <f t="shared" si="0"/>
        <v>146</v>
      </c>
      <c r="F5" s="6">
        <f t="shared" si="1"/>
        <v>167.9</v>
      </c>
      <c r="G5" s="7">
        <f t="shared" si="2"/>
        <v>167.9</v>
      </c>
      <c r="H5">
        <f t="shared" si="3"/>
        <v>12</v>
      </c>
      <c r="I5">
        <f t="shared" si="4"/>
        <v>12</v>
      </c>
      <c r="J5" s="7">
        <f t="shared" si="5"/>
        <v>179.9</v>
      </c>
    </row>
    <row r="6" spans="1:10" ht="12.75">
      <c r="A6" s="2" t="s">
        <v>1</v>
      </c>
      <c r="B6" t="s">
        <v>9</v>
      </c>
      <c r="C6">
        <v>0.5</v>
      </c>
      <c r="D6">
        <v>292</v>
      </c>
      <c r="E6">
        <f t="shared" si="0"/>
        <v>146</v>
      </c>
      <c r="F6" s="6">
        <f t="shared" si="1"/>
        <v>167.9</v>
      </c>
      <c r="G6" s="7">
        <f t="shared" si="2"/>
        <v>167.9</v>
      </c>
      <c r="H6">
        <f t="shared" si="3"/>
        <v>12</v>
      </c>
      <c r="I6">
        <f t="shared" si="4"/>
        <v>12</v>
      </c>
      <c r="J6" s="7">
        <f t="shared" si="5"/>
        <v>179.9</v>
      </c>
    </row>
    <row r="7" spans="1:10" ht="12.75">
      <c r="A7" s="2" t="s">
        <v>1</v>
      </c>
      <c r="B7" t="s">
        <v>9</v>
      </c>
      <c r="C7">
        <v>0.5</v>
      </c>
      <c r="D7">
        <v>292</v>
      </c>
      <c r="E7">
        <f t="shared" si="0"/>
        <v>146</v>
      </c>
      <c r="F7" s="6">
        <f t="shared" si="1"/>
        <v>167.9</v>
      </c>
      <c r="G7" s="7">
        <f t="shared" si="2"/>
        <v>167.9</v>
      </c>
      <c r="H7">
        <f t="shared" si="3"/>
        <v>12</v>
      </c>
      <c r="I7">
        <f t="shared" si="4"/>
        <v>12</v>
      </c>
      <c r="J7" s="7">
        <f t="shared" si="5"/>
        <v>179.9</v>
      </c>
    </row>
    <row r="8" spans="1:10" ht="12.75">
      <c r="A8" s="2" t="s">
        <v>1</v>
      </c>
      <c r="B8" t="s">
        <v>9</v>
      </c>
      <c r="C8">
        <v>0.5</v>
      </c>
      <c r="D8">
        <v>292</v>
      </c>
      <c r="E8">
        <f t="shared" si="0"/>
        <v>146</v>
      </c>
      <c r="F8" s="6">
        <f t="shared" si="1"/>
        <v>167.9</v>
      </c>
      <c r="G8" s="7">
        <f t="shared" si="2"/>
        <v>167.9</v>
      </c>
      <c r="H8">
        <f t="shared" si="3"/>
        <v>12</v>
      </c>
      <c r="I8">
        <f t="shared" si="4"/>
        <v>12</v>
      </c>
      <c r="J8" s="7">
        <f t="shared" si="5"/>
        <v>179.9</v>
      </c>
    </row>
    <row r="9" spans="1:10" ht="12.75">
      <c r="A9" s="2" t="s">
        <v>1</v>
      </c>
      <c r="B9" t="s">
        <v>7</v>
      </c>
      <c r="C9">
        <v>0.5</v>
      </c>
      <c r="D9">
        <v>255</v>
      </c>
      <c r="E9">
        <f t="shared" si="0"/>
        <v>127.5</v>
      </c>
      <c r="F9" s="6">
        <f t="shared" si="1"/>
        <v>146.625</v>
      </c>
      <c r="G9" s="7">
        <f t="shared" si="2"/>
        <v>146.625</v>
      </c>
      <c r="H9">
        <f t="shared" si="3"/>
        <v>12</v>
      </c>
      <c r="I9">
        <f t="shared" si="4"/>
        <v>12</v>
      </c>
      <c r="J9" s="7">
        <f t="shared" si="5"/>
        <v>158.625</v>
      </c>
    </row>
    <row r="10" spans="1:10" ht="12.75">
      <c r="A10" s="2" t="s">
        <v>2</v>
      </c>
      <c r="B10" t="s">
        <v>7</v>
      </c>
      <c r="C10">
        <v>0.5</v>
      </c>
      <c r="D10">
        <v>255</v>
      </c>
      <c r="E10">
        <f t="shared" si="0"/>
        <v>127.5</v>
      </c>
      <c r="F10" s="6">
        <f t="shared" si="1"/>
        <v>146.625</v>
      </c>
      <c r="G10" s="7">
        <f t="shared" si="2"/>
        <v>146.625</v>
      </c>
      <c r="H10">
        <f t="shared" si="3"/>
        <v>12</v>
      </c>
      <c r="I10">
        <f t="shared" si="4"/>
        <v>12</v>
      </c>
      <c r="J10" s="7">
        <f t="shared" si="5"/>
        <v>158.625</v>
      </c>
    </row>
    <row r="11" spans="1:10" ht="12.75">
      <c r="A11" s="2" t="s">
        <v>1</v>
      </c>
      <c r="B11" t="s">
        <v>6</v>
      </c>
      <c r="C11">
        <v>0.5</v>
      </c>
      <c r="D11">
        <v>347.67</v>
      </c>
      <c r="E11">
        <f t="shared" si="0"/>
        <v>173.835</v>
      </c>
      <c r="F11" s="6">
        <f t="shared" si="1"/>
        <v>199.91025000000002</v>
      </c>
      <c r="G11" s="7">
        <f t="shared" si="2"/>
        <v>199.91025000000002</v>
      </c>
      <c r="H11">
        <f t="shared" si="3"/>
        <v>12</v>
      </c>
      <c r="I11">
        <f t="shared" si="4"/>
        <v>12</v>
      </c>
      <c r="J11" s="7">
        <f t="shared" si="5"/>
        <v>211.91025000000002</v>
      </c>
    </row>
    <row r="12" spans="1:10" ht="12.75">
      <c r="A12" s="2" t="s">
        <v>2</v>
      </c>
      <c r="B12" t="s">
        <v>6</v>
      </c>
      <c r="C12">
        <v>0.5</v>
      </c>
      <c r="D12">
        <v>347.67</v>
      </c>
      <c r="E12">
        <f t="shared" si="0"/>
        <v>173.835</v>
      </c>
      <c r="F12" s="6">
        <f t="shared" si="1"/>
        <v>199.91025000000002</v>
      </c>
      <c r="G12" s="7">
        <f t="shared" si="2"/>
        <v>199.91025000000002</v>
      </c>
      <c r="H12">
        <f t="shared" si="3"/>
        <v>12</v>
      </c>
      <c r="I12">
        <f t="shared" si="4"/>
        <v>12</v>
      </c>
      <c r="J12" s="7">
        <f t="shared" si="5"/>
        <v>211.91025000000002</v>
      </c>
    </row>
    <row r="13" spans="1:10" ht="12.75">
      <c r="A13" s="2" t="s">
        <v>2</v>
      </c>
      <c r="B13" t="s">
        <v>3</v>
      </c>
      <c r="C13">
        <v>0.5</v>
      </c>
      <c r="D13">
        <v>255</v>
      </c>
      <c r="E13">
        <f t="shared" si="0"/>
        <v>127.5</v>
      </c>
      <c r="F13" s="6">
        <f t="shared" si="1"/>
        <v>146.625</v>
      </c>
      <c r="G13" s="7">
        <f t="shared" si="2"/>
        <v>146.625</v>
      </c>
      <c r="H13">
        <f t="shared" si="3"/>
        <v>12</v>
      </c>
      <c r="I13">
        <f t="shared" si="4"/>
        <v>12</v>
      </c>
      <c r="J13" s="7">
        <f t="shared" si="5"/>
        <v>158.625</v>
      </c>
    </row>
    <row r="14" spans="1:10" ht="12.75">
      <c r="A14" s="2" t="s">
        <v>2</v>
      </c>
      <c r="B14" t="s">
        <v>3</v>
      </c>
      <c r="C14">
        <v>0.5</v>
      </c>
      <c r="D14">
        <v>255</v>
      </c>
      <c r="E14">
        <f t="shared" si="0"/>
        <v>127.5</v>
      </c>
      <c r="F14" s="6">
        <f t="shared" si="1"/>
        <v>146.625</v>
      </c>
      <c r="G14" s="7">
        <f t="shared" si="2"/>
        <v>146.625</v>
      </c>
      <c r="H14">
        <f t="shared" si="3"/>
        <v>12</v>
      </c>
      <c r="I14">
        <f t="shared" si="4"/>
        <v>12</v>
      </c>
      <c r="J14" s="7">
        <f t="shared" si="5"/>
        <v>158.625</v>
      </c>
    </row>
    <row r="15" spans="1:10" ht="12.75">
      <c r="A15" s="2" t="s">
        <v>2</v>
      </c>
      <c r="B15" t="s">
        <v>3</v>
      </c>
      <c r="C15">
        <v>0.5</v>
      </c>
      <c r="D15">
        <v>255</v>
      </c>
      <c r="E15">
        <f t="shared" si="0"/>
        <v>127.5</v>
      </c>
      <c r="F15" s="6">
        <f t="shared" si="1"/>
        <v>146.625</v>
      </c>
      <c r="G15" s="7">
        <f t="shared" si="2"/>
        <v>146.625</v>
      </c>
      <c r="H15">
        <f t="shared" si="3"/>
        <v>12</v>
      </c>
      <c r="I15">
        <f t="shared" si="4"/>
        <v>12</v>
      </c>
      <c r="J15" s="7">
        <f t="shared" si="5"/>
        <v>158.625</v>
      </c>
    </row>
    <row r="16" spans="1:10" ht="12.75">
      <c r="A16" s="2" t="s">
        <v>2</v>
      </c>
      <c r="B16" t="s">
        <v>3</v>
      </c>
      <c r="C16">
        <v>0.5</v>
      </c>
      <c r="D16">
        <v>255</v>
      </c>
      <c r="E16">
        <f t="shared" si="0"/>
        <v>127.5</v>
      </c>
      <c r="F16" s="6">
        <f t="shared" si="1"/>
        <v>146.625</v>
      </c>
      <c r="G16" s="7">
        <f t="shared" si="2"/>
        <v>146.625</v>
      </c>
      <c r="H16">
        <f t="shared" si="3"/>
        <v>12</v>
      </c>
      <c r="I16">
        <f t="shared" si="4"/>
        <v>12</v>
      </c>
      <c r="J16" s="7">
        <f t="shared" si="5"/>
        <v>158.625</v>
      </c>
    </row>
    <row r="17" spans="1:7" ht="12.75">
      <c r="A17" s="2"/>
      <c r="E17">
        <f t="shared" si="0"/>
        <v>0</v>
      </c>
      <c r="G17" s="7"/>
    </row>
    <row r="18" spans="1:8" ht="12.75">
      <c r="A18" s="2" t="s">
        <v>25</v>
      </c>
      <c r="B18" t="s">
        <v>11</v>
      </c>
      <c r="C18">
        <v>2</v>
      </c>
      <c r="D18">
        <v>292.32</v>
      </c>
      <c r="E18">
        <f t="shared" si="0"/>
        <v>584.64</v>
      </c>
      <c r="F18" s="6">
        <f>E18+E18*15/100</f>
        <v>672.336</v>
      </c>
      <c r="G18" s="7"/>
      <c r="H18">
        <f>24*C18</f>
        <v>48</v>
      </c>
    </row>
    <row r="19" spans="1:10" ht="12.75">
      <c r="A19" s="2" t="s">
        <v>25</v>
      </c>
      <c r="B19" t="s">
        <v>13</v>
      </c>
      <c r="C19">
        <v>0.5</v>
      </c>
      <c r="D19">
        <v>255</v>
      </c>
      <c r="E19">
        <f t="shared" si="0"/>
        <v>127.5</v>
      </c>
      <c r="F19" s="6">
        <f>E19+E19*15/100</f>
        <v>146.625</v>
      </c>
      <c r="G19" s="7">
        <f>SUM(F18:F19)</f>
        <v>818.961</v>
      </c>
      <c r="H19">
        <f>24*C19</f>
        <v>12</v>
      </c>
      <c r="I19">
        <f>SUM(H18:H19)</f>
        <v>60</v>
      </c>
      <c r="J19" s="7">
        <f>G19+I19</f>
        <v>878.961</v>
      </c>
    </row>
    <row r="20" spans="1:7" ht="12.75">
      <c r="A20" s="2"/>
      <c r="E20">
        <f t="shared" si="0"/>
        <v>0</v>
      </c>
      <c r="G20" s="7"/>
    </row>
    <row r="21" spans="1:10" ht="12.75">
      <c r="A21" s="8" t="s">
        <v>26</v>
      </c>
      <c r="B21" t="s">
        <v>14</v>
      </c>
      <c r="C21">
        <v>1</v>
      </c>
      <c r="D21">
        <v>255</v>
      </c>
      <c r="E21">
        <f t="shared" si="0"/>
        <v>255</v>
      </c>
      <c r="F21" s="6">
        <f>E21+E21*15/100</f>
        <v>293.25</v>
      </c>
      <c r="G21" s="7">
        <f>SUM(F21)</f>
        <v>293.25</v>
      </c>
      <c r="H21">
        <f>24*C21</f>
        <v>24</v>
      </c>
      <c r="I21">
        <f>SUM(H21)</f>
        <v>24</v>
      </c>
      <c r="J21" s="7">
        <f>G21+I21</f>
        <v>317.25</v>
      </c>
    </row>
    <row r="22" spans="1:7" ht="12.75">
      <c r="A22" s="2"/>
      <c r="E22">
        <f t="shared" si="0"/>
        <v>0</v>
      </c>
      <c r="G22" s="7"/>
    </row>
    <row r="23" spans="1:8" ht="12.75">
      <c r="A23" s="2" t="s">
        <v>27</v>
      </c>
      <c r="B23" t="s">
        <v>8</v>
      </c>
      <c r="C23">
        <v>0.5</v>
      </c>
      <c r="D23">
        <v>373.17</v>
      </c>
      <c r="E23">
        <f t="shared" si="0"/>
        <v>186.585</v>
      </c>
      <c r="F23" s="6">
        <f aca="true" t="shared" si="6" ref="F23:F29">E23+E23*15/100</f>
        <v>214.57275</v>
      </c>
      <c r="G23" s="7"/>
      <c r="H23">
        <f aca="true" t="shared" si="7" ref="H23:H29">24*C23</f>
        <v>12</v>
      </c>
    </row>
    <row r="24" spans="1:8" ht="12.75">
      <c r="A24" s="2" t="s">
        <v>27</v>
      </c>
      <c r="B24" t="s">
        <v>16</v>
      </c>
      <c r="C24">
        <v>0.5</v>
      </c>
      <c r="D24">
        <v>255</v>
      </c>
      <c r="E24">
        <f t="shared" si="0"/>
        <v>127.5</v>
      </c>
      <c r="F24" s="6">
        <f t="shared" si="6"/>
        <v>146.625</v>
      </c>
      <c r="G24" s="7"/>
      <c r="H24">
        <f t="shared" si="7"/>
        <v>12</v>
      </c>
    </row>
    <row r="25" spans="1:8" ht="12.75">
      <c r="A25" s="2" t="s">
        <v>27</v>
      </c>
      <c r="B25" t="s">
        <v>13</v>
      </c>
      <c r="C25">
        <v>0.5</v>
      </c>
      <c r="D25">
        <v>255</v>
      </c>
      <c r="E25">
        <f t="shared" si="0"/>
        <v>127.5</v>
      </c>
      <c r="F25" s="6">
        <f t="shared" si="6"/>
        <v>146.625</v>
      </c>
      <c r="G25" s="7"/>
      <c r="H25">
        <f t="shared" si="7"/>
        <v>12</v>
      </c>
    </row>
    <row r="26" spans="1:8" ht="12.75">
      <c r="A26" s="2" t="s">
        <v>27</v>
      </c>
      <c r="B26" t="s">
        <v>12</v>
      </c>
      <c r="C26">
        <v>0.5</v>
      </c>
      <c r="D26">
        <v>255</v>
      </c>
      <c r="E26">
        <f t="shared" si="0"/>
        <v>127.5</v>
      </c>
      <c r="F26" s="6">
        <f t="shared" si="6"/>
        <v>146.625</v>
      </c>
      <c r="G26" s="7"/>
      <c r="H26">
        <f t="shared" si="7"/>
        <v>12</v>
      </c>
    </row>
    <row r="27" spans="1:8" ht="12.75">
      <c r="A27" s="2" t="s">
        <v>27</v>
      </c>
      <c r="B27" t="s">
        <v>11</v>
      </c>
      <c r="C27">
        <v>0.5</v>
      </c>
      <c r="D27">
        <v>292.32</v>
      </c>
      <c r="E27">
        <f t="shared" si="0"/>
        <v>146.16</v>
      </c>
      <c r="F27" s="6">
        <f t="shared" si="6"/>
        <v>168.084</v>
      </c>
      <c r="G27" s="7"/>
      <c r="H27">
        <f t="shared" si="7"/>
        <v>12</v>
      </c>
    </row>
    <row r="28" spans="1:8" ht="12.75">
      <c r="A28" s="2" t="s">
        <v>27</v>
      </c>
      <c r="B28" t="s">
        <v>9</v>
      </c>
      <c r="C28">
        <v>0.5</v>
      </c>
      <c r="D28">
        <v>292</v>
      </c>
      <c r="E28">
        <f t="shared" si="0"/>
        <v>146</v>
      </c>
      <c r="F28" s="6">
        <f t="shared" si="6"/>
        <v>167.9</v>
      </c>
      <c r="G28" s="7"/>
      <c r="H28">
        <f t="shared" si="7"/>
        <v>12</v>
      </c>
    </row>
    <row r="29" spans="1:10" ht="12.75">
      <c r="A29" s="2" t="s">
        <v>27</v>
      </c>
      <c r="B29" t="s">
        <v>18</v>
      </c>
      <c r="C29">
        <v>3</v>
      </c>
      <c r="D29">
        <v>290.24</v>
      </c>
      <c r="E29">
        <f t="shared" si="0"/>
        <v>870.72</v>
      </c>
      <c r="F29" s="6">
        <f t="shared" si="6"/>
        <v>1001.328</v>
      </c>
      <c r="G29" s="7">
        <f>SUM(F23:F29)</f>
        <v>1991.7597500000002</v>
      </c>
      <c r="H29">
        <f t="shared" si="7"/>
        <v>72</v>
      </c>
      <c r="I29">
        <f>SUM(H23:H29)</f>
        <v>144</v>
      </c>
      <c r="J29" s="7">
        <f>G29+I29</f>
        <v>2135.75975</v>
      </c>
    </row>
    <row r="30" spans="1:7" ht="12.75">
      <c r="A30" s="2"/>
      <c r="E30">
        <f t="shared" si="0"/>
        <v>0</v>
      </c>
      <c r="G30" s="7"/>
    </row>
    <row r="31" spans="1:8" ht="12.75">
      <c r="A31" s="2" t="s">
        <v>28</v>
      </c>
      <c r="B31" t="s">
        <v>16</v>
      </c>
      <c r="C31">
        <v>0.5</v>
      </c>
      <c r="D31">
        <v>255</v>
      </c>
      <c r="E31">
        <f t="shared" si="0"/>
        <v>127.5</v>
      </c>
      <c r="F31" s="6">
        <f>E31+E31*15/100</f>
        <v>146.625</v>
      </c>
      <c r="G31" s="7"/>
      <c r="H31">
        <f>24*C31</f>
        <v>12</v>
      </c>
    </row>
    <row r="32" spans="1:8" ht="12.75">
      <c r="A32" s="2" t="s">
        <v>28</v>
      </c>
      <c r="B32" t="s">
        <v>8</v>
      </c>
      <c r="C32">
        <v>0.5</v>
      </c>
      <c r="D32">
        <v>373.17</v>
      </c>
      <c r="E32">
        <f t="shared" si="0"/>
        <v>186.585</v>
      </c>
      <c r="F32" s="6">
        <f>E32+E32*15/100</f>
        <v>214.57275</v>
      </c>
      <c r="G32" s="7"/>
      <c r="H32">
        <f>24*C32</f>
        <v>12</v>
      </c>
    </row>
    <row r="33" spans="1:8" ht="12.75">
      <c r="A33" s="2" t="s">
        <v>28</v>
      </c>
      <c r="B33" t="s">
        <v>13</v>
      </c>
      <c r="C33">
        <v>0.5</v>
      </c>
      <c r="D33">
        <v>255</v>
      </c>
      <c r="E33">
        <f t="shared" si="0"/>
        <v>127.5</v>
      </c>
      <c r="F33" s="6">
        <f>E33+E33*15/100</f>
        <v>146.625</v>
      </c>
      <c r="G33" s="7"/>
      <c r="H33">
        <f>24*C33</f>
        <v>12</v>
      </c>
    </row>
    <row r="34" spans="1:10" ht="12.75">
      <c r="A34" s="2" t="s">
        <v>28</v>
      </c>
      <c r="B34" t="s">
        <v>14</v>
      </c>
      <c r="C34">
        <v>1</v>
      </c>
      <c r="D34">
        <v>255</v>
      </c>
      <c r="E34">
        <f t="shared" si="0"/>
        <v>255</v>
      </c>
      <c r="F34" s="6">
        <f>E34+E34*15/100</f>
        <v>293.25</v>
      </c>
      <c r="G34" s="7">
        <f>SUM(F31:F34)</f>
        <v>801.07275</v>
      </c>
      <c r="H34">
        <f>24*C34</f>
        <v>24</v>
      </c>
      <c r="I34">
        <f>SUM(H31:H34)</f>
        <v>60</v>
      </c>
      <c r="J34" s="7">
        <f>G34+I34</f>
        <v>861.07275</v>
      </c>
    </row>
    <row r="35" spans="1:7" ht="12.75">
      <c r="A35" s="2"/>
      <c r="E35">
        <f t="shared" si="0"/>
        <v>0</v>
      </c>
      <c r="G35" s="7"/>
    </row>
    <row r="36" spans="1:8" ht="12.75">
      <c r="A36" s="2" t="s">
        <v>29</v>
      </c>
      <c r="B36" t="s">
        <v>13</v>
      </c>
      <c r="C36">
        <v>0.5</v>
      </c>
      <c r="D36">
        <v>255</v>
      </c>
      <c r="E36">
        <f t="shared" si="0"/>
        <v>127.5</v>
      </c>
      <c r="F36" s="6">
        <f>E36+E36*15/100</f>
        <v>146.625</v>
      </c>
      <c r="G36" s="7"/>
      <c r="H36">
        <f>24*C36</f>
        <v>12</v>
      </c>
    </row>
    <row r="37" spans="1:8" ht="12.75">
      <c r="A37" s="2" t="s">
        <v>29</v>
      </c>
      <c r="B37" t="s">
        <v>11</v>
      </c>
      <c r="C37">
        <v>0.5</v>
      </c>
      <c r="D37">
        <v>292.32</v>
      </c>
      <c r="E37">
        <f t="shared" si="0"/>
        <v>146.16</v>
      </c>
      <c r="F37" s="6">
        <f>E37+E37*15/100</f>
        <v>168.084</v>
      </c>
      <c r="G37" s="7"/>
      <c r="H37">
        <f>24*C37</f>
        <v>12</v>
      </c>
    </row>
    <row r="38" spans="1:8" ht="12.75">
      <c r="A38" s="2" t="s">
        <v>29</v>
      </c>
      <c r="B38" t="s">
        <v>11</v>
      </c>
      <c r="C38">
        <v>0.5</v>
      </c>
      <c r="D38">
        <v>292.32</v>
      </c>
      <c r="E38">
        <f t="shared" si="0"/>
        <v>146.16</v>
      </c>
      <c r="F38" s="6">
        <f>E38+E38*15/100</f>
        <v>168.084</v>
      </c>
      <c r="G38" s="7"/>
      <c r="H38">
        <f>24*C38</f>
        <v>12</v>
      </c>
    </row>
    <row r="39" spans="1:10" ht="12.75">
      <c r="A39" s="2" t="s">
        <v>29</v>
      </c>
      <c r="B39" t="s">
        <v>13</v>
      </c>
      <c r="C39">
        <v>1</v>
      </c>
      <c r="D39">
        <v>255</v>
      </c>
      <c r="E39">
        <f t="shared" si="0"/>
        <v>255</v>
      </c>
      <c r="F39" s="6">
        <f>E39+E39*15/100</f>
        <v>293.25</v>
      </c>
      <c r="G39" s="7">
        <f>SUM(F36:F39)</f>
        <v>776.043</v>
      </c>
      <c r="H39">
        <f>24*C39</f>
        <v>24</v>
      </c>
      <c r="I39">
        <f>SUM(H36:H39)</f>
        <v>60</v>
      </c>
      <c r="J39" s="7">
        <f>G39+I39</f>
        <v>836.043</v>
      </c>
    </row>
    <row r="40" spans="1:7" ht="12.75">
      <c r="A40" s="2"/>
      <c r="E40">
        <f t="shared" si="0"/>
        <v>0</v>
      </c>
      <c r="G40" s="7"/>
    </row>
    <row r="41" spans="1:10" ht="12.75">
      <c r="A41" s="2" t="s">
        <v>30</v>
      </c>
      <c r="B41" t="s">
        <v>18</v>
      </c>
      <c r="C41">
        <v>6</v>
      </c>
      <c r="D41">
        <v>290.24</v>
      </c>
      <c r="E41">
        <f t="shared" si="0"/>
        <v>1741.44</v>
      </c>
      <c r="F41" s="6">
        <f>E41+E41*15/100</f>
        <v>2002.656</v>
      </c>
      <c r="G41" s="7">
        <f>SUM(F41)</f>
        <v>2002.656</v>
      </c>
      <c r="H41">
        <f>24*C41</f>
        <v>144</v>
      </c>
      <c r="I41">
        <f>SUM(H41)</f>
        <v>144</v>
      </c>
      <c r="J41" s="7">
        <f>G41+I41</f>
        <v>2146.656</v>
      </c>
    </row>
    <row r="42" spans="1:7" ht="12.75">
      <c r="A42" s="2"/>
      <c r="E42">
        <f t="shared" si="0"/>
        <v>0</v>
      </c>
      <c r="G42" s="7"/>
    </row>
    <row r="43" spans="1:8" ht="12.75">
      <c r="A43" s="2" t="s">
        <v>31</v>
      </c>
      <c r="B43" t="s">
        <v>8</v>
      </c>
      <c r="C43">
        <v>0.5</v>
      </c>
      <c r="D43">
        <v>373.17</v>
      </c>
      <c r="E43">
        <f t="shared" si="0"/>
        <v>186.585</v>
      </c>
      <c r="F43" s="6">
        <f>E43+E43*15/100</f>
        <v>214.57275</v>
      </c>
      <c r="G43" s="7"/>
      <c r="H43">
        <f>24*C43</f>
        <v>12</v>
      </c>
    </row>
    <row r="44" spans="1:8" ht="12.75">
      <c r="A44" s="2" t="s">
        <v>31</v>
      </c>
      <c r="B44" t="s">
        <v>14</v>
      </c>
      <c r="C44">
        <v>1</v>
      </c>
      <c r="D44">
        <v>255</v>
      </c>
      <c r="E44">
        <f t="shared" si="0"/>
        <v>255</v>
      </c>
      <c r="F44" s="6">
        <f>E44+E44*15/100</f>
        <v>293.25</v>
      </c>
      <c r="G44" s="7"/>
      <c r="H44">
        <f>24*C44</f>
        <v>24</v>
      </c>
    </row>
    <row r="45" spans="1:8" ht="12.75">
      <c r="A45" s="2" t="s">
        <v>31</v>
      </c>
      <c r="B45" t="s">
        <v>12</v>
      </c>
      <c r="C45">
        <v>1</v>
      </c>
      <c r="D45">
        <v>255</v>
      </c>
      <c r="E45">
        <f t="shared" si="0"/>
        <v>255</v>
      </c>
      <c r="F45" s="6">
        <f>E45+E45*15/100</f>
        <v>293.25</v>
      </c>
      <c r="G45" s="7"/>
      <c r="H45">
        <f>24*C45</f>
        <v>24</v>
      </c>
    </row>
    <row r="46" spans="1:8" ht="12.75">
      <c r="A46" s="2" t="s">
        <v>31</v>
      </c>
      <c r="B46" t="s">
        <v>4</v>
      </c>
      <c r="C46">
        <v>2</v>
      </c>
      <c r="D46">
        <v>255</v>
      </c>
      <c r="E46">
        <f t="shared" si="0"/>
        <v>510</v>
      </c>
      <c r="F46" s="6">
        <f>E46+E46*15/100</f>
        <v>586.5</v>
      </c>
      <c r="G46" s="7"/>
      <c r="H46">
        <f>24*C46</f>
        <v>48</v>
      </c>
    </row>
    <row r="47" spans="1:10" ht="12.75">
      <c r="A47" s="2" t="s">
        <v>31</v>
      </c>
      <c r="B47" t="s">
        <v>13</v>
      </c>
      <c r="C47">
        <v>2</v>
      </c>
      <c r="D47">
        <v>255</v>
      </c>
      <c r="E47">
        <f t="shared" si="0"/>
        <v>510</v>
      </c>
      <c r="F47" s="6">
        <f>E47+E47*15/100</f>
        <v>586.5</v>
      </c>
      <c r="G47" s="7">
        <f>SUM(F43:F47)</f>
        <v>1974.07275</v>
      </c>
      <c r="H47">
        <f>24*C47</f>
        <v>48</v>
      </c>
      <c r="I47">
        <f>SUM(H43:H47)</f>
        <v>156</v>
      </c>
      <c r="J47" s="7">
        <f>G47+I47</f>
        <v>2130.0727500000003</v>
      </c>
    </row>
    <row r="48" spans="1:7" ht="12.75">
      <c r="A48" s="2"/>
      <c r="E48">
        <f t="shared" si="0"/>
        <v>0</v>
      </c>
      <c r="G48" s="7"/>
    </row>
    <row r="49" spans="1:8" ht="12.75">
      <c r="A49" s="2" t="s">
        <v>32</v>
      </c>
      <c r="B49" t="s">
        <v>13</v>
      </c>
      <c r="C49">
        <v>0.5</v>
      </c>
      <c r="D49">
        <v>255</v>
      </c>
      <c r="E49">
        <f t="shared" si="0"/>
        <v>127.5</v>
      </c>
      <c r="F49" s="6">
        <f>E49+E49*15/100</f>
        <v>146.625</v>
      </c>
      <c r="G49" s="7"/>
      <c r="H49">
        <f>24*C49</f>
        <v>12</v>
      </c>
    </row>
    <row r="50" spans="1:8" ht="12.75">
      <c r="A50" s="2" t="s">
        <v>32</v>
      </c>
      <c r="B50" t="s">
        <v>8</v>
      </c>
      <c r="C50">
        <v>0.5</v>
      </c>
      <c r="D50">
        <v>373.17</v>
      </c>
      <c r="E50">
        <f t="shared" si="0"/>
        <v>186.585</v>
      </c>
      <c r="F50" s="6">
        <f>E50+E50*15/100</f>
        <v>214.57275</v>
      </c>
      <c r="G50" s="7"/>
      <c r="H50">
        <f>24*C50</f>
        <v>12</v>
      </c>
    </row>
    <row r="51" spans="1:10" ht="12.75">
      <c r="A51" s="2" t="s">
        <v>32</v>
      </c>
      <c r="B51" t="s">
        <v>4</v>
      </c>
      <c r="C51">
        <v>0.5</v>
      </c>
      <c r="D51">
        <v>255</v>
      </c>
      <c r="E51">
        <f t="shared" si="0"/>
        <v>127.5</v>
      </c>
      <c r="F51" s="6">
        <f>E51+E51*15/100</f>
        <v>146.625</v>
      </c>
      <c r="G51" s="7">
        <f>SUM(F49:F51)</f>
        <v>507.82275000000004</v>
      </c>
      <c r="H51">
        <f>24*C51</f>
        <v>12</v>
      </c>
      <c r="I51">
        <f>SUM(H49:H51)</f>
        <v>36</v>
      </c>
      <c r="J51" s="7">
        <f>G51+I51</f>
        <v>543.82275</v>
      </c>
    </row>
    <row r="52" spans="1:7" ht="12.75">
      <c r="A52" s="2"/>
      <c r="E52">
        <f t="shared" si="0"/>
        <v>0</v>
      </c>
      <c r="G52" s="7"/>
    </row>
    <row r="53" spans="1:8" ht="12.75">
      <c r="A53" s="2" t="s">
        <v>33</v>
      </c>
      <c r="B53" t="s">
        <v>8</v>
      </c>
      <c r="C53">
        <v>0.5</v>
      </c>
      <c r="D53">
        <v>373.17</v>
      </c>
      <c r="E53">
        <f t="shared" si="0"/>
        <v>186.585</v>
      </c>
      <c r="F53" s="6">
        <f>E53+E53*15/100</f>
        <v>214.57275</v>
      </c>
      <c r="G53" s="7"/>
      <c r="H53">
        <f>24*C53</f>
        <v>12</v>
      </c>
    </row>
    <row r="54" spans="1:8" ht="12.75">
      <c r="A54" s="2" t="s">
        <v>33</v>
      </c>
      <c r="B54" t="s">
        <v>14</v>
      </c>
      <c r="C54">
        <v>0.5</v>
      </c>
      <c r="D54">
        <v>255</v>
      </c>
      <c r="E54">
        <f t="shared" si="0"/>
        <v>127.5</v>
      </c>
      <c r="F54" s="6">
        <f>E54+E54*15/100</f>
        <v>146.625</v>
      </c>
      <c r="G54" s="7"/>
      <c r="H54">
        <f>24*C54</f>
        <v>12</v>
      </c>
    </row>
    <row r="55" spans="1:10" ht="12.75">
      <c r="A55" s="2" t="s">
        <v>33</v>
      </c>
      <c r="B55" t="s">
        <v>12</v>
      </c>
      <c r="C55">
        <v>0.5</v>
      </c>
      <c r="D55">
        <v>255</v>
      </c>
      <c r="E55">
        <f t="shared" si="0"/>
        <v>127.5</v>
      </c>
      <c r="F55" s="6">
        <f>E55+E55*15/100</f>
        <v>146.625</v>
      </c>
      <c r="G55" s="7">
        <f>SUM(F53:F55)</f>
        <v>507.82275000000004</v>
      </c>
      <c r="H55">
        <f>24*C55</f>
        <v>12</v>
      </c>
      <c r="I55">
        <f>SUM(H53:H55)</f>
        <v>36</v>
      </c>
      <c r="J55" s="7">
        <f>G55+I55</f>
        <v>543.82275</v>
      </c>
    </row>
    <row r="56" spans="1:7" ht="12.75">
      <c r="A56" s="2"/>
      <c r="E56">
        <f t="shared" si="0"/>
        <v>0</v>
      </c>
      <c r="G56" s="7"/>
    </row>
    <row r="57" spans="1:10" ht="12.75">
      <c r="A57" s="2" t="s">
        <v>34</v>
      </c>
      <c r="B57" t="s">
        <v>8</v>
      </c>
      <c r="C57">
        <v>1</v>
      </c>
      <c r="D57">
        <v>373.17</v>
      </c>
      <c r="E57">
        <f t="shared" si="0"/>
        <v>373.17</v>
      </c>
      <c r="F57" s="6">
        <f>E57+E57*15/100</f>
        <v>429.1455</v>
      </c>
      <c r="G57" s="7">
        <f>SUM(F57)</f>
        <v>429.1455</v>
      </c>
      <c r="H57">
        <f>24*C57</f>
        <v>24</v>
      </c>
      <c r="I57">
        <f>SUM(H57)</f>
        <v>24</v>
      </c>
      <c r="J57" s="7">
        <f>G57+I57</f>
        <v>453.1455</v>
      </c>
    </row>
    <row r="58" spans="1:7" ht="12.75">
      <c r="A58" s="2"/>
      <c r="E58">
        <f t="shared" si="0"/>
        <v>0</v>
      </c>
      <c r="G58" s="7"/>
    </row>
    <row r="59" spans="1:8" ht="12.75">
      <c r="A59" s="2" t="s">
        <v>35</v>
      </c>
      <c r="B59" t="s">
        <v>8</v>
      </c>
      <c r="C59">
        <v>0.5</v>
      </c>
      <c r="D59">
        <v>373.17</v>
      </c>
      <c r="E59">
        <f t="shared" si="0"/>
        <v>186.585</v>
      </c>
      <c r="F59" s="6">
        <f>E59+E59*15/100</f>
        <v>214.57275</v>
      </c>
      <c r="G59" s="7"/>
      <c r="H59">
        <f>24*C59</f>
        <v>12</v>
      </c>
    </row>
    <row r="60" spans="1:8" ht="12.75">
      <c r="A60" s="2" t="s">
        <v>35</v>
      </c>
      <c r="B60" t="s">
        <v>6</v>
      </c>
      <c r="C60">
        <v>1</v>
      </c>
      <c r="D60">
        <v>347.67</v>
      </c>
      <c r="E60">
        <f t="shared" si="0"/>
        <v>347.67</v>
      </c>
      <c r="F60" s="6">
        <f>E60+E60*15/100</f>
        <v>399.82050000000004</v>
      </c>
      <c r="G60" s="7"/>
      <c r="H60">
        <f>24*C60</f>
        <v>24</v>
      </c>
    </row>
    <row r="61" spans="1:8" ht="12.75">
      <c r="A61" s="2" t="s">
        <v>35</v>
      </c>
      <c r="B61" t="s">
        <v>17</v>
      </c>
      <c r="C61">
        <v>0.5</v>
      </c>
      <c r="D61">
        <v>192.8</v>
      </c>
      <c r="E61">
        <f t="shared" si="0"/>
        <v>96.4</v>
      </c>
      <c r="F61" s="6">
        <f>E61+E61*15/100</f>
        <v>110.86000000000001</v>
      </c>
      <c r="G61" s="7"/>
      <c r="H61">
        <f>24*C61</f>
        <v>12</v>
      </c>
    </row>
    <row r="62" spans="1:8" ht="12.75">
      <c r="A62" s="2" t="s">
        <v>35</v>
      </c>
      <c r="B62" t="s">
        <v>16</v>
      </c>
      <c r="C62">
        <v>0.5</v>
      </c>
      <c r="D62">
        <v>255</v>
      </c>
      <c r="E62">
        <f t="shared" si="0"/>
        <v>127.5</v>
      </c>
      <c r="F62" s="6">
        <f>E62+E62*15/100</f>
        <v>146.625</v>
      </c>
      <c r="G62" s="7"/>
      <c r="H62">
        <f>24*C62</f>
        <v>12</v>
      </c>
    </row>
    <row r="63" spans="1:10" ht="12.75">
      <c r="A63" s="2" t="s">
        <v>35</v>
      </c>
      <c r="B63" t="s">
        <v>4</v>
      </c>
      <c r="C63">
        <v>0.5</v>
      </c>
      <c r="D63">
        <v>255</v>
      </c>
      <c r="E63">
        <f t="shared" si="0"/>
        <v>127.5</v>
      </c>
      <c r="F63" s="6">
        <f>E63+E63*15/100</f>
        <v>146.625</v>
      </c>
      <c r="G63" s="7">
        <f>SUM(F59:F63)</f>
        <v>1018.5032500000001</v>
      </c>
      <c r="H63">
        <f>24*C63</f>
        <v>12</v>
      </c>
      <c r="I63">
        <f>SUM(H59:H63)</f>
        <v>72</v>
      </c>
      <c r="J63" s="7">
        <f>G63+I63</f>
        <v>1090.5032500000002</v>
      </c>
    </row>
    <row r="64" spans="1:7" ht="12.75">
      <c r="A64" s="2"/>
      <c r="E64">
        <f t="shared" si="0"/>
        <v>0</v>
      </c>
      <c r="G64" s="7"/>
    </row>
    <row r="65" spans="1:10" ht="12.75">
      <c r="A65" s="2" t="s">
        <v>36</v>
      </c>
      <c r="B65" t="s">
        <v>18</v>
      </c>
      <c r="C65">
        <v>1.5</v>
      </c>
      <c r="D65">
        <v>290.24</v>
      </c>
      <c r="E65">
        <f t="shared" si="0"/>
        <v>435.36</v>
      </c>
      <c r="F65" s="6">
        <f>E65+E65*15/100</f>
        <v>500.664</v>
      </c>
      <c r="G65" s="7">
        <f>SUM(F65)</f>
        <v>500.664</v>
      </c>
      <c r="H65">
        <f>24*C65</f>
        <v>36</v>
      </c>
      <c r="I65">
        <f>SUM(H65)</f>
        <v>36</v>
      </c>
      <c r="J65" s="7">
        <f>G65+I65</f>
        <v>536.664</v>
      </c>
    </row>
    <row r="66" spans="1:7" ht="12.75">
      <c r="A66" s="2"/>
      <c r="E66">
        <f aca="true" t="shared" si="8" ref="E66:E108">D66*C66</f>
        <v>0</v>
      </c>
      <c r="G66" s="7"/>
    </row>
    <row r="67" spans="1:8" ht="12.75">
      <c r="A67" s="2" t="s">
        <v>37</v>
      </c>
      <c r="B67" t="s">
        <v>14</v>
      </c>
      <c r="C67">
        <v>0.5</v>
      </c>
      <c r="D67">
        <v>255</v>
      </c>
      <c r="E67">
        <f t="shared" si="8"/>
        <v>127.5</v>
      </c>
      <c r="F67" s="6">
        <f>E67+E67*15/100</f>
        <v>146.625</v>
      </c>
      <c r="G67" s="7"/>
      <c r="H67">
        <f>24*C67</f>
        <v>12</v>
      </c>
    </row>
    <row r="68" spans="1:8" ht="12.75">
      <c r="A68" s="2" t="s">
        <v>37</v>
      </c>
      <c r="B68" t="s">
        <v>13</v>
      </c>
      <c r="C68">
        <v>0.5</v>
      </c>
      <c r="D68">
        <v>255</v>
      </c>
      <c r="E68">
        <f t="shared" si="8"/>
        <v>127.5</v>
      </c>
      <c r="F68" s="6">
        <f>E68+E68*15/100</f>
        <v>146.625</v>
      </c>
      <c r="G68" s="7"/>
      <c r="H68">
        <f>24*C68</f>
        <v>12</v>
      </c>
    </row>
    <row r="69" spans="1:8" ht="12.75">
      <c r="A69" s="2" t="s">
        <v>37</v>
      </c>
      <c r="B69" t="s">
        <v>17</v>
      </c>
      <c r="C69">
        <v>0.5</v>
      </c>
      <c r="D69">
        <v>192.8</v>
      </c>
      <c r="E69">
        <f t="shared" si="8"/>
        <v>96.4</v>
      </c>
      <c r="F69" s="6">
        <f>E69+E69*15/100</f>
        <v>110.86000000000001</v>
      </c>
      <c r="G69" s="7"/>
      <c r="H69">
        <f>24*C69</f>
        <v>12</v>
      </c>
    </row>
    <row r="70" spans="1:8" ht="12.75">
      <c r="A70" s="2" t="s">
        <v>37</v>
      </c>
      <c r="B70" t="s">
        <v>8</v>
      </c>
      <c r="C70">
        <v>0.5</v>
      </c>
      <c r="D70">
        <v>373.17</v>
      </c>
      <c r="E70">
        <f t="shared" si="8"/>
        <v>186.585</v>
      </c>
      <c r="F70" s="6">
        <f>E70+E70*15/100</f>
        <v>214.57275</v>
      </c>
      <c r="G70" s="7"/>
      <c r="H70">
        <f>24*C70</f>
        <v>12</v>
      </c>
    </row>
    <row r="71" spans="1:10" ht="12.75">
      <c r="A71" s="2" t="s">
        <v>37</v>
      </c>
      <c r="B71" t="s">
        <v>4</v>
      </c>
      <c r="C71">
        <v>0.5</v>
      </c>
      <c r="D71">
        <v>255</v>
      </c>
      <c r="E71">
        <f t="shared" si="8"/>
        <v>127.5</v>
      </c>
      <c r="F71" s="6">
        <f>E71+E71*15/100</f>
        <v>146.625</v>
      </c>
      <c r="G71" s="7">
        <f>SUM(F67:F71)</f>
        <v>765.30775</v>
      </c>
      <c r="H71">
        <f>24*C71</f>
        <v>12</v>
      </c>
      <c r="I71">
        <f>SUM(H67:H71)</f>
        <v>60</v>
      </c>
      <c r="J71" s="7">
        <f>G71+I71</f>
        <v>825.30775</v>
      </c>
    </row>
    <row r="72" spans="1:7" ht="12.75">
      <c r="A72" s="2"/>
      <c r="E72">
        <f t="shared" si="8"/>
        <v>0</v>
      </c>
      <c r="G72" s="7"/>
    </row>
    <row r="73" spans="1:8" ht="12.75">
      <c r="A73" s="2" t="s">
        <v>38</v>
      </c>
      <c r="B73" t="s">
        <v>16</v>
      </c>
      <c r="C73">
        <v>0.5</v>
      </c>
      <c r="D73">
        <v>255</v>
      </c>
      <c r="E73">
        <f t="shared" si="8"/>
        <v>127.5</v>
      </c>
      <c r="F73" s="6">
        <f>E73+E73*15/100</f>
        <v>146.625</v>
      </c>
      <c r="G73" s="7"/>
      <c r="H73">
        <f>24*C73</f>
        <v>12</v>
      </c>
    </row>
    <row r="74" spans="1:10" ht="12.75">
      <c r="A74" s="2" t="s">
        <v>38</v>
      </c>
      <c r="B74" t="s">
        <v>9</v>
      </c>
      <c r="C74">
        <v>0.5</v>
      </c>
      <c r="D74">
        <v>292</v>
      </c>
      <c r="E74">
        <f t="shared" si="8"/>
        <v>146</v>
      </c>
      <c r="F74" s="6">
        <f>E74+E74*15/100</f>
        <v>167.9</v>
      </c>
      <c r="G74" s="7">
        <f>SUM(F73:F74)</f>
        <v>314.525</v>
      </c>
      <c r="H74">
        <f>24*C74</f>
        <v>12</v>
      </c>
      <c r="I74">
        <f>SUM(H73:H74)</f>
        <v>24</v>
      </c>
      <c r="J74" s="7">
        <f>G74+I74</f>
        <v>338.525</v>
      </c>
    </row>
    <row r="75" spans="1:7" ht="12.75">
      <c r="A75" s="2"/>
      <c r="E75">
        <f t="shared" si="8"/>
        <v>0</v>
      </c>
      <c r="G75" s="7"/>
    </row>
    <row r="76" spans="1:10" ht="12.75">
      <c r="A76" s="2" t="s">
        <v>39</v>
      </c>
      <c r="B76" t="s">
        <v>18</v>
      </c>
      <c r="C76">
        <v>1.5</v>
      </c>
      <c r="D76">
        <v>290.24</v>
      </c>
      <c r="E76">
        <f t="shared" si="8"/>
        <v>435.36</v>
      </c>
      <c r="F76" s="6">
        <f>E76+E76*15/100</f>
        <v>500.664</v>
      </c>
      <c r="G76" s="7">
        <f>SUM(F76)</f>
        <v>500.664</v>
      </c>
      <c r="H76">
        <f>24*C76</f>
        <v>36</v>
      </c>
      <c r="I76">
        <f>SUM(H76)</f>
        <v>36</v>
      </c>
      <c r="J76" s="7">
        <f>G76+I76</f>
        <v>536.664</v>
      </c>
    </row>
    <row r="77" spans="1:7" ht="12.75">
      <c r="A77" s="2"/>
      <c r="E77">
        <f t="shared" si="8"/>
        <v>0</v>
      </c>
      <c r="G77" s="7"/>
    </row>
    <row r="78" spans="1:8" ht="12.75">
      <c r="A78" s="2" t="s">
        <v>40</v>
      </c>
      <c r="B78" t="s">
        <v>8</v>
      </c>
      <c r="C78">
        <v>0.5</v>
      </c>
      <c r="D78">
        <v>373.17</v>
      </c>
      <c r="E78">
        <f t="shared" si="8"/>
        <v>186.585</v>
      </c>
      <c r="F78" s="6">
        <f>E78+E78*15/100</f>
        <v>214.57275</v>
      </c>
      <c r="G78" s="7"/>
      <c r="H78">
        <f>24*C78</f>
        <v>12</v>
      </c>
    </row>
    <row r="79" spans="1:8" ht="12.75">
      <c r="A79" s="2" t="s">
        <v>40</v>
      </c>
      <c r="B79" t="s">
        <v>12</v>
      </c>
      <c r="C79">
        <v>0.5</v>
      </c>
      <c r="D79">
        <v>255</v>
      </c>
      <c r="E79">
        <f t="shared" si="8"/>
        <v>127.5</v>
      </c>
      <c r="F79" s="6">
        <f>E79+E79*15/100</f>
        <v>146.625</v>
      </c>
      <c r="G79" s="7"/>
      <c r="H79">
        <f>24*C79</f>
        <v>12</v>
      </c>
    </row>
    <row r="80" spans="1:8" ht="12.75">
      <c r="A80" s="2" t="s">
        <v>40</v>
      </c>
      <c r="B80" t="s">
        <v>9</v>
      </c>
      <c r="C80">
        <v>1</v>
      </c>
      <c r="D80">
        <v>292</v>
      </c>
      <c r="E80">
        <f t="shared" si="8"/>
        <v>292</v>
      </c>
      <c r="F80" s="6">
        <f>E80+E80*15/100</f>
        <v>335.8</v>
      </c>
      <c r="G80" s="7"/>
      <c r="H80">
        <f>24*C80</f>
        <v>24</v>
      </c>
    </row>
    <row r="81" spans="1:10" ht="12.75">
      <c r="A81" s="2" t="s">
        <v>40</v>
      </c>
      <c r="B81" t="s">
        <v>14</v>
      </c>
      <c r="C81">
        <v>1</v>
      </c>
      <c r="D81">
        <v>255</v>
      </c>
      <c r="E81">
        <f t="shared" si="8"/>
        <v>255</v>
      </c>
      <c r="F81" s="6">
        <f>E81+E81*15/100</f>
        <v>293.25</v>
      </c>
      <c r="G81" s="7">
        <f>SUM(F78:F81)</f>
        <v>990.24775</v>
      </c>
      <c r="H81">
        <f>24*C81</f>
        <v>24</v>
      </c>
      <c r="I81">
        <f>SUM(H78:H81)</f>
        <v>72</v>
      </c>
      <c r="J81" s="7">
        <f>G81+I81</f>
        <v>1062.24775</v>
      </c>
    </row>
    <row r="82" spans="1:7" ht="12.75">
      <c r="A82" s="2"/>
      <c r="E82">
        <f t="shared" si="8"/>
        <v>0</v>
      </c>
      <c r="G82" s="7"/>
    </row>
    <row r="83" spans="1:8" ht="12.75">
      <c r="A83" s="2" t="s">
        <v>41</v>
      </c>
      <c r="B83" t="s">
        <v>11</v>
      </c>
      <c r="C83">
        <v>2</v>
      </c>
      <c r="D83">
        <v>292.32</v>
      </c>
      <c r="E83">
        <f t="shared" si="8"/>
        <v>584.64</v>
      </c>
      <c r="F83" s="6">
        <f aca="true" t="shared" si="9" ref="F83:F89">E83+E83*15/100</f>
        <v>672.336</v>
      </c>
      <c r="G83" s="7"/>
      <c r="H83">
        <f aca="true" t="shared" si="10" ref="H83:H89">24*C83</f>
        <v>48</v>
      </c>
    </row>
    <row r="84" spans="1:8" ht="12.75">
      <c r="A84" s="2" t="s">
        <v>41</v>
      </c>
      <c r="B84" t="s">
        <v>13</v>
      </c>
      <c r="C84">
        <v>2.5</v>
      </c>
      <c r="D84">
        <v>255</v>
      </c>
      <c r="E84">
        <f t="shared" si="8"/>
        <v>637.5</v>
      </c>
      <c r="F84" s="6">
        <f t="shared" si="9"/>
        <v>733.125</v>
      </c>
      <c r="G84" s="7"/>
      <c r="H84">
        <f t="shared" si="10"/>
        <v>60</v>
      </c>
    </row>
    <row r="85" spans="1:8" ht="12.75">
      <c r="A85" s="2" t="s">
        <v>41</v>
      </c>
      <c r="B85" t="s">
        <v>8</v>
      </c>
      <c r="C85">
        <v>0.5</v>
      </c>
      <c r="D85">
        <v>373.17</v>
      </c>
      <c r="E85">
        <f t="shared" si="8"/>
        <v>186.585</v>
      </c>
      <c r="F85" s="6">
        <f t="shared" si="9"/>
        <v>214.57275</v>
      </c>
      <c r="G85" s="7"/>
      <c r="H85">
        <f t="shared" si="10"/>
        <v>12</v>
      </c>
    </row>
    <row r="86" spans="1:8" ht="12.75">
      <c r="A86" s="2" t="s">
        <v>41</v>
      </c>
      <c r="B86" t="s">
        <v>8</v>
      </c>
      <c r="C86">
        <v>0.5</v>
      </c>
      <c r="D86">
        <v>373.17</v>
      </c>
      <c r="E86">
        <f t="shared" si="8"/>
        <v>186.585</v>
      </c>
      <c r="F86" s="6">
        <f t="shared" si="9"/>
        <v>214.57275</v>
      </c>
      <c r="G86" s="7"/>
      <c r="H86">
        <f t="shared" si="10"/>
        <v>12</v>
      </c>
    </row>
    <row r="87" spans="1:8" ht="12.75">
      <c r="A87" s="2" t="s">
        <v>41</v>
      </c>
      <c r="B87" t="s">
        <v>10</v>
      </c>
      <c r="C87">
        <v>0.5</v>
      </c>
      <c r="D87">
        <v>255</v>
      </c>
      <c r="E87">
        <f t="shared" si="8"/>
        <v>127.5</v>
      </c>
      <c r="F87" s="6">
        <f t="shared" si="9"/>
        <v>146.625</v>
      </c>
      <c r="G87" s="7"/>
      <c r="H87">
        <f t="shared" si="10"/>
        <v>12</v>
      </c>
    </row>
    <row r="88" spans="1:8" ht="12.75">
      <c r="A88" s="2" t="s">
        <v>41</v>
      </c>
      <c r="B88" t="s">
        <v>10</v>
      </c>
      <c r="C88">
        <v>0.5</v>
      </c>
      <c r="D88">
        <v>255</v>
      </c>
      <c r="E88">
        <f t="shared" si="8"/>
        <v>127.5</v>
      </c>
      <c r="F88" s="6">
        <f t="shared" si="9"/>
        <v>146.625</v>
      </c>
      <c r="G88" s="7"/>
      <c r="H88">
        <f t="shared" si="10"/>
        <v>12</v>
      </c>
    </row>
    <row r="89" spans="1:10" ht="12.75">
      <c r="A89" s="2" t="s">
        <v>41</v>
      </c>
      <c r="B89" t="s">
        <v>10</v>
      </c>
      <c r="C89">
        <v>0.5</v>
      </c>
      <c r="D89">
        <v>255</v>
      </c>
      <c r="E89">
        <f t="shared" si="8"/>
        <v>127.5</v>
      </c>
      <c r="F89" s="6">
        <f t="shared" si="9"/>
        <v>146.625</v>
      </c>
      <c r="G89" s="7">
        <f>SUM(F83:F89)</f>
        <v>2274.4815</v>
      </c>
      <c r="H89">
        <f t="shared" si="10"/>
        <v>12</v>
      </c>
      <c r="I89">
        <f>SUM(H83:H89)</f>
        <v>168</v>
      </c>
      <c r="J89" s="7">
        <f>G89+I89</f>
        <v>2442.4815</v>
      </c>
    </row>
    <row r="90" spans="1:7" ht="12.75">
      <c r="A90" s="2"/>
      <c r="E90">
        <f t="shared" si="8"/>
        <v>0</v>
      </c>
      <c r="G90" s="7"/>
    </row>
    <row r="91" spans="1:8" ht="12.75">
      <c r="A91" s="2" t="s">
        <v>42</v>
      </c>
      <c r="B91" t="s">
        <v>13</v>
      </c>
      <c r="C91">
        <v>0.5</v>
      </c>
      <c r="D91">
        <v>255</v>
      </c>
      <c r="E91">
        <f t="shared" si="8"/>
        <v>127.5</v>
      </c>
      <c r="F91" s="6">
        <f aca="true" t="shared" si="11" ref="F91:F96">E91+E91*15/100</f>
        <v>146.625</v>
      </c>
      <c r="G91" s="7"/>
      <c r="H91">
        <f aca="true" t="shared" si="12" ref="H91:H96">24*C91</f>
        <v>12</v>
      </c>
    </row>
    <row r="92" spans="1:8" ht="12.75">
      <c r="A92" s="2" t="s">
        <v>42</v>
      </c>
      <c r="B92" t="s">
        <v>10</v>
      </c>
      <c r="C92">
        <v>0.5</v>
      </c>
      <c r="D92">
        <v>255</v>
      </c>
      <c r="E92">
        <f t="shared" si="8"/>
        <v>127.5</v>
      </c>
      <c r="F92" s="6">
        <f t="shared" si="11"/>
        <v>146.625</v>
      </c>
      <c r="G92" s="7"/>
      <c r="H92">
        <f t="shared" si="12"/>
        <v>12</v>
      </c>
    </row>
    <row r="93" spans="1:8" ht="12.75">
      <c r="A93" s="2" t="s">
        <v>42</v>
      </c>
      <c r="B93" t="s">
        <v>7</v>
      </c>
      <c r="C93">
        <v>0.5</v>
      </c>
      <c r="D93">
        <v>255</v>
      </c>
      <c r="E93">
        <f t="shared" si="8"/>
        <v>127.5</v>
      </c>
      <c r="F93" s="6">
        <f t="shared" si="11"/>
        <v>146.625</v>
      </c>
      <c r="G93" s="7"/>
      <c r="H93">
        <f t="shared" si="12"/>
        <v>12</v>
      </c>
    </row>
    <row r="94" spans="1:8" ht="12.75">
      <c r="A94" s="2" t="s">
        <v>42</v>
      </c>
      <c r="B94" t="s">
        <v>4</v>
      </c>
      <c r="C94">
        <v>0.5</v>
      </c>
      <c r="D94">
        <v>255</v>
      </c>
      <c r="E94">
        <f t="shared" si="8"/>
        <v>127.5</v>
      </c>
      <c r="F94" s="6">
        <f t="shared" si="11"/>
        <v>146.625</v>
      </c>
      <c r="G94" s="7"/>
      <c r="H94">
        <f t="shared" si="12"/>
        <v>12</v>
      </c>
    </row>
    <row r="95" spans="1:8" ht="12.75">
      <c r="A95" s="2" t="s">
        <v>42</v>
      </c>
      <c r="B95" t="s">
        <v>17</v>
      </c>
      <c r="C95">
        <v>0.5</v>
      </c>
      <c r="D95">
        <v>192.8</v>
      </c>
      <c r="E95">
        <f t="shared" si="8"/>
        <v>96.4</v>
      </c>
      <c r="F95" s="6">
        <f t="shared" si="11"/>
        <v>110.86000000000001</v>
      </c>
      <c r="G95" s="7"/>
      <c r="H95">
        <f t="shared" si="12"/>
        <v>12</v>
      </c>
    </row>
    <row r="96" spans="1:10" ht="12.75">
      <c r="A96" s="2" t="s">
        <v>42</v>
      </c>
      <c r="B96" t="s">
        <v>15</v>
      </c>
      <c r="C96">
        <v>0.5</v>
      </c>
      <c r="D96">
        <v>255</v>
      </c>
      <c r="E96">
        <f t="shared" si="8"/>
        <v>127.5</v>
      </c>
      <c r="F96" s="6">
        <f t="shared" si="11"/>
        <v>146.625</v>
      </c>
      <c r="G96" s="7">
        <f>SUM(F91:F96)</f>
        <v>843.985</v>
      </c>
      <c r="H96">
        <f t="shared" si="12"/>
        <v>12</v>
      </c>
      <c r="I96">
        <f>SUM(H91:H96)</f>
        <v>72</v>
      </c>
      <c r="J96" s="7">
        <f>G96+I96</f>
        <v>915.985</v>
      </c>
    </row>
    <row r="97" spans="1:7" ht="12.75">
      <c r="A97" s="2"/>
      <c r="E97">
        <f t="shared" si="8"/>
        <v>0</v>
      </c>
      <c r="G97" s="7"/>
    </row>
    <row r="98" spans="1:8" ht="12.75">
      <c r="A98" s="2" t="s">
        <v>43</v>
      </c>
      <c r="B98" t="s">
        <v>13</v>
      </c>
      <c r="C98">
        <v>0.5</v>
      </c>
      <c r="D98">
        <v>255</v>
      </c>
      <c r="E98">
        <f t="shared" si="8"/>
        <v>127.5</v>
      </c>
      <c r="F98" s="6">
        <f>E98+E98*15/100</f>
        <v>146.625</v>
      </c>
      <c r="G98" s="7"/>
      <c r="H98">
        <f>24*C98</f>
        <v>12</v>
      </c>
    </row>
    <row r="99" spans="1:8" ht="12.75">
      <c r="A99" s="2" t="s">
        <v>43</v>
      </c>
      <c r="B99" t="s">
        <v>4</v>
      </c>
      <c r="C99">
        <v>0.5</v>
      </c>
      <c r="D99">
        <v>255</v>
      </c>
      <c r="E99">
        <f t="shared" si="8"/>
        <v>127.5</v>
      </c>
      <c r="F99" s="6">
        <f>E99+E99*15/100</f>
        <v>146.625</v>
      </c>
      <c r="G99" s="7"/>
      <c r="H99">
        <f>24*C99</f>
        <v>12</v>
      </c>
    </row>
    <row r="100" spans="1:10" ht="12.75">
      <c r="A100" s="2" t="s">
        <v>43</v>
      </c>
      <c r="B100" t="s">
        <v>5</v>
      </c>
      <c r="C100">
        <v>1</v>
      </c>
      <c r="D100">
        <v>347.67</v>
      </c>
      <c r="E100">
        <f t="shared" si="8"/>
        <v>347.67</v>
      </c>
      <c r="F100" s="6">
        <f>E100+E100*15/100</f>
        <v>399.82050000000004</v>
      </c>
      <c r="G100" s="7">
        <f>SUM(F98:F100)</f>
        <v>693.0705</v>
      </c>
      <c r="H100">
        <f>24*C100</f>
        <v>24</v>
      </c>
      <c r="I100">
        <f>SUM(H98:H100)</f>
        <v>48</v>
      </c>
      <c r="J100" s="7">
        <f>G100+I100</f>
        <v>741.0705</v>
      </c>
    </row>
    <row r="101" spans="1:7" ht="12.75">
      <c r="A101" s="2"/>
      <c r="E101">
        <f t="shared" si="8"/>
        <v>0</v>
      </c>
      <c r="G101" s="7"/>
    </row>
    <row r="102" spans="1:8" ht="12.75">
      <c r="A102" s="2" t="s">
        <v>44</v>
      </c>
      <c r="B102" t="s">
        <v>4</v>
      </c>
      <c r="C102">
        <v>0.5</v>
      </c>
      <c r="D102">
        <v>255</v>
      </c>
      <c r="E102">
        <f t="shared" si="8"/>
        <v>127.5</v>
      </c>
      <c r="F102" s="6">
        <f>E102+E102*15/100</f>
        <v>146.625</v>
      </c>
      <c r="G102" s="7"/>
      <c r="H102">
        <f>24*C102</f>
        <v>12</v>
      </c>
    </row>
    <row r="103" spans="1:8" ht="12.75">
      <c r="A103" s="2" t="s">
        <v>44</v>
      </c>
      <c r="B103" t="s">
        <v>15</v>
      </c>
      <c r="C103">
        <v>0.5</v>
      </c>
      <c r="D103">
        <v>255</v>
      </c>
      <c r="E103">
        <f t="shared" si="8"/>
        <v>127.5</v>
      </c>
      <c r="F103" s="6">
        <f>E103+E103*15/100</f>
        <v>146.625</v>
      </c>
      <c r="G103" s="7"/>
      <c r="H103">
        <f>24*C103</f>
        <v>12</v>
      </c>
    </row>
    <row r="104" spans="1:10" ht="12.75">
      <c r="A104" s="2" t="s">
        <v>44</v>
      </c>
      <c r="B104" t="s">
        <v>13</v>
      </c>
      <c r="C104">
        <v>0.5</v>
      </c>
      <c r="D104">
        <v>255</v>
      </c>
      <c r="E104">
        <f t="shared" si="8"/>
        <v>127.5</v>
      </c>
      <c r="F104" s="6">
        <f>E104+E104*15/100</f>
        <v>146.625</v>
      </c>
      <c r="G104" s="7">
        <f>SUM(F102:F104)</f>
        <v>439.875</v>
      </c>
      <c r="H104">
        <f>24*C104</f>
        <v>12</v>
      </c>
      <c r="I104">
        <f>SUM(H102:H104)</f>
        <v>36</v>
      </c>
      <c r="J104" s="7">
        <f>G104+I104</f>
        <v>475.875</v>
      </c>
    </row>
    <row r="105" spans="1:7" ht="12.75">
      <c r="A105" s="2"/>
      <c r="E105">
        <f t="shared" si="8"/>
        <v>0</v>
      </c>
      <c r="G105" s="7"/>
    </row>
    <row r="106" spans="1:8" ht="12.75">
      <c r="A106" s="2" t="s">
        <v>45</v>
      </c>
      <c r="B106" t="s">
        <v>7</v>
      </c>
      <c r="C106">
        <v>0.5</v>
      </c>
      <c r="D106">
        <v>255</v>
      </c>
      <c r="E106">
        <f t="shared" si="8"/>
        <v>127.5</v>
      </c>
      <c r="F106" s="6">
        <f>E106+E106*15/100</f>
        <v>146.625</v>
      </c>
      <c r="G106" s="7"/>
      <c r="H106">
        <f>24*C106</f>
        <v>12</v>
      </c>
    </row>
    <row r="107" spans="1:10" ht="12.75">
      <c r="A107" s="2" t="s">
        <v>45</v>
      </c>
      <c r="B107" t="s">
        <v>5</v>
      </c>
      <c r="C107">
        <v>1</v>
      </c>
      <c r="D107">
        <v>347.67</v>
      </c>
      <c r="E107">
        <f t="shared" si="8"/>
        <v>347.67</v>
      </c>
      <c r="F107" s="6">
        <f>E107+E107*15/100</f>
        <v>399.82050000000004</v>
      </c>
      <c r="G107" s="7">
        <f>SUM(F106:F107)</f>
        <v>546.4455</v>
      </c>
      <c r="H107">
        <f>24*C107</f>
        <v>24</v>
      </c>
      <c r="I107">
        <f>SUM(H106:H107)</f>
        <v>36</v>
      </c>
      <c r="J107" s="7">
        <f>G107+I107</f>
        <v>582.4455</v>
      </c>
    </row>
    <row r="108" spans="1:7" ht="12.75">
      <c r="A108" s="2"/>
      <c r="E108">
        <f t="shared" si="8"/>
        <v>0</v>
      </c>
      <c r="G108" s="7"/>
    </row>
    <row r="109" spans="1:10" ht="12.75">
      <c r="A109" s="2" t="s">
        <v>46</v>
      </c>
      <c r="B109" t="s">
        <v>11</v>
      </c>
      <c r="C109">
        <v>0.5</v>
      </c>
      <c r="D109">
        <v>292.32</v>
      </c>
      <c r="E109">
        <f>D109*C109</f>
        <v>146.16</v>
      </c>
      <c r="F109" s="6">
        <f>E109+E109*15/100</f>
        <v>168.084</v>
      </c>
      <c r="G109" s="7">
        <f>SUM(F109)</f>
        <v>168.084</v>
      </c>
      <c r="H109">
        <f>24*C109</f>
        <v>12</v>
      </c>
      <c r="I109">
        <f>SUM(H109)</f>
        <v>12</v>
      </c>
      <c r="J109" s="7">
        <f>G109+I109</f>
        <v>180.084</v>
      </c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5" ht="12.75">
      <c r="A115" s="1"/>
    </row>
    <row r="119" ht="12.75">
      <c r="A119" s="1"/>
    </row>
    <row r="120" ht="12.75">
      <c r="A120" s="1"/>
    </row>
    <row r="123" ht="12.75">
      <c r="A123" s="2"/>
    </row>
    <row r="124" ht="12.75">
      <c r="A124" s="1"/>
    </row>
    <row r="127" ht="12.75">
      <c r="A127" s="1"/>
    </row>
    <row r="128" ht="12.75">
      <c r="A128" s="1"/>
    </row>
    <row r="129" ht="12.75">
      <c r="A129" s="3"/>
    </row>
    <row r="130" ht="12.75">
      <c r="A130" s="3"/>
    </row>
    <row r="131" ht="12.75">
      <c r="A131" s="3"/>
    </row>
    <row r="132" ht="12.75">
      <c r="A132" s="1"/>
    </row>
    <row r="134" ht="12.75">
      <c r="A134" s="1"/>
    </row>
  </sheetData>
  <autoFilter ref="A1:K109"/>
  <hyperlinks>
    <hyperlink ref="A21" r:id="rId1" display="Babochka@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2014-04-07T16:28:39Z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