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F152" i="1"/>
  <c r="E152"/>
  <c r="F145"/>
  <c r="E145"/>
  <c r="E143"/>
  <c r="F143" s="1"/>
  <c r="F141"/>
  <c r="E139"/>
  <c r="F139" s="1"/>
  <c r="E137"/>
  <c r="F137" s="1"/>
  <c r="E135"/>
  <c r="F135" s="1"/>
  <c r="E132"/>
  <c r="F132" s="1"/>
  <c r="E127"/>
  <c r="F127" s="1"/>
  <c r="E125"/>
  <c r="F125" s="1"/>
  <c r="E120"/>
  <c r="F120" s="1"/>
  <c r="E116"/>
  <c r="F116" s="1"/>
  <c r="E91"/>
  <c r="F91" s="1"/>
  <c r="E84"/>
  <c r="F84" s="1"/>
  <c r="E81"/>
  <c r="F81" s="1"/>
  <c r="E71"/>
  <c r="F71" s="1"/>
  <c r="E69"/>
  <c r="F69" s="1"/>
  <c r="E66"/>
  <c r="F66" s="1"/>
  <c r="E61"/>
  <c r="F61" s="1"/>
  <c r="E55"/>
  <c r="F55" s="1"/>
  <c r="E52"/>
  <c r="F52" s="1"/>
  <c r="E37"/>
  <c r="F37" s="1"/>
  <c r="E34"/>
  <c r="F34" s="1"/>
  <c r="E20"/>
  <c r="F20" s="1"/>
  <c r="E18"/>
  <c r="F18" s="1"/>
  <c r="E13"/>
  <c r="F13" s="1"/>
  <c r="E6"/>
  <c r="F6" s="1"/>
  <c r="E74"/>
  <c r="E75" s="1"/>
  <c r="F75" s="1"/>
  <c r="E100"/>
  <c r="E104"/>
  <c r="E30"/>
  <c r="E29"/>
  <c r="E32" s="1"/>
  <c r="F32" s="1"/>
  <c r="E122"/>
  <c r="E123" s="1"/>
  <c r="F123" s="1"/>
  <c r="E99"/>
  <c r="E105" s="1"/>
  <c r="F105" s="1"/>
</calcChain>
</file>

<file path=xl/sharedStrings.xml><?xml version="1.0" encoding="utf-8"?>
<sst xmlns="http://schemas.openxmlformats.org/spreadsheetml/2006/main" count="277" uniqueCount="159">
  <si>
    <t>Ник</t>
  </si>
  <si>
    <t>наименование</t>
  </si>
  <si>
    <t>цена</t>
  </si>
  <si>
    <t>кол-во</t>
  </si>
  <si>
    <t>итого</t>
  </si>
  <si>
    <t>с орг%</t>
  </si>
  <si>
    <t>сдано</t>
  </si>
  <si>
    <t>долг</t>
  </si>
  <si>
    <t>1. Арт.CSK9440   Комплект для девочки (футболка, юбка) Черубино, р-р 122/64, цвет желтый, цена 351,50 руб. </t>
  </si>
  <si>
    <t>3.Арт. К5268к81   Платье для девочки (Консалт), р-р 122/64, цвет любой, цена 366 руб.</t>
  </si>
  <si>
    <t>МУРЗИЛКА:))</t>
  </si>
  <si>
    <t>1. Комплект (Евразия) Артикул: Артикул: М119  р.110, цвет чер+сер.меланж 145р </t>
  </si>
  <si>
    <t>2. Трусы-боксеры для мальчика (Черубино) Артикул: CAK1360 р 110-116, цвет св.серый, 76р </t>
  </si>
  <si>
    <t>3. Комплект (майка+трусы) (евразия) Артикул: М263, р.5/110, т.синий+голуб, цена 174р</t>
  </si>
  <si>
    <t>Асцелла</t>
  </si>
  <si>
    <t>BJRP441-2 , р-р 7, цвет белый. </t>
  </si>
  <si>
    <t>Ольга Никитина</t>
  </si>
  <si>
    <t>GKJN426  Джемпер д/девочки (Пеликан) р-р 10 Orchid  415р</t>
  </si>
  <si>
    <t>Легинсы детские (ЛЧПФ)  134-140  Артикул: С717л    153,50р черные</t>
  </si>
  <si>
    <t>Varentina</t>
  </si>
  <si>
    <t>1. Сорочка FS5041 Черубино р-р 44 цвет розовый цена 163 </t>
  </si>
  <si>
    <t>2. Леггинсы Артикул: COTTON LEGGINGS250 7С-39С Производитель: Конте размер 2 nero цена 241,31 </t>
  </si>
  <si>
    <t>3. Колготки Артикул: BIKINI40 Производитель: Конте размер 2 цвет grafit цена 135,23 </t>
  </si>
  <si>
    <t>4. Колготки Артикул: EPISODE50 Производитель: Конте размер 2 цвет nero цена 144-50 </t>
  </si>
  <si>
    <t>5. Колготки Артикул: EPISODE80 Производитель: Конте размер 2, цвет mocco цена 157,41 </t>
  </si>
  <si>
    <t>6. Платье женское Артикул: FDJ601-1 Производитель: Пеликан (РАСПРОДАЖА) РАЗМЕР М цвет аметист цена 682-00 </t>
  </si>
  <si>
    <t>ellf</t>
  </si>
  <si>
    <t>Комплект для девочки (майка, трусы) (Черубино) Артикул: CAK3280 размер 122/128 цена 148 р розовый </t>
  </si>
  <si>
    <t>Комплект для девочки (майка, трусы) (Черубино) Артикул: CAK3280 размер 122/128 цена 148р желтый </t>
  </si>
  <si>
    <t>Комплект для девочки (майка, трусы) (Черубино) Артикул: CAK3328 размер 122/128 цена 118р св розовый </t>
  </si>
  <si>
    <t>Комплект для девочки (майка, трусы) (Черубино) Артикул: CAK3328 размер 122/128 цена 118р ментоловый </t>
  </si>
  <si>
    <t>Трусы для девочки (Черубино) Артикул: CAK1316 цена 57р размер 122/128 розовый </t>
  </si>
  <si>
    <t>Трусы для девочки (Черубино) Артикул: CAK1307 цена 64р размер 122/128 розовый </t>
  </si>
  <si>
    <t>Трусы для девочки (Черубино) Артикул: CAK1333 цена 61р размер 122/128 белый </t>
  </si>
  <si>
    <t>Носки детские (Красная ветка) с510кр.в цена 28р размер 20 2шт </t>
  </si>
  <si>
    <t>Получулки детские (ЛЧПФ) С70л цена 24,9 размер20 2 шт </t>
  </si>
  <si>
    <t>Трусы женские классика (Визави)Артикул: DS1090 размер S цвет черный цена 145р</t>
  </si>
  <si>
    <t>Евгения83</t>
  </si>
  <si>
    <t>Леггинсы жен. (Конте) COTTON LEGGINGS250 7С-39С размер 6, цена 277.54, черные 1 шт</t>
  </si>
  <si>
    <t>Sandira</t>
  </si>
  <si>
    <t>Платье для девочки (Пеликан) купить оптом в Барнауле Артикул: GKDJK3014 р.2 sand на замену rose 488 руб.</t>
  </si>
  <si>
    <t>Мышкенция</t>
  </si>
  <si>
    <t>malina-k</t>
  </si>
  <si>
    <t>Футболка мужская (Черубино) р. 176/112 синий 226 руб. </t>
  </si>
  <si>
    <t>Футболка для девочки (Черубино) Артикул: CSK6636 104 бирюзовая 227руб</t>
  </si>
  <si>
    <t>Кофточка с боковой застежкой (Фанни Зебра)Артикул: 4.27.2а р-р 74/48 3шт для мальчика</t>
  </si>
  <si>
    <t>марина-василёк</t>
  </si>
  <si>
    <t>Джемпер для девочки (Пеликан) Артикул: GKJN3003 р.2 384 руб.</t>
  </si>
  <si>
    <t>Боди дл.рукав д/мал. (Интерлок) (Мелонс) Артикул: 3013 размер 52/80 205 руб. </t>
  </si>
  <si>
    <t>Ползунки (Фанни Зебра) д/мал Артикул: 4.18.2 р.86/56 73 руб. </t>
  </si>
  <si>
    <t>Ползунки на евро-резинке с ластовицей д/мал Артикул: 4.19.2б р.86/56 54 руб. </t>
  </si>
  <si>
    <t>Боди ясельное (Черубино) д/малАртикул: CAB4112 р.86/56 бирюзовый175 руб. </t>
  </si>
  <si>
    <t>Кофточка ясельная (Черубино)д/мал Артикул: CSB61077 р. 80/52 голубой 137 руб </t>
  </si>
  <si>
    <t>Футболка (фуфайка) ясельная (Черубино) д/малАртикул: CSB61104 р86/56 132 руб. </t>
  </si>
  <si>
    <t>Джемпер дет. "Веселая Забава" супрем (Юник)Артикул: U1096-11С р. 80 голубой 121 руб </t>
  </si>
  <si>
    <t>Комплект для девочек (Черубино) Артикул: CAK3035 р. 140/72белый 94 руб. </t>
  </si>
  <si>
    <t>Колготки детские (Черубино)Артикул: CAN04001 р. 12/18 серый 90,75 руб. </t>
  </si>
  <si>
    <t>Футболка для девочек (Пеликан)Артикул: GTR449 р.9 311 руб. </t>
  </si>
  <si>
    <t>Колготки детские (ЛЧПФ) д/мал Артикул: С71л р.80 47 руб. </t>
  </si>
  <si>
    <t>Шапка детская (Арктик) д/малАртикул: ТР-44 р 48-50 164 руб.</t>
  </si>
  <si>
    <t>LeNNNok</t>
  </si>
  <si>
    <t>Водолазка для девочки (Черубино) CAJ61153 р.140/72, св. розовый, 202 руб</t>
  </si>
  <si>
    <t>D.a.s.h.a.</t>
  </si>
  <si>
    <t>Koschka</t>
  </si>
  <si>
    <t>Кардиган(кофта) для девочки (Черубино) Артикул: CK6W075 , размер 104/56 розовый, 461 руб.</t>
  </si>
  <si>
    <t>Бриджи женские Черубино (Cherubino) FS7117 св.меланж размер 44 225 руб. </t>
  </si>
  <si>
    <t>Бриджи женские Черубино (Cherubino) FS7117 синий размер 44 225 руб.</t>
  </si>
  <si>
    <t>Mona Lisa</t>
  </si>
  <si>
    <t>Футболка (Евразия) Артикул: Н002, Производитель: Евразия, р -р 9/134, оранж., 141 р.</t>
  </si>
  <si>
    <t>Футболка для мальчика Артикул: CSJ61121 Производитель: Черубино (Cherubino), Р-р 134/68, цвет голубой, 284 р. </t>
  </si>
  <si>
    <t>Трусы-боксеры для мальчика,Артикул: CAJ1315 Производитель: Черубино (Cherubino), р-р 140/72, 3 шт. любых цветов, 109 р.</t>
  </si>
  <si>
    <t>TanitaL</t>
  </si>
  <si>
    <t>Арт.К5239к67  Туника для девочки (Консалт) р-р 64/122, цвет бирюзовый или коралл, цена 225 руб. </t>
  </si>
  <si>
    <t>Арт.CSK6636 Футболка для девочки (Черубино) р-р 64/122, цвет сиреневый, бирюзовый, цена 227 руб</t>
  </si>
  <si>
    <t>CAJ61147 Водолазка для девочки (Черубино) цвет белый размер 146 цена 145 руб</t>
  </si>
  <si>
    <t>Елена Казакова</t>
  </si>
  <si>
    <t>Пижама для мальчика (Черубино) CAB5218. Цвет желтый-синий. размер 98. На замену пижама для мальчика CAB5163. 98 размер 286 руб.</t>
  </si>
  <si>
    <t>Тамарочка Тома</t>
  </si>
  <si>
    <t>Бриджи для девочки (Черубино) Артикул: CAK7428 р. 104/56 фуксия 99руб. </t>
  </si>
  <si>
    <t>Платье (Евразия) Артикул: Л207 р.3/98 фуксия 307 руб. </t>
  </si>
  <si>
    <t>Джемпер для девочек (Пеликан) Артикул: GJN467-3 р.8 белый 263руб. </t>
  </si>
  <si>
    <t>Брюки джинсовые для девочки (Черубино) Артикул: CB7J025 р.98/56 синий(замена т. синий) 495руб. </t>
  </si>
  <si>
    <t>Сарафан для девочки (Черубино) Артикул: CB6T015 р.98/56 малиновый(замена фиолетовый) 383р.</t>
  </si>
  <si>
    <t>Lyulichka</t>
  </si>
  <si>
    <t>1)Купальник гимнастический для девочки (Черубино) Артикул: CAJ4121 Размер 140 Цвет чёрный Цена 159</t>
  </si>
  <si>
    <t>Ол_га</t>
  </si>
  <si>
    <t>Трусы мужские (Евразия) Артикул: В314   размер XL   1шт.   126р. </t>
  </si>
  <si>
    <t>Трусы мужские (Евразия) Артикул: В317   размер XXL   1шт.   126р. </t>
  </si>
  <si>
    <t>Трусы мужские (Евразия) Артикул: В314   размер XXL   1шт.   126р. </t>
  </si>
  <si>
    <t>Трусы мужские (Евразия) Артикул: В317   размер XL   1шт.   126р. </t>
  </si>
  <si>
    <t>barolga13</t>
  </si>
  <si>
    <t>1. Футболка (фуфайка) ясельная (Черубино) CSB61079 р 74/48 синий 1 шт. цена 118,0 </t>
  </si>
  <si>
    <t>2. Футболка (фуфайка) ясельная (Черубино) CSB61124 р 74/48 зеленый 1 шт. цена 192,0 </t>
  </si>
  <si>
    <t>3. Футболка (фуфайка) ясельная (Черубино) CSB61104 р 80/52 синий 1 шт. цена 132,0 </t>
  </si>
  <si>
    <t>4. Футболка (фуфайка) ясельная (Черубино) CWB61272 р 80/52 синий/салатов 1 шт. цена 135,0 </t>
  </si>
  <si>
    <t>5. Кофточка с бок.застеж (Фанни Зебра) Ф4.27.2а р 80/52 1 шт. цена 71,0 </t>
  </si>
  <si>
    <t>6. Кофточка с бок.застеж (Фанни Зебра) 4.27.2а р 74/48 1 шт. цена 70,0 </t>
  </si>
  <si>
    <t>7. Комплект ясельный (джемпер, брюки) (Черубино) CWN9430 р 80/52 бирюзовый 1 шт. цена 448,0 </t>
  </si>
  <si>
    <t>8. Майка ясельная (Черубино) CAB2227 р 74/48 белый/голубой 2 шт. цена 79,0 </t>
  </si>
  <si>
    <t>9. Трусы ясельные (Черубино) CAB1338 р 68/44 и р 74/48 по 1 шт. цена 82,0 </t>
  </si>
  <si>
    <t>1. Джемпер женский (Пеликан) KJ59 р. S цена 500 р </t>
  </si>
  <si>
    <t>2. Джемпер женский (Пеликан) KJ64 р. S red цена 454,0 р </t>
  </si>
  <si>
    <t>1. Трусы мужские (Евразия) В314 р. BXXL цена 126,0 1 шт. </t>
  </si>
  <si>
    <t>2. Трусы мужские (Евразия) В317 р. BXXL цена 126,0 2 шт.</t>
  </si>
  <si>
    <t>Даньчик</t>
  </si>
  <si>
    <t xml:space="preserve">Артикул: Денис Шапка детская Денис Арктик на замену модель Сергей тож синию надо 375,00 мне нужен 56 цвет если можно то такой же как на картинке синий </t>
  </si>
  <si>
    <t>Штанишки (Лаки Чайлд) Артикул: 11-11к цвет розовый р.26 (80-86) цена 189 руб. - 1 шт. </t>
  </si>
  <si>
    <t>Кофточка детская (Лаки Чайлд) Артикул: 11-17к цвет розовый р.26 (80-86) цена 219 руб. - 1 шт. </t>
  </si>
  <si>
    <t>Ползунки удл. (Консалт)Артикул: К4343-2 цвет роз.ромашки+мятн.полоска р.48/74 цена 169,50 руб. - 2 шт. </t>
  </si>
  <si>
    <t>Ползунки удл. (Консалт)Артикул: К4343-2 цвет роз.пудра+сердечки р.48/74 цена 169,50 руб. - 2 шт. </t>
  </si>
  <si>
    <t>Брюки детские Супер Эверест (Овас) Артикул: 03-Супер Эверест р.152/80/72 цена 660 руб. - 1 шт. </t>
  </si>
  <si>
    <t>Women&amp;women</t>
  </si>
  <si>
    <t>1. Водолазка для девочки (Черубино)Артикул: CAK61146 , размер 104 (бирюзовый)- 134 руб.</t>
  </si>
  <si>
    <t>Олеся145</t>
  </si>
  <si>
    <t>Пижама для мальчика (Черубино)арт CAB5218 размер 86. цвет желтый/синий или с.мелан/оранжев.</t>
  </si>
  <si>
    <t>Пани КатЭ</t>
  </si>
  <si>
    <t>Артикул: CSB4116 Боди ясельное (Черубино) р. 74/48 цвет белый 131,0 </t>
  </si>
  <si>
    <t>Артикул: С-487 Шапка детская (Кроха) р. 42-44 цвет молочный 290,0 </t>
  </si>
  <si>
    <t>Артикул: CB6J007 Платье для девочки (Черубино) р.74/48 цвет синий 535,0 </t>
  </si>
  <si>
    <t>Артикул: с901ор Колготки детские (Орел) р. 10/11 цвет белый 108,30 </t>
  </si>
  <si>
    <t>Артикул: 10-6 Боди (Лаки Чайлд) р.22(68-74) 239,0 </t>
  </si>
  <si>
    <t>Колготки дет. на рост 68-74 расцветка для девочки 1 шт обычные+1 шт махровые. Желательно чтобы какие нибудь одни были чисто белые, если нет то другой цвет.</t>
  </si>
  <si>
    <t>Anet@</t>
  </si>
  <si>
    <t>Полукомбинезон ясельный (Консалт) Артикул: К6072-2, неж.роз+беж.полоска, р.48/74, 165 р. </t>
  </si>
  <si>
    <t>Ползунки ясельные (Консалт), Артикул: К4268-2, роз.ромашки+мятн.полоска, р.48/74, 149,50 р. </t>
  </si>
  <si>
    <t>Ползунки удл. (Консалт) Артикул: К4343, роз.горошек, р.48/74, 165 р. </t>
  </si>
  <si>
    <t>Майка для девочки (Черубино) Артикул: CAJ6612, фуксия, р.140/72, 140 р. </t>
  </si>
  <si>
    <t>Водолазка для девочки (Черубино) Артикул: CAJ61147, белый, р.140/72, 145 р. </t>
  </si>
  <si>
    <t>Купальник гимнастический для девочки (Черубино) Артикул: CAJ4122, бирюзовый, р.140/72, 199 р.</t>
  </si>
  <si>
    <t>Юлия Nesterova</t>
  </si>
  <si>
    <t>1)Джемпер дет. "Веселая Забава" супрем (Юник) Артикул: U1096-4С р-р 80, розовый, 121 руб. </t>
  </si>
  <si>
    <t>2) Джемпер дет. "Сова и Слоник" (Юник) Артикул: U1080-23С р-р74, молочный, 118 руб. </t>
  </si>
  <si>
    <t>3)Джемперы ясельные (Консалт) Артикул: к3936-2 р-р 80, роз.пудра +сердечки, 164 руб. </t>
  </si>
  <si>
    <t>4) Майка мужская (Джаст) Артикул: JBM2270-001 р-р 48, белый, 175 руб. - 2 шт. </t>
  </si>
  <si>
    <t>Колготки дет. махр(Алсу) Артикул: пфс78 р-р 12/13. Цвет на девочку.</t>
  </si>
  <si>
    <t>Tanushik</t>
  </si>
  <si>
    <t>К1504 Производитель: Консалт (Crockid)р.72/134яблоко+голубой 365,00 на мальчика</t>
  </si>
  <si>
    <t>GalaK</t>
  </si>
  <si>
    <t>1.Пижама дет. (Консалт) Артикул: К1520 р.68/128 проз. вода (крош) 420 руб. - 1шт </t>
  </si>
  <si>
    <t>2.Пижама дет. (Консалт) Артикул: К1520 р.68/128 сер.меланж (пин) 420 руб. - 1 шт </t>
  </si>
  <si>
    <t>3. Джемпер для мальчиков (Пеликан) Артикул: BJN419 р.7 цвета Dark Blue цена 301 руб. - 1шт </t>
  </si>
  <si>
    <t>4.Джемпер для мальчиков (Пеликан) Артикул: BJN419 р.7 цвета Stone цена 301 руб.- </t>
  </si>
  <si>
    <t>Anastasiya K.</t>
  </si>
  <si>
    <t>Джемпер детский Пеликан (РАСПРОДАЖА) GJN450-1 р.11 цвет Orchid цена 311 руб.</t>
  </si>
  <si>
    <t>klio555</t>
  </si>
  <si>
    <t>Брюки дет.(Евразия)Артикул: 08-261-001 р-р 6/116 - 1шт.</t>
  </si>
  <si>
    <t>Кальсоны для мальчика (Черубино) Артикул: CWK1029 р-р 116/60 -1 шт</t>
  </si>
  <si>
    <t>Lonely</t>
  </si>
  <si>
    <t>теплые колготки для девочки на рост 122 см, нужно 2 пары разных расцветок </t>
  </si>
  <si>
    <t>Носки детские (Конте) Артикул: 5С-11СП Размер: 20, 1 упаковка</t>
  </si>
  <si>
    <t>Ламинария</t>
  </si>
  <si>
    <t>и на дочу, ей наверно 52 размер надо, ей 6 лет цветом надо, если конечно будет, малиновым или бирюзовым модель такая Артикул: ЗД-307 Шапка детская Арктик 477,00</t>
  </si>
  <si>
    <t>Кальсоны для мальчиков Артикул: BD02 Производитель: Пеликан (Pelican) р. 12/13 цвет черный цена 130 руб - 1шт.</t>
  </si>
  <si>
    <t>Марика мама</t>
  </si>
  <si>
    <t>Пижама детская Черубино (Cherubino)  CWB5162 р.92/56 цвет роз/с.меланж цена 368 руб. </t>
  </si>
  <si>
    <t>Трусы женские макси (Визави) р XXXL черные 147 руб DM1028</t>
  </si>
  <si>
    <t>Трусы женские классика (Визави) M белый 85руб DS1107</t>
  </si>
  <si>
    <t xml:space="preserve">62057 Сарафан для девочки (Орби) цвет черный размер 146 цена 526 руб </t>
  </si>
  <si>
    <t>на замену 61836 Сарафан для девочки (Орби) цвет черный 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</si>
</sst>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8"/>
      <color rgb="FF006600"/>
      <name val="Courier"/>
      <family val="1"/>
      <charset val="204"/>
    </font>
    <font>
      <u/>
      <sz val="11"/>
      <color theme="10"/>
      <name val="Calibri"/>
      <family val="2"/>
      <charset val="204"/>
    </font>
    <font>
      <sz val="9"/>
      <color rgb="FF000000"/>
      <name val="Verdana"/>
      <family val="2"/>
      <charset val="204"/>
    </font>
    <font>
      <sz val="9"/>
      <color rgb="FF7030A0"/>
      <name val="Verdana"/>
      <family val="2"/>
      <charset val="204"/>
    </font>
    <font>
      <sz val="11"/>
      <color rgb="FF7030A0"/>
      <name val="Calibri"/>
      <family val="2"/>
      <charset val="204"/>
      <scheme val="minor"/>
    </font>
    <font>
      <sz val="9"/>
      <name val="Verdana"/>
      <family val="2"/>
      <charset val="204"/>
    </font>
    <font>
      <sz val="8"/>
      <name val="Courier"/>
      <family val="1"/>
      <charset val="204"/>
    </font>
    <font>
      <sz val="11"/>
      <name val="Calibri"/>
      <family val="2"/>
      <charset val="204"/>
      <scheme val="minor"/>
    </font>
    <font>
      <b/>
      <u/>
      <sz val="11"/>
      <color rgb="FF00B050"/>
      <name val="Calibri"/>
      <family val="2"/>
      <charset val="204"/>
    </font>
    <font>
      <b/>
      <sz val="11"/>
      <color rgb="FF00B050"/>
      <name val="Calibri"/>
      <family val="2"/>
      <charset val="204"/>
      <scheme val="minor"/>
    </font>
    <font>
      <b/>
      <sz val="9"/>
      <color rgb="FF00B050"/>
      <name val="Verdana"/>
      <family val="2"/>
      <charset val="204"/>
    </font>
    <font>
      <b/>
      <sz val="8"/>
      <color rgb="FF00B050"/>
      <name val="Courier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1" fillId="0" borderId="0" xfId="0" applyFont="1"/>
    <xf numFmtId="0" fontId="2" fillId="0" borderId="0" xfId="1" applyAlignment="1" applyProtection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1" applyFont="1" applyAlignment="1" applyProtection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2" fillId="0" borderId="0" xfId="1" applyFont="1" applyAlignment="1" applyProtection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forum.sibmama.ru/viewtopic.php?t=1017623&amp;start=2430" TargetMode="External"/><Relationship Id="rId18" Type="http://schemas.openxmlformats.org/officeDocument/2006/relationships/hyperlink" Target="http://forum.sibmama.ru/viewtopic.php?t=1017623&amp;start=2430" TargetMode="External"/><Relationship Id="rId26" Type="http://schemas.openxmlformats.org/officeDocument/2006/relationships/hyperlink" Target="http://forum.sibmama.ru/viewtopic.php?t=1017623&amp;start=2430" TargetMode="External"/><Relationship Id="rId39" Type="http://schemas.openxmlformats.org/officeDocument/2006/relationships/hyperlink" Target="http://forum.sibmama.ru/viewtopic.php?t=1017623&amp;start=2445" TargetMode="External"/><Relationship Id="rId21" Type="http://schemas.openxmlformats.org/officeDocument/2006/relationships/hyperlink" Target="http://forum.sibmama.ru/viewtopic.php?t=1017623&amp;start=2430" TargetMode="External"/><Relationship Id="rId34" Type="http://schemas.openxmlformats.org/officeDocument/2006/relationships/hyperlink" Target="http://forum.sibmama.ru/viewtopic.php?t=1017623&amp;start=2445" TargetMode="External"/><Relationship Id="rId42" Type="http://schemas.openxmlformats.org/officeDocument/2006/relationships/hyperlink" Target="http://forum.sibmama.ru/viewtopic.php?t=1017623&amp;start=2460" TargetMode="External"/><Relationship Id="rId47" Type="http://schemas.openxmlformats.org/officeDocument/2006/relationships/hyperlink" Target="http://forum.sibmama.ru/viewtopic.php?t=1017623&amp;start=2460" TargetMode="External"/><Relationship Id="rId50" Type="http://schemas.openxmlformats.org/officeDocument/2006/relationships/hyperlink" Target="http://forum.sibmama.ru/viewtopic.php?t=1017623&amp;start=2460" TargetMode="External"/><Relationship Id="rId55" Type="http://schemas.openxmlformats.org/officeDocument/2006/relationships/hyperlink" Target="http://forum.sibmama.ru/viewtopic.php?t=1017623&amp;start=2460" TargetMode="External"/><Relationship Id="rId63" Type="http://schemas.openxmlformats.org/officeDocument/2006/relationships/hyperlink" Target="http://forum.sibmama.ru/viewtopic.php?t=1017623&amp;start=2460" TargetMode="External"/><Relationship Id="rId68" Type="http://schemas.openxmlformats.org/officeDocument/2006/relationships/hyperlink" Target="http://forum.sibmama.ru/viewtopic.php?t=1017623&amp;start=2445" TargetMode="External"/><Relationship Id="rId7" Type="http://schemas.openxmlformats.org/officeDocument/2006/relationships/hyperlink" Target="http://forum.sibmama.ru/viewtopic.php?t=1017623&amp;start=2400" TargetMode="External"/><Relationship Id="rId2" Type="http://schemas.openxmlformats.org/officeDocument/2006/relationships/hyperlink" Target="http://forum.sibmama.ru/viewtopic.php?t=1017623&amp;start=2400" TargetMode="External"/><Relationship Id="rId16" Type="http://schemas.openxmlformats.org/officeDocument/2006/relationships/hyperlink" Target="http://forum.sibmama.ru/viewtopic.php?t=1017623&amp;start=2430" TargetMode="External"/><Relationship Id="rId29" Type="http://schemas.openxmlformats.org/officeDocument/2006/relationships/hyperlink" Target="http://forum.sibmama.ru/viewtopic.php?t=1017623&amp;start=2445" TargetMode="External"/><Relationship Id="rId1" Type="http://schemas.openxmlformats.org/officeDocument/2006/relationships/hyperlink" Target="http://forum.sibmama.ru/viewtopic.php?t=1017623&amp;start=2385" TargetMode="External"/><Relationship Id="rId6" Type="http://schemas.openxmlformats.org/officeDocument/2006/relationships/hyperlink" Target="http://forum.sibmama.ru/viewtopic.php?t=1017623&amp;start=2400" TargetMode="External"/><Relationship Id="rId11" Type="http://schemas.openxmlformats.org/officeDocument/2006/relationships/hyperlink" Target="http://forum.sibmama.ru/viewtopic.php?t=1017623&amp;start=2415" TargetMode="External"/><Relationship Id="rId24" Type="http://schemas.openxmlformats.org/officeDocument/2006/relationships/hyperlink" Target="http://forum.sibmama.ru/viewtopic.php?t=1017623&amp;start=2430" TargetMode="External"/><Relationship Id="rId32" Type="http://schemas.openxmlformats.org/officeDocument/2006/relationships/hyperlink" Target="http://forum.sibmama.ru/viewtopic.php?t=1017623&amp;start=2445" TargetMode="External"/><Relationship Id="rId37" Type="http://schemas.openxmlformats.org/officeDocument/2006/relationships/hyperlink" Target="http://forum.sibmama.ru/viewtopic.php?t=1017623&amp;start=2445" TargetMode="External"/><Relationship Id="rId40" Type="http://schemas.openxmlformats.org/officeDocument/2006/relationships/hyperlink" Target="http://forum.sibmama.ru/viewtopic.php?t=1017623&amp;start=2445" TargetMode="External"/><Relationship Id="rId45" Type="http://schemas.openxmlformats.org/officeDocument/2006/relationships/hyperlink" Target="http://forum.sibmama.ru/viewtopic.php?t=1017623&amp;start=2460" TargetMode="External"/><Relationship Id="rId53" Type="http://schemas.openxmlformats.org/officeDocument/2006/relationships/hyperlink" Target="http://forum.sibmama.ru/viewtopic.php?t=1017623&amp;start=2460" TargetMode="External"/><Relationship Id="rId58" Type="http://schemas.openxmlformats.org/officeDocument/2006/relationships/hyperlink" Target="http://forum.sibmama.ru/viewtopic.php?t=1017623&amp;start=2460" TargetMode="External"/><Relationship Id="rId66" Type="http://schemas.openxmlformats.org/officeDocument/2006/relationships/hyperlink" Target="http://forum.sibmama.ru/viewtopic.php?t=1017623&amp;start=2430" TargetMode="External"/><Relationship Id="rId5" Type="http://schemas.openxmlformats.org/officeDocument/2006/relationships/hyperlink" Target="http://forum.sibmama.ru/viewtopic.php?t=1017623&amp;start=2400" TargetMode="External"/><Relationship Id="rId15" Type="http://schemas.openxmlformats.org/officeDocument/2006/relationships/hyperlink" Target="http://forum.sibmama.ru/viewtopic.php?t=1017623&amp;start=2430" TargetMode="External"/><Relationship Id="rId23" Type="http://schemas.openxmlformats.org/officeDocument/2006/relationships/hyperlink" Target="http://forum.sibmama.ru/viewtopic.php?t=1017623&amp;start=2430" TargetMode="External"/><Relationship Id="rId28" Type="http://schemas.openxmlformats.org/officeDocument/2006/relationships/hyperlink" Target="http://forum.sibmama.ru/viewtopic.php?t=1017623&amp;start=2445" TargetMode="External"/><Relationship Id="rId36" Type="http://schemas.openxmlformats.org/officeDocument/2006/relationships/hyperlink" Target="http://forum.sibmama.ru/viewtopic.php?t=1017623&amp;start=2445" TargetMode="External"/><Relationship Id="rId49" Type="http://schemas.openxmlformats.org/officeDocument/2006/relationships/hyperlink" Target="http://forum.sibmama.ru/viewtopic.php?t=1017623&amp;start=2460" TargetMode="External"/><Relationship Id="rId57" Type="http://schemas.openxmlformats.org/officeDocument/2006/relationships/hyperlink" Target="http://forum.sibmama.ru/viewtopic.php?t=1017623&amp;start=2460" TargetMode="External"/><Relationship Id="rId61" Type="http://schemas.openxmlformats.org/officeDocument/2006/relationships/hyperlink" Target="http://forum.sibmama.ru/viewtopic.php?t=1017623&amp;start=2460" TargetMode="External"/><Relationship Id="rId10" Type="http://schemas.openxmlformats.org/officeDocument/2006/relationships/hyperlink" Target="http://forum.sibmama.ru/viewtopic.php?t=1017623&amp;start=2415" TargetMode="External"/><Relationship Id="rId19" Type="http://schemas.openxmlformats.org/officeDocument/2006/relationships/hyperlink" Target="http://forum.sibmama.ru/viewtopic.php?t=1017623&amp;start=2430" TargetMode="External"/><Relationship Id="rId31" Type="http://schemas.openxmlformats.org/officeDocument/2006/relationships/hyperlink" Target="http://forum.sibmama.ru/viewtopic.php?t=1017623&amp;start=2445" TargetMode="External"/><Relationship Id="rId44" Type="http://schemas.openxmlformats.org/officeDocument/2006/relationships/hyperlink" Target="http://forum.sibmama.ru/viewtopic.php?t=1017623&amp;start=2415" TargetMode="External"/><Relationship Id="rId52" Type="http://schemas.openxmlformats.org/officeDocument/2006/relationships/hyperlink" Target="http://forum.sibmama.ru/viewtopic.php?t=1017623&amp;start=2460" TargetMode="External"/><Relationship Id="rId60" Type="http://schemas.openxmlformats.org/officeDocument/2006/relationships/hyperlink" Target="http://forum.sibmama.ru/viewtopic.php?t=1017623&amp;start=2460" TargetMode="External"/><Relationship Id="rId65" Type="http://schemas.openxmlformats.org/officeDocument/2006/relationships/hyperlink" Target="http://forum.sibmama.ru/viewtopic.php?p=65769641" TargetMode="External"/><Relationship Id="rId4" Type="http://schemas.openxmlformats.org/officeDocument/2006/relationships/hyperlink" Target="http://forum.sibmama.ru/viewtopic.php?t=1017623&amp;start=2400" TargetMode="External"/><Relationship Id="rId9" Type="http://schemas.openxmlformats.org/officeDocument/2006/relationships/hyperlink" Target="http://forum.sibmama.ru/viewtopic.php?t=1017623&amp;start=2415" TargetMode="External"/><Relationship Id="rId14" Type="http://schemas.openxmlformats.org/officeDocument/2006/relationships/hyperlink" Target="http://forum.sibmama.ru/viewtopic.php?t=1017623&amp;start=2430" TargetMode="External"/><Relationship Id="rId22" Type="http://schemas.openxmlformats.org/officeDocument/2006/relationships/hyperlink" Target="http://forum.sibmama.ru/viewtopic.php?t=1017623&amp;start=2430" TargetMode="External"/><Relationship Id="rId27" Type="http://schemas.openxmlformats.org/officeDocument/2006/relationships/hyperlink" Target="http://forum.sibmama.ru/viewtopic.php?t=1017623&amp;start=2430" TargetMode="External"/><Relationship Id="rId30" Type="http://schemas.openxmlformats.org/officeDocument/2006/relationships/hyperlink" Target="http://forum.sibmama.ru/viewtopic.php?t=1017623&amp;start=2385" TargetMode="External"/><Relationship Id="rId35" Type="http://schemas.openxmlformats.org/officeDocument/2006/relationships/hyperlink" Target="http://forum.sibmama.ru/viewtopic.php?t=1017623&amp;start=2445" TargetMode="External"/><Relationship Id="rId43" Type="http://schemas.openxmlformats.org/officeDocument/2006/relationships/hyperlink" Target="http://forum.sibmama.ru/viewtopic.php?t=1017623&amp;start=2460" TargetMode="External"/><Relationship Id="rId48" Type="http://schemas.openxmlformats.org/officeDocument/2006/relationships/hyperlink" Target="http://forum.sibmama.ru/viewtopic.php?t=1017623&amp;start=2460" TargetMode="External"/><Relationship Id="rId56" Type="http://schemas.openxmlformats.org/officeDocument/2006/relationships/hyperlink" Target="http://forum.sibmama.ru/viewtopic.php?t=1017623&amp;start=2460" TargetMode="External"/><Relationship Id="rId64" Type="http://schemas.openxmlformats.org/officeDocument/2006/relationships/hyperlink" Target="http://forum.sibmama.ru/viewtopic.php?p=65769641" TargetMode="External"/><Relationship Id="rId69" Type="http://schemas.openxmlformats.org/officeDocument/2006/relationships/printerSettings" Target="../printerSettings/printerSettings1.bin"/><Relationship Id="rId8" Type="http://schemas.openxmlformats.org/officeDocument/2006/relationships/hyperlink" Target="http://forum.sibmama.ru/viewtopic.php?t=1017623&amp;start=2415" TargetMode="External"/><Relationship Id="rId51" Type="http://schemas.openxmlformats.org/officeDocument/2006/relationships/hyperlink" Target="http://forum.sibmama.ru/viewtopic.php?t=1017623&amp;start=2460" TargetMode="External"/><Relationship Id="rId3" Type="http://schemas.openxmlformats.org/officeDocument/2006/relationships/hyperlink" Target="http://forum.sibmama.ru/viewtopic.php?t=1017623&amp;start=2400" TargetMode="External"/><Relationship Id="rId12" Type="http://schemas.openxmlformats.org/officeDocument/2006/relationships/hyperlink" Target="http://forum.sibmama.ru/viewtopic.php?t=1017623&amp;start=2430" TargetMode="External"/><Relationship Id="rId17" Type="http://schemas.openxmlformats.org/officeDocument/2006/relationships/hyperlink" Target="http://forum.sibmama.ru/viewtopic.php?t=1017623&amp;start=2430" TargetMode="External"/><Relationship Id="rId25" Type="http://schemas.openxmlformats.org/officeDocument/2006/relationships/hyperlink" Target="http://forum.sibmama.ru/viewtopic.php?t=1017623&amp;start=2430" TargetMode="External"/><Relationship Id="rId33" Type="http://schemas.openxmlformats.org/officeDocument/2006/relationships/hyperlink" Target="http://forum.sibmama.ru/viewtopic.php?t=1017623&amp;start=2445" TargetMode="External"/><Relationship Id="rId38" Type="http://schemas.openxmlformats.org/officeDocument/2006/relationships/hyperlink" Target="http://forum.sibmama.ru/viewtopic.php?t=1017623&amp;start=2445" TargetMode="External"/><Relationship Id="rId46" Type="http://schemas.openxmlformats.org/officeDocument/2006/relationships/hyperlink" Target="http://forum.sibmama.ru/viewtopic.php?t=1017623&amp;start=2460" TargetMode="External"/><Relationship Id="rId59" Type="http://schemas.openxmlformats.org/officeDocument/2006/relationships/hyperlink" Target="http://forum.sibmama.ru/viewtopic.php?t=1017623&amp;start=2460" TargetMode="External"/><Relationship Id="rId67" Type="http://schemas.openxmlformats.org/officeDocument/2006/relationships/hyperlink" Target="http://forum.sibmama.ru/viewtopic.php?t=1017623&amp;start=2445" TargetMode="External"/><Relationship Id="rId20" Type="http://schemas.openxmlformats.org/officeDocument/2006/relationships/hyperlink" Target="http://forum.sibmama.ru/viewtopic.php?t=1017623&amp;start=2430" TargetMode="External"/><Relationship Id="rId41" Type="http://schemas.openxmlformats.org/officeDocument/2006/relationships/hyperlink" Target="http://forum.sibmama.ru/viewtopic.php?t=1017623&amp;start=2460" TargetMode="External"/><Relationship Id="rId54" Type="http://schemas.openxmlformats.org/officeDocument/2006/relationships/hyperlink" Target="http://forum.sibmama.ru/viewtopic.php?t=1017623&amp;start=2460" TargetMode="External"/><Relationship Id="rId62" Type="http://schemas.openxmlformats.org/officeDocument/2006/relationships/hyperlink" Target="http://forum.sibmama.ru/viewtopic.php?t=1017623&amp;start=246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60"/>
  <sheetViews>
    <sheetView tabSelected="1" workbookViewId="0">
      <selection activeCell="N1" sqref="N1"/>
    </sheetView>
  </sheetViews>
  <sheetFormatPr defaultRowHeight="15"/>
  <cols>
    <col min="1" max="1" width="36.28515625" customWidth="1"/>
    <col min="2" max="2" width="64" customWidth="1"/>
  </cols>
  <sheetData>
    <row r="1" spans="1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>
      <c r="A2" s="2" t="s">
        <v>142</v>
      </c>
      <c r="B2" s="6" t="s">
        <v>138</v>
      </c>
      <c r="C2">
        <v>420</v>
      </c>
      <c r="E2">
        <v>420</v>
      </c>
    </row>
    <row r="3" spans="1:8">
      <c r="A3" s="2" t="s">
        <v>142</v>
      </c>
      <c r="B3" s="6" t="s">
        <v>139</v>
      </c>
      <c r="C3">
        <v>420</v>
      </c>
      <c r="E3">
        <v>420</v>
      </c>
    </row>
    <row r="4" spans="1:8">
      <c r="A4" s="2" t="s">
        <v>142</v>
      </c>
      <c r="B4" s="6" t="s">
        <v>140</v>
      </c>
      <c r="C4">
        <v>301</v>
      </c>
      <c r="E4">
        <v>301</v>
      </c>
    </row>
    <row r="5" spans="1:8">
      <c r="A5" s="2" t="s">
        <v>142</v>
      </c>
      <c r="B5" s="6" t="s">
        <v>141</v>
      </c>
      <c r="C5">
        <v>301</v>
      </c>
      <c r="E5">
        <v>301</v>
      </c>
    </row>
    <row r="6" spans="1:8" s="10" customFormat="1">
      <c r="A6" s="9" t="s">
        <v>142</v>
      </c>
      <c r="E6" s="10">
        <f>SUM(E2:E5)</f>
        <v>1442</v>
      </c>
      <c r="F6" s="10">
        <f>E6*1.07</f>
        <v>1542.94</v>
      </c>
    </row>
    <row r="7" spans="1:8">
      <c r="A7" s="2" t="s">
        <v>122</v>
      </c>
      <c r="B7" s="6" t="s">
        <v>116</v>
      </c>
      <c r="C7">
        <v>131</v>
      </c>
      <c r="E7">
        <v>131</v>
      </c>
    </row>
    <row r="8" spans="1:8">
      <c r="A8" s="2" t="s">
        <v>122</v>
      </c>
      <c r="B8" s="4" t="s">
        <v>117</v>
      </c>
    </row>
    <row r="9" spans="1:8">
      <c r="A9" s="2" t="s">
        <v>122</v>
      </c>
      <c r="B9" s="6" t="s">
        <v>118</v>
      </c>
      <c r="C9">
        <v>0</v>
      </c>
      <c r="E9">
        <v>0</v>
      </c>
    </row>
    <row r="10" spans="1:8">
      <c r="A10" s="2" t="s">
        <v>122</v>
      </c>
      <c r="B10" s="4" t="s">
        <v>119</v>
      </c>
    </row>
    <row r="11" spans="1:8">
      <c r="A11" s="2" t="s">
        <v>122</v>
      </c>
      <c r="B11" s="6" t="s">
        <v>120</v>
      </c>
      <c r="C11">
        <v>239</v>
      </c>
      <c r="E11">
        <v>239</v>
      </c>
    </row>
    <row r="12" spans="1:8">
      <c r="A12" s="2" t="s">
        <v>122</v>
      </c>
      <c r="B12" s="4" t="s">
        <v>121</v>
      </c>
    </row>
    <row r="13" spans="1:8" s="10" customFormat="1">
      <c r="A13" s="9" t="s">
        <v>122</v>
      </c>
      <c r="E13" s="10">
        <f>SUM(E7:E12)</f>
        <v>370</v>
      </c>
      <c r="F13" s="10">
        <f>E13*1.07</f>
        <v>395.90000000000003</v>
      </c>
    </row>
    <row r="14" spans="1:8">
      <c r="A14" s="2" t="s">
        <v>90</v>
      </c>
      <c r="B14" s="7" t="s">
        <v>86</v>
      </c>
      <c r="C14">
        <v>126</v>
      </c>
      <c r="E14">
        <v>126</v>
      </c>
    </row>
    <row r="15" spans="1:8">
      <c r="A15" s="2" t="s">
        <v>90</v>
      </c>
      <c r="B15" s="7" t="s">
        <v>87</v>
      </c>
      <c r="C15">
        <v>126</v>
      </c>
      <c r="E15">
        <v>126</v>
      </c>
    </row>
    <row r="16" spans="1:8">
      <c r="A16" s="2" t="s">
        <v>90</v>
      </c>
      <c r="B16" s="7" t="s">
        <v>88</v>
      </c>
      <c r="C16">
        <v>126</v>
      </c>
      <c r="E16">
        <v>126</v>
      </c>
    </row>
    <row r="17" spans="1:6">
      <c r="A17" s="2" t="s">
        <v>90</v>
      </c>
      <c r="B17" s="7" t="s">
        <v>89</v>
      </c>
      <c r="C17">
        <v>126</v>
      </c>
      <c r="E17">
        <v>126</v>
      </c>
    </row>
    <row r="18" spans="1:6" s="10" customFormat="1">
      <c r="A18" s="9" t="s">
        <v>90</v>
      </c>
      <c r="E18" s="10">
        <f>SUM(E14:E17)</f>
        <v>504</v>
      </c>
      <c r="F18" s="10">
        <f>E18*1.07</f>
        <v>539.28000000000009</v>
      </c>
    </row>
    <row r="19" spans="1:6">
      <c r="A19" s="2" t="s">
        <v>62</v>
      </c>
      <c r="B19" s="6" t="s">
        <v>61</v>
      </c>
      <c r="C19">
        <v>202</v>
      </c>
      <c r="E19">
        <v>202</v>
      </c>
    </row>
    <row r="20" spans="1:6" s="10" customFormat="1">
      <c r="A20" s="9" t="s">
        <v>62</v>
      </c>
      <c r="E20" s="10">
        <f>SUM(E19)</f>
        <v>202</v>
      </c>
      <c r="F20" s="10">
        <f>E20*1.07</f>
        <v>216.14000000000001</v>
      </c>
    </row>
    <row r="21" spans="1:6">
      <c r="A21" s="2" t="s">
        <v>26</v>
      </c>
      <c r="B21" s="6" t="s">
        <v>20</v>
      </c>
      <c r="C21">
        <v>163</v>
      </c>
      <c r="E21">
        <v>163</v>
      </c>
    </row>
    <row r="22" spans="1:6">
      <c r="A22" s="2" t="s">
        <v>26</v>
      </c>
      <c r="B22" s="6" t="s">
        <v>21</v>
      </c>
      <c r="C22">
        <v>241.31</v>
      </c>
      <c r="E22">
        <v>241.31</v>
      </c>
    </row>
    <row r="23" spans="1:6">
      <c r="A23" s="2" t="s">
        <v>26</v>
      </c>
      <c r="B23" s="6" t="s">
        <v>22</v>
      </c>
      <c r="C23">
        <v>135.22999999999999</v>
      </c>
      <c r="E23">
        <v>135.22999999999999</v>
      </c>
    </row>
    <row r="24" spans="1:6">
      <c r="A24" s="2" t="s">
        <v>26</v>
      </c>
      <c r="B24" s="6" t="s">
        <v>23</v>
      </c>
      <c r="C24">
        <v>136.63999999999999</v>
      </c>
      <c r="E24">
        <v>136.63999999999999</v>
      </c>
    </row>
    <row r="25" spans="1:6">
      <c r="A25" s="2" t="s">
        <v>26</v>
      </c>
      <c r="B25" s="6" t="s">
        <v>24</v>
      </c>
      <c r="C25">
        <v>157.41</v>
      </c>
      <c r="E25">
        <v>157.41</v>
      </c>
    </row>
    <row r="26" spans="1:6">
      <c r="A26" s="2" t="s">
        <v>26</v>
      </c>
      <c r="B26" s="6" t="s">
        <v>25</v>
      </c>
      <c r="C26">
        <v>682</v>
      </c>
      <c r="E26">
        <v>682</v>
      </c>
    </row>
    <row r="27" spans="1:6">
      <c r="A27" s="2" t="s">
        <v>26</v>
      </c>
      <c r="B27" s="6" t="s">
        <v>106</v>
      </c>
      <c r="C27">
        <v>189</v>
      </c>
      <c r="E27">
        <v>189</v>
      </c>
    </row>
    <row r="28" spans="1:6">
      <c r="A28" s="2" t="s">
        <v>26</v>
      </c>
      <c r="B28" s="6" t="s">
        <v>107</v>
      </c>
      <c r="C28">
        <v>219</v>
      </c>
      <c r="E28">
        <v>219</v>
      </c>
    </row>
    <row r="29" spans="1:6">
      <c r="A29" s="2" t="s">
        <v>26</v>
      </c>
      <c r="B29" s="6" t="s">
        <v>108</v>
      </c>
      <c r="C29">
        <v>169.5</v>
      </c>
      <c r="D29">
        <v>2</v>
      </c>
      <c r="E29">
        <f>C29*D29</f>
        <v>339</v>
      </c>
    </row>
    <row r="30" spans="1:6">
      <c r="A30" s="2" t="s">
        <v>26</v>
      </c>
      <c r="B30" s="6" t="s">
        <v>109</v>
      </c>
      <c r="C30">
        <v>169.5</v>
      </c>
      <c r="D30">
        <v>2</v>
      </c>
      <c r="E30">
        <f>C30*D30</f>
        <v>339</v>
      </c>
    </row>
    <row r="31" spans="1:6">
      <c r="A31" s="2" t="s">
        <v>26</v>
      </c>
      <c r="B31" s="6" t="s">
        <v>110</v>
      </c>
    </row>
    <row r="32" spans="1:6" s="10" customFormat="1">
      <c r="A32" s="9" t="s">
        <v>26</v>
      </c>
      <c r="B32" s="11"/>
      <c r="E32" s="10">
        <f>SUM(E21:E31)</f>
        <v>2601.59</v>
      </c>
      <c r="F32" s="10">
        <f>E32*1.07</f>
        <v>2783.7013000000002</v>
      </c>
    </row>
    <row r="33" spans="1:6">
      <c r="A33" s="2" t="s">
        <v>137</v>
      </c>
      <c r="B33" s="8" t="s">
        <v>136</v>
      </c>
      <c r="C33">
        <v>365</v>
      </c>
      <c r="E33">
        <v>365</v>
      </c>
    </row>
    <row r="34" spans="1:6" s="10" customFormat="1">
      <c r="A34" s="9" t="s">
        <v>137</v>
      </c>
      <c r="E34" s="10">
        <f>SUM(E33)</f>
        <v>365</v>
      </c>
      <c r="F34" s="10">
        <f>E34*1.07</f>
        <v>390.55</v>
      </c>
    </row>
    <row r="35" spans="1:6">
      <c r="A35" s="2" t="s">
        <v>144</v>
      </c>
      <c r="B35" s="6" t="s">
        <v>154</v>
      </c>
      <c r="C35">
        <v>368</v>
      </c>
      <c r="E35">
        <v>368</v>
      </c>
    </row>
    <row r="36" spans="1:6">
      <c r="A36" s="2" t="s">
        <v>144</v>
      </c>
      <c r="B36" s="6" t="s">
        <v>143</v>
      </c>
      <c r="C36">
        <v>311</v>
      </c>
      <c r="E36">
        <v>311</v>
      </c>
    </row>
    <row r="37" spans="1:6" s="10" customFormat="1">
      <c r="A37" s="9" t="s">
        <v>144</v>
      </c>
      <c r="E37" s="10">
        <f>SUM(E35:E36)</f>
        <v>679</v>
      </c>
      <c r="F37" s="10">
        <f>E37*1.07</f>
        <v>726.53000000000009</v>
      </c>
    </row>
    <row r="38" spans="1:6">
      <c r="A38" s="2" t="s">
        <v>63</v>
      </c>
      <c r="B38" s="6" t="s">
        <v>64</v>
      </c>
      <c r="C38">
        <v>0</v>
      </c>
      <c r="E38">
        <v>0</v>
      </c>
    </row>
    <row r="39" spans="1:6" s="10" customFormat="1">
      <c r="A39" s="9" t="s">
        <v>63</v>
      </c>
      <c r="E39" s="10">
        <v>0</v>
      </c>
      <c r="F39" s="10">
        <v>0</v>
      </c>
    </row>
    <row r="40" spans="1:6">
      <c r="A40" s="2" t="s">
        <v>60</v>
      </c>
      <c r="B40" s="6" t="s">
        <v>48</v>
      </c>
      <c r="C40">
        <v>0</v>
      </c>
      <c r="E40">
        <v>0</v>
      </c>
    </row>
    <row r="41" spans="1:6">
      <c r="A41" s="2" t="s">
        <v>60</v>
      </c>
      <c r="B41" s="6" t="s">
        <v>49</v>
      </c>
      <c r="C41">
        <v>73</v>
      </c>
      <c r="E41">
        <v>73</v>
      </c>
    </row>
    <row r="42" spans="1:6">
      <c r="A42" s="2" t="s">
        <v>60</v>
      </c>
      <c r="B42" s="6" t="s">
        <v>50</v>
      </c>
      <c r="C42">
        <v>54</v>
      </c>
      <c r="E42">
        <v>54</v>
      </c>
    </row>
    <row r="43" spans="1:6">
      <c r="A43" s="2" t="s">
        <v>60</v>
      </c>
      <c r="B43" s="6" t="s">
        <v>51</v>
      </c>
      <c r="C43">
        <v>175</v>
      </c>
      <c r="E43">
        <v>175</v>
      </c>
    </row>
    <row r="44" spans="1:6">
      <c r="A44" s="2" t="s">
        <v>60</v>
      </c>
      <c r="B44" s="6" t="s">
        <v>52</v>
      </c>
      <c r="C44">
        <v>137</v>
      </c>
      <c r="E44">
        <v>137</v>
      </c>
    </row>
    <row r="45" spans="1:6">
      <c r="A45" s="2" t="s">
        <v>60</v>
      </c>
      <c r="B45" s="6" t="s">
        <v>53</v>
      </c>
      <c r="C45">
        <v>132</v>
      </c>
      <c r="E45">
        <v>132</v>
      </c>
    </row>
    <row r="46" spans="1:6">
      <c r="A46" s="2" t="s">
        <v>60</v>
      </c>
      <c r="B46" s="6" t="s">
        <v>54</v>
      </c>
      <c r="C46">
        <v>121</v>
      </c>
      <c r="E46">
        <v>121</v>
      </c>
    </row>
    <row r="47" spans="1:6">
      <c r="A47" s="2" t="s">
        <v>60</v>
      </c>
      <c r="B47" s="4" t="s">
        <v>55</v>
      </c>
    </row>
    <row r="48" spans="1:6">
      <c r="A48" s="2" t="s">
        <v>60</v>
      </c>
      <c r="B48" s="6" t="s">
        <v>56</v>
      </c>
      <c r="C48">
        <v>90.75</v>
      </c>
      <c r="E48">
        <v>90.75</v>
      </c>
    </row>
    <row r="49" spans="1:6">
      <c r="A49" s="2" t="s">
        <v>60</v>
      </c>
      <c r="B49" s="6" t="s">
        <v>57</v>
      </c>
    </row>
    <row r="50" spans="1:6">
      <c r="A50" s="2" t="s">
        <v>60</v>
      </c>
      <c r="B50" s="4" t="s">
        <v>58</v>
      </c>
    </row>
    <row r="51" spans="1:6">
      <c r="A51" s="2" t="s">
        <v>60</v>
      </c>
      <c r="B51" s="4" t="s">
        <v>59</v>
      </c>
    </row>
    <row r="52" spans="1:6" s="10" customFormat="1">
      <c r="A52" s="9" t="s">
        <v>60</v>
      </c>
      <c r="E52" s="10">
        <f>SUM(E40:E51)</f>
        <v>782.75</v>
      </c>
      <c r="F52" s="10">
        <f>E52*1.07</f>
        <v>837.54250000000002</v>
      </c>
    </row>
    <row r="53" spans="1:6">
      <c r="A53" s="2" t="s">
        <v>147</v>
      </c>
      <c r="B53" s="7" t="s">
        <v>145</v>
      </c>
      <c r="C53">
        <v>143</v>
      </c>
      <c r="E53">
        <v>143</v>
      </c>
    </row>
    <row r="54" spans="1:6">
      <c r="A54" s="2" t="s">
        <v>147</v>
      </c>
      <c r="B54" s="7" t="s">
        <v>146</v>
      </c>
      <c r="C54">
        <v>0</v>
      </c>
      <c r="E54">
        <v>0</v>
      </c>
    </row>
    <row r="55" spans="1:6" s="10" customFormat="1">
      <c r="A55" s="9" t="s">
        <v>147</v>
      </c>
      <c r="E55" s="10">
        <f>SUM(E53:E54)</f>
        <v>143</v>
      </c>
      <c r="F55" s="10">
        <f>E55*1.07</f>
        <v>153.01000000000002</v>
      </c>
    </row>
    <row r="56" spans="1:6">
      <c r="A56" s="2" t="s">
        <v>83</v>
      </c>
      <c r="B56" s="6" t="s">
        <v>78</v>
      </c>
      <c r="C56">
        <v>99</v>
      </c>
      <c r="E56">
        <v>99</v>
      </c>
    </row>
    <row r="57" spans="1:6">
      <c r="A57" s="2" t="s">
        <v>83</v>
      </c>
      <c r="B57" s="6" t="s">
        <v>79</v>
      </c>
      <c r="C57">
        <v>307</v>
      </c>
      <c r="E57">
        <v>307</v>
      </c>
    </row>
    <row r="58" spans="1:6">
      <c r="A58" s="2" t="s">
        <v>83</v>
      </c>
      <c r="B58" s="6" t="s">
        <v>80</v>
      </c>
      <c r="C58">
        <v>263</v>
      </c>
      <c r="E58">
        <v>263</v>
      </c>
    </row>
    <row r="59" spans="1:6">
      <c r="A59" s="2" t="s">
        <v>83</v>
      </c>
      <c r="B59" s="6" t="s">
        <v>81</v>
      </c>
      <c r="C59">
        <v>0</v>
      </c>
      <c r="E59">
        <v>0</v>
      </c>
    </row>
    <row r="60" spans="1:6">
      <c r="A60" s="2" t="s">
        <v>83</v>
      </c>
      <c r="B60" s="6" t="s">
        <v>82</v>
      </c>
      <c r="C60">
        <v>0</v>
      </c>
      <c r="E60">
        <v>0</v>
      </c>
    </row>
    <row r="61" spans="1:6" s="10" customFormat="1">
      <c r="A61" s="9" t="s">
        <v>83</v>
      </c>
      <c r="E61" s="10">
        <f>SUM(E56:E60)</f>
        <v>669</v>
      </c>
      <c r="F61" s="10">
        <f>E61*1.07</f>
        <v>715.83</v>
      </c>
    </row>
    <row r="62" spans="1:6">
      <c r="A62" s="2" t="s">
        <v>42</v>
      </c>
      <c r="B62" s="3" t="s">
        <v>43</v>
      </c>
      <c r="C62">
        <v>0</v>
      </c>
      <c r="E62">
        <v>0</v>
      </c>
    </row>
    <row r="63" spans="1:6">
      <c r="A63" s="2" t="s">
        <v>42</v>
      </c>
      <c r="B63" s="6" t="s">
        <v>44</v>
      </c>
      <c r="C63">
        <v>227</v>
      </c>
      <c r="E63">
        <v>227</v>
      </c>
    </row>
    <row r="64" spans="1:6">
      <c r="A64" s="2" t="s">
        <v>42</v>
      </c>
      <c r="B64" s="3" t="s">
        <v>155</v>
      </c>
      <c r="C64">
        <v>0</v>
      </c>
      <c r="E64">
        <v>0</v>
      </c>
    </row>
    <row r="65" spans="1:6">
      <c r="A65" s="2" t="s">
        <v>42</v>
      </c>
      <c r="B65" s="4" t="s">
        <v>156</v>
      </c>
    </row>
    <row r="66" spans="1:6" s="10" customFormat="1">
      <c r="A66" s="9" t="s">
        <v>42</v>
      </c>
      <c r="E66" s="10">
        <f>SUM(E62:E65)</f>
        <v>227</v>
      </c>
      <c r="F66" s="10">
        <f>E66*1.07</f>
        <v>242.89000000000001</v>
      </c>
    </row>
    <row r="67" spans="1:6">
      <c r="A67" s="2" t="s">
        <v>67</v>
      </c>
      <c r="B67" s="6" t="s">
        <v>65</v>
      </c>
      <c r="C67">
        <v>225</v>
      </c>
      <c r="E67">
        <v>225</v>
      </c>
    </row>
    <row r="68" spans="1:6">
      <c r="A68" s="2" t="s">
        <v>67</v>
      </c>
      <c r="B68" s="6" t="s">
        <v>66</v>
      </c>
      <c r="C68">
        <v>225</v>
      </c>
      <c r="E68">
        <v>225</v>
      </c>
    </row>
    <row r="69" spans="1:6" s="10" customFormat="1">
      <c r="A69" s="9" t="s">
        <v>67</v>
      </c>
      <c r="E69" s="10">
        <f>SUM(E67:E68)</f>
        <v>450</v>
      </c>
      <c r="F69" s="10">
        <f>E69*1.07</f>
        <v>481.5</v>
      </c>
    </row>
    <row r="70" spans="1:6">
      <c r="A70" s="2" t="s">
        <v>39</v>
      </c>
      <c r="B70" s="6" t="s">
        <v>38</v>
      </c>
      <c r="C70">
        <v>277.54000000000002</v>
      </c>
      <c r="E70">
        <v>277.54000000000002</v>
      </c>
    </row>
    <row r="71" spans="1:6" s="10" customFormat="1">
      <c r="A71" s="9" t="s">
        <v>39</v>
      </c>
      <c r="E71" s="10">
        <f>SUM(E70)</f>
        <v>277.54000000000002</v>
      </c>
      <c r="F71" s="10">
        <f>E71*1.07</f>
        <v>296.96780000000001</v>
      </c>
    </row>
    <row r="72" spans="1:6">
      <c r="A72" s="2" t="s">
        <v>71</v>
      </c>
      <c r="B72" s="6" t="s">
        <v>68</v>
      </c>
      <c r="C72">
        <v>0</v>
      </c>
      <c r="E72">
        <v>0</v>
      </c>
    </row>
    <row r="73" spans="1:6">
      <c r="A73" s="2" t="s">
        <v>71</v>
      </c>
      <c r="B73" s="6" t="s">
        <v>69</v>
      </c>
      <c r="C73">
        <v>284</v>
      </c>
      <c r="E73">
        <v>284</v>
      </c>
    </row>
    <row r="74" spans="1:6">
      <c r="A74" s="2" t="s">
        <v>71</v>
      </c>
      <c r="B74" s="6" t="s">
        <v>70</v>
      </c>
      <c r="C74">
        <v>109</v>
      </c>
      <c r="D74">
        <v>3</v>
      </c>
      <c r="E74">
        <f>C74*D74</f>
        <v>327</v>
      </c>
    </row>
    <row r="75" spans="1:6" s="10" customFormat="1">
      <c r="A75" s="9" t="s">
        <v>71</v>
      </c>
      <c r="E75" s="10">
        <f>SUM(E72:E74)</f>
        <v>611</v>
      </c>
      <c r="F75" s="10">
        <f>E75*1.07</f>
        <v>653.77</v>
      </c>
    </row>
    <row r="76" spans="1:6">
      <c r="A76" s="2" t="s">
        <v>135</v>
      </c>
      <c r="B76" s="6" t="s">
        <v>130</v>
      </c>
      <c r="C76">
        <v>121</v>
      </c>
      <c r="E76">
        <v>121</v>
      </c>
    </row>
    <row r="77" spans="1:6">
      <c r="A77" s="2" t="s">
        <v>135</v>
      </c>
      <c r="B77" s="6" t="s">
        <v>131</v>
      </c>
      <c r="C77">
        <v>118</v>
      </c>
      <c r="E77">
        <v>118</v>
      </c>
    </row>
    <row r="78" spans="1:6">
      <c r="A78" s="2" t="s">
        <v>135</v>
      </c>
      <c r="B78" s="4" t="s">
        <v>132</v>
      </c>
    </row>
    <row r="79" spans="1:6">
      <c r="A79" s="2" t="s">
        <v>135</v>
      </c>
      <c r="B79" s="6" t="s">
        <v>133</v>
      </c>
      <c r="C79">
        <v>0</v>
      </c>
      <c r="E79">
        <v>0</v>
      </c>
    </row>
    <row r="80" spans="1:6">
      <c r="A80" s="2" t="s">
        <v>135</v>
      </c>
      <c r="B80" s="5" t="s">
        <v>134</v>
      </c>
    </row>
    <row r="81" spans="1:6" s="10" customFormat="1">
      <c r="A81" s="9" t="s">
        <v>135</v>
      </c>
      <c r="E81" s="10">
        <f>SUM(E76:E80)</f>
        <v>239</v>
      </c>
      <c r="F81" s="10">
        <f>E81*1.07</f>
        <v>255.73000000000002</v>
      </c>
    </row>
    <row r="82" spans="1:6">
      <c r="A82" s="2" t="s">
        <v>19</v>
      </c>
      <c r="B82" s="7" t="s">
        <v>17</v>
      </c>
      <c r="C82">
        <v>415</v>
      </c>
      <c r="E82">
        <v>415</v>
      </c>
    </row>
    <row r="83" spans="1:6">
      <c r="A83" s="2" t="s">
        <v>19</v>
      </c>
      <c r="B83" s="7" t="s">
        <v>18</v>
      </c>
      <c r="C83">
        <v>0</v>
      </c>
      <c r="E83">
        <v>0</v>
      </c>
    </row>
    <row r="84" spans="1:6" s="10" customFormat="1">
      <c r="A84" s="9" t="s">
        <v>19</v>
      </c>
      <c r="E84" s="10">
        <f>SUM(E82:E83)</f>
        <v>415</v>
      </c>
      <c r="F84" s="10">
        <f>E84*1.07</f>
        <v>444.05</v>
      </c>
    </row>
    <row r="85" spans="1:6">
      <c r="A85" s="2" t="s">
        <v>111</v>
      </c>
      <c r="B85" s="5" t="s">
        <v>105</v>
      </c>
    </row>
    <row r="86" spans="1:6">
      <c r="A86" s="2" t="s">
        <v>111</v>
      </c>
      <c r="B86" s="5" t="s">
        <v>151</v>
      </c>
    </row>
    <row r="87" spans="1:6" s="10" customFormat="1">
      <c r="A87" s="9" t="s">
        <v>111</v>
      </c>
    </row>
    <row r="88" spans="1:6">
      <c r="A88" s="2" t="s">
        <v>14</v>
      </c>
      <c r="B88" s="7" t="s">
        <v>11</v>
      </c>
      <c r="C88">
        <v>145</v>
      </c>
      <c r="E88">
        <v>145</v>
      </c>
    </row>
    <row r="89" spans="1:6">
      <c r="A89" s="2" t="s">
        <v>14</v>
      </c>
      <c r="B89" s="7" t="s">
        <v>12</v>
      </c>
      <c r="C89">
        <v>0</v>
      </c>
      <c r="E89">
        <v>0</v>
      </c>
    </row>
    <row r="90" spans="1:6">
      <c r="A90" s="2" t="s">
        <v>14</v>
      </c>
      <c r="B90" s="7" t="s">
        <v>13</v>
      </c>
      <c r="C90">
        <v>0</v>
      </c>
      <c r="E90">
        <v>0</v>
      </c>
    </row>
    <row r="91" spans="1:6" s="10" customFormat="1">
      <c r="A91" s="9" t="s">
        <v>14</v>
      </c>
      <c r="E91" s="10">
        <f>SUM(E88:E90)</f>
        <v>145</v>
      </c>
      <c r="F91" s="10">
        <f>E91*1.07</f>
        <v>155.15</v>
      </c>
    </row>
    <row r="92" spans="1:6">
      <c r="A92" s="2" t="s">
        <v>104</v>
      </c>
      <c r="B92" s="6" t="s">
        <v>91</v>
      </c>
      <c r="C92">
        <v>118</v>
      </c>
      <c r="E92">
        <v>118</v>
      </c>
    </row>
    <row r="93" spans="1:6">
      <c r="A93" s="2" t="s">
        <v>104</v>
      </c>
      <c r="B93" s="6" t="s">
        <v>92</v>
      </c>
      <c r="C93">
        <v>192</v>
      </c>
      <c r="E93">
        <v>192</v>
      </c>
    </row>
    <row r="94" spans="1:6">
      <c r="A94" s="2" t="s">
        <v>104</v>
      </c>
      <c r="B94" s="6" t="s">
        <v>93</v>
      </c>
      <c r="C94">
        <v>132</v>
      </c>
      <c r="E94">
        <v>132</v>
      </c>
    </row>
    <row r="95" spans="1:6">
      <c r="A95" s="2" t="s">
        <v>104</v>
      </c>
      <c r="B95" s="6" t="s">
        <v>94</v>
      </c>
      <c r="C95">
        <v>135</v>
      </c>
      <c r="E95">
        <v>135</v>
      </c>
    </row>
    <row r="96" spans="1:6">
      <c r="A96" s="2" t="s">
        <v>104</v>
      </c>
      <c r="B96" s="6" t="s">
        <v>95</v>
      </c>
      <c r="C96">
        <v>71</v>
      </c>
      <c r="E96">
        <v>71</v>
      </c>
    </row>
    <row r="97" spans="1:6">
      <c r="A97" s="2" t="s">
        <v>104</v>
      </c>
      <c r="B97" s="6" t="s">
        <v>96</v>
      </c>
      <c r="C97">
        <v>70</v>
      </c>
      <c r="E97">
        <v>70</v>
      </c>
    </row>
    <row r="98" spans="1:6">
      <c r="A98" s="2" t="s">
        <v>104</v>
      </c>
      <c r="B98" s="6" t="s">
        <v>97</v>
      </c>
      <c r="C98">
        <v>448</v>
      </c>
      <c r="E98">
        <v>448</v>
      </c>
    </row>
    <row r="99" spans="1:6">
      <c r="A99" s="2" t="s">
        <v>104</v>
      </c>
      <c r="B99" s="6" t="s">
        <v>98</v>
      </c>
      <c r="C99">
        <v>79</v>
      </c>
      <c r="D99">
        <v>2</v>
      </c>
      <c r="E99">
        <f>C99*D99</f>
        <v>158</v>
      </c>
    </row>
    <row r="100" spans="1:6">
      <c r="A100" s="2" t="s">
        <v>104</v>
      </c>
      <c r="B100" s="6" t="s">
        <v>99</v>
      </c>
      <c r="C100">
        <v>82</v>
      </c>
      <c r="D100">
        <v>2</v>
      </c>
      <c r="E100">
        <f>C100*2</f>
        <v>164</v>
      </c>
    </row>
    <row r="101" spans="1:6">
      <c r="A101" s="2" t="s">
        <v>104</v>
      </c>
      <c r="B101" s="6" t="s">
        <v>100</v>
      </c>
      <c r="C101">
        <v>0</v>
      </c>
      <c r="E101">
        <v>0</v>
      </c>
    </row>
    <row r="102" spans="1:6">
      <c r="A102" s="2" t="s">
        <v>104</v>
      </c>
      <c r="B102" s="6" t="s">
        <v>101</v>
      </c>
      <c r="C102">
        <v>454</v>
      </c>
      <c r="E102">
        <v>454</v>
      </c>
    </row>
    <row r="103" spans="1:6">
      <c r="A103" s="2" t="s">
        <v>104</v>
      </c>
      <c r="B103" s="6" t="s">
        <v>102</v>
      </c>
      <c r="C103">
        <v>126</v>
      </c>
      <c r="E103">
        <v>126</v>
      </c>
    </row>
    <row r="104" spans="1:6">
      <c r="A104" s="2" t="s">
        <v>104</v>
      </c>
      <c r="B104" s="6" t="s">
        <v>103</v>
      </c>
      <c r="C104">
        <v>126</v>
      </c>
      <c r="D104">
        <v>2</v>
      </c>
      <c r="E104">
        <f>C104*D104</f>
        <v>252</v>
      </c>
    </row>
    <row r="105" spans="1:6" s="10" customFormat="1">
      <c r="A105" s="9" t="s">
        <v>104</v>
      </c>
      <c r="E105" s="10">
        <f>SUM(E92:E104)</f>
        <v>2320</v>
      </c>
      <c r="F105" s="10">
        <f>E105*1.07</f>
        <v>2482.4</v>
      </c>
    </row>
    <row r="106" spans="1:6">
      <c r="A106" s="2" t="s">
        <v>37</v>
      </c>
      <c r="B106" s="6" t="s">
        <v>27</v>
      </c>
      <c r="C106">
        <v>0</v>
      </c>
      <c r="E106">
        <v>0</v>
      </c>
    </row>
    <row r="107" spans="1:6">
      <c r="A107" s="2" t="s">
        <v>37</v>
      </c>
      <c r="B107" s="6" t="s">
        <v>28</v>
      </c>
      <c r="C107">
        <v>148</v>
      </c>
      <c r="E107">
        <v>148</v>
      </c>
    </row>
    <row r="108" spans="1:6">
      <c r="A108" s="2" t="s">
        <v>37</v>
      </c>
      <c r="B108" s="6" t="s">
        <v>29</v>
      </c>
      <c r="C108">
        <v>0</v>
      </c>
      <c r="E108">
        <v>0</v>
      </c>
    </row>
    <row r="109" spans="1:6">
      <c r="A109" s="2" t="s">
        <v>37</v>
      </c>
      <c r="B109" s="6" t="s">
        <v>30</v>
      </c>
      <c r="C109">
        <v>0</v>
      </c>
      <c r="E109">
        <v>0</v>
      </c>
    </row>
    <row r="110" spans="1:6">
      <c r="A110" s="2" t="s">
        <v>37</v>
      </c>
      <c r="B110" s="6" t="s">
        <v>31</v>
      </c>
      <c r="C110">
        <v>57</v>
      </c>
      <c r="E110">
        <v>57</v>
      </c>
    </row>
    <row r="111" spans="1:6">
      <c r="A111" s="2" t="s">
        <v>37</v>
      </c>
      <c r="B111" s="6" t="s">
        <v>32</v>
      </c>
      <c r="C111">
        <v>64</v>
      </c>
      <c r="E111">
        <v>64</v>
      </c>
    </row>
    <row r="112" spans="1:6">
      <c r="A112" s="2" t="s">
        <v>37</v>
      </c>
      <c r="B112" s="6" t="s">
        <v>33</v>
      </c>
      <c r="C112">
        <v>61</v>
      </c>
      <c r="E112">
        <v>61</v>
      </c>
    </row>
    <row r="113" spans="1:6">
      <c r="A113" s="2" t="s">
        <v>37</v>
      </c>
      <c r="B113" s="6" t="s">
        <v>34</v>
      </c>
      <c r="C113">
        <v>0</v>
      </c>
      <c r="E113">
        <v>0</v>
      </c>
    </row>
    <row r="114" spans="1:6">
      <c r="A114" s="2" t="s">
        <v>37</v>
      </c>
      <c r="B114" s="6" t="s">
        <v>35</v>
      </c>
      <c r="C114">
        <v>0</v>
      </c>
      <c r="E114">
        <v>0</v>
      </c>
    </row>
    <row r="115" spans="1:6">
      <c r="A115" s="2" t="s">
        <v>37</v>
      </c>
      <c r="B115" s="6" t="s">
        <v>36</v>
      </c>
      <c r="C115">
        <v>0</v>
      </c>
      <c r="E115">
        <v>0</v>
      </c>
    </row>
    <row r="116" spans="1:6" s="10" customFormat="1">
      <c r="A116" s="9" t="s">
        <v>37</v>
      </c>
      <c r="E116" s="10">
        <f>SUM(E106:E115)</f>
        <v>330</v>
      </c>
      <c r="F116" s="10">
        <f>E116*1.07</f>
        <v>353.1</v>
      </c>
    </row>
    <row r="117" spans="1:6">
      <c r="A117" s="2" t="s">
        <v>75</v>
      </c>
      <c r="B117" s="6" t="s">
        <v>157</v>
      </c>
      <c r="C117">
        <v>526</v>
      </c>
      <c r="E117">
        <v>526</v>
      </c>
    </row>
    <row r="118" spans="1:6">
      <c r="A118" s="2" t="s">
        <v>75</v>
      </c>
      <c r="B118" s="6" t="s">
        <v>158</v>
      </c>
      <c r="C118">
        <v>0</v>
      </c>
      <c r="E118">
        <v>0</v>
      </c>
    </row>
    <row r="119" spans="1:6">
      <c r="A119" s="2" t="s">
        <v>75</v>
      </c>
      <c r="B119" s="6" t="s">
        <v>74</v>
      </c>
      <c r="C119">
        <v>145</v>
      </c>
      <c r="E119">
        <v>145</v>
      </c>
    </row>
    <row r="120" spans="1:6" s="10" customFormat="1">
      <c r="A120" s="9" t="s">
        <v>75</v>
      </c>
      <c r="B120" s="11"/>
      <c r="E120" s="10">
        <f>SUM(E117:E119)</f>
        <v>671</v>
      </c>
      <c r="F120" s="10">
        <f>E120*1.07</f>
        <v>717.97</v>
      </c>
    </row>
    <row r="121" spans="1:6">
      <c r="A121" s="2" t="s">
        <v>150</v>
      </c>
      <c r="B121" s="4" t="s">
        <v>148</v>
      </c>
    </row>
    <row r="122" spans="1:6">
      <c r="A122" s="2" t="s">
        <v>150</v>
      </c>
      <c r="B122" s="6" t="s">
        <v>149</v>
      </c>
      <c r="C122">
        <v>52.47</v>
      </c>
      <c r="D122">
        <v>5</v>
      </c>
      <c r="E122">
        <f>C122*D122</f>
        <v>262.35000000000002</v>
      </c>
    </row>
    <row r="123" spans="1:6" s="10" customFormat="1">
      <c r="A123" s="9" t="s">
        <v>150</v>
      </c>
      <c r="E123" s="10">
        <f>SUM(E121:E122)</f>
        <v>262.35000000000002</v>
      </c>
      <c r="F123" s="10">
        <f>E123*1.07</f>
        <v>280.71450000000004</v>
      </c>
    </row>
    <row r="124" spans="1:6">
      <c r="A124" s="2" t="s">
        <v>153</v>
      </c>
      <c r="B124" s="6" t="s">
        <v>152</v>
      </c>
      <c r="C124">
        <v>130</v>
      </c>
      <c r="E124">
        <v>130</v>
      </c>
    </row>
    <row r="125" spans="1:6" s="10" customFormat="1">
      <c r="A125" s="9" t="s">
        <v>153</v>
      </c>
      <c r="E125" s="10">
        <f>SUM(E124)</f>
        <v>130</v>
      </c>
      <c r="F125" s="10">
        <f>E125*1.07</f>
        <v>139.1</v>
      </c>
    </row>
    <row r="126" spans="1:6">
      <c r="A126" s="2" t="s">
        <v>46</v>
      </c>
      <c r="B126" s="8" t="s">
        <v>45</v>
      </c>
      <c r="C126">
        <v>70</v>
      </c>
      <c r="D126">
        <v>3</v>
      </c>
      <c r="E126">
        <v>210</v>
      </c>
    </row>
    <row r="127" spans="1:6" s="10" customFormat="1">
      <c r="A127" s="9" t="s">
        <v>46</v>
      </c>
      <c r="E127" s="10">
        <f>SUM(E126)</f>
        <v>210</v>
      </c>
      <c r="F127" s="10">
        <f>E127*1.07</f>
        <v>224.70000000000002</v>
      </c>
    </row>
    <row r="128" spans="1:6">
      <c r="A128" s="2" t="s">
        <v>10</v>
      </c>
      <c r="B128" s="7" t="s">
        <v>8</v>
      </c>
      <c r="C128">
        <v>0</v>
      </c>
      <c r="E128">
        <v>0</v>
      </c>
    </row>
    <row r="129" spans="1:6">
      <c r="A129" s="2" t="s">
        <v>10</v>
      </c>
      <c r="B129" s="7" t="s">
        <v>9</v>
      </c>
      <c r="C129">
        <v>385</v>
      </c>
      <c r="E129">
        <v>385</v>
      </c>
    </row>
    <row r="130" spans="1:6">
      <c r="A130" s="2" t="s">
        <v>10</v>
      </c>
      <c r="B130" s="7" t="s">
        <v>72</v>
      </c>
      <c r="C130">
        <v>225</v>
      </c>
      <c r="E130">
        <v>225</v>
      </c>
    </row>
    <row r="131" spans="1:6">
      <c r="A131" s="2" t="s">
        <v>10</v>
      </c>
      <c r="B131" s="7" t="s">
        <v>73</v>
      </c>
      <c r="C131">
        <v>227</v>
      </c>
      <c r="E131">
        <v>227</v>
      </c>
    </row>
    <row r="132" spans="1:6" s="10" customFormat="1">
      <c r="A132" s="9" t="s">
        <v>10</v>
      </c>
      <c r="B132" s="12"/>
      <c r="E132" s="10">
        <f>SUM(E128:E131)</f>
        <v>837</v>
      </c>
      <c r="F132" s="10">
        <f>E132*1.07</f>
        <v>895.59</v>
      </c>
    </row>
    <row r="133" spans="1:6">
      <c r="A133" s="2" t="s">
        <v>41</v>
      </c>
      <c r="B133" s="6" t="s">
        <v>40</v>
      </c>
      <c r="C133">
        <v>488</v>
      </c>
      <c r="E133">
        <v>488</v>
      </c>
    </row>
    <row r="134" spans="1:6">
      <c r="A134" s="2" t="s">
        <v>41</v>
      </c>
      <c r="B134" s="6" t="s">
        <v>47</v>
      </c>
      <c r="C134">
        <v>384</v>
      </c>
      <c r="E134">
        <v>384</v>
      </c>
    </row>
    <row r="135" spans="1:6" s="10" customFormat="1">
      <c r="A135" s="9" t="s">
        <v>41</v>
      </c>
      <c r="B135" s="11"/>
      <c r="E135" s="10">
        <f>SUM(E133:E134)</f>
        <v>872</v>
      </c>
      <c r="F135" s="10">
        <f>E135*1.07</f>
        <v>933.04000000000008</v>
      </c>
    </row>
    <row r="136" spans="1:6">
      <c r="A136" s="2" t="s">
        <v>85</v>
      </c>
      <c r="B136" s="8" t="s">
        <v>84</v>
      </c>
      <c r="C136">
        <v>159</v>
      </c>
      <c r="E136">
        <v>159</v>
      </c>
    </row>
    <row r="137" spans="1:6" s="10" customFormat="1">
      <c r="A137" s="9" t="s">
        <v>85</v>
      </c>
      <c r="E137" s="10">
        <f>SUM(E136)</f>
        <v>159</v>
      </c>
      <c r="F137" s="10">
        <f>E137*1.07</f>
        <v>170.13000000000002</v>
      </c>
    </row>
    <row r="138" spans="1:6">
      <c r="A138" s="2" t="s">
        <v>113</v>
      </c>
      <c r="B138" s="6" t="s">
        <v>112</v>
      </c>
      <c r="C138">
        <v>134</v>
      </c>
      <c r="E138">
        <v>134</v>
      </c>
    </row>
    <row r="139" spans="1:6" s="10" customFormat="1">
      <c r="A139" s="9" t="s">
        <v>113</v>
      </c>
      <c r="E139" s="10">
        <f>SUM(E138)</f>
        <v>134</v>
      </c>
      <c r="F139" s="10">
        <f>E139*1.07</f>
        <v>143.38</v>
      </c>
    </row>
    <row r="140" spans="1:6">
      <c r="A140" s="2" t="s">
        <v>16</v>
      </c>
      <c r="B140" s="6" t="s">
        <v>15</v>
      </c>
      <c r="C140">
        <v>321</v>
      </c>
      <c r="E140">
        <v>321</v>
      </c>
    </row>
    <row r="141" spans="1:6" s="10" customFormat="1">
      <c r="A141" s="9" t="s">
        <v>16</v>
      </c>
      <c r="E141" s="10">
        <v>321</v>
      </c>
      <c r="F141" s="10">
        <f>E141*1.07</f>
        <v>343.47</v>
      </c>
    </row>
    <row r="142" spans="1:6">
      <c r="A142" s="2" t="s">
        <v>115</v>
      </c>
      <c r="B142" s="6" t="s">
        <v>114</v>
      </c>
      <c r="C142">
        <v>281</v>
      </c>
      <c r="E142">
        <v>281</v>
      </c>
    </row>
    <row r="143" spans="1:6" s="10" customFormat="1">
      <c r="A143" s="9" t="s">
        <v>115</v>
      </c>
      <c r="E143" s="10">
        <f>SUM(E142)</f>
        <v>281</v>
      </c>
      <c r="F143" s="10">
        <f>E143*1.07</f>
        <v>300.67</v>
      </c>
    </row>
    <row r="144" spans="1:6">
      <c r="A144" s="2" t="s">
        <v>77</v>
      </c>
      <c r="B144" s="6" t="s">
        <v>76</v>
      </c>
      <c r="C144">
        <v>281</v>
      </c>
      <c r="E144">
        <v>281</v>
      </c>
    </row>
    <row r="145" spans="1:6" s="10" customFormat="1">
      <c r="A145" s="9" t="s">
        <v>77</v>
      </c>
      <c r="B145" s="11"/>
      <c r="E145" s="10">
        <f>SUM(E144)</f>
        <v>281</v>
      </c>
      <c r="F145" s="10">
        <f>E145*1.07</f>
        <v>300.67</v>
      </c>
    </row>
    <row r="146" spans="1:6">
      <c r="A146" s="2" t="s">
        <v>129</v>
      </c>
      <c r="B146" s="4" t="s">
        <v>123</v>
      </c>
    </row>
    <row r="147" spans="1:6">
      <c r="A147" s="2" t="s">
        <v>129</v>
      </c>
      <c r="B147" s="4" t="s">
        <v>124</v>
      </c>
    </row>
    <row r="148" spans="1:6">
      <c r="A148" s="2" t="s">
        <v>129</v>
      </c>
      <c r="B148" s="6" t="s">
        <v>125</v>
      </c>
      <c r="C148">
        <v>165</v>
      </c>
      <c r="E148">
        <v>165</v>
      </c>
    </row>
    <row r="149" spans="1:6">
      <c r="A149" s="2" t="s">
        <v>129</v>
      </c>
      <c r="B149" s="6" t="s">
        <v>126</v>
      </c>
      <c r="C149">
        <v>140</v>
      </c>
      <c r="E149">
        <v>140</v>
      </c>
    </row>
    <row r="150" spans="1:6">
      <c r="A150" s="2" t="s">
        <v>129</v>
      </c>
      <c r="B150" s="6" t="s">
        <v>127</v>
      </c>
      <c r="C150">
        <v>145</v>
      </c>
      <c r="E150">
        <v>145</v>
      </c>
    </row>
    <row r="151" spans="1:6">
      <c r="A151" s="2" t="s">
        <v>129</v>
      </c>
      <c r="B151" s="6" t="s">
        <v>128</v>
      </c>
      <c r="C151">
        <v>199</v>
      </c>
      <c r="E151">
        <v>199</v>
      </c>
    </row>
    <row r="152" spans="1:6" s="10" customFormat="1">
      <c r="A152" s="9" t="s">
        <v>129</v>
      </c>
      <c r="E152" s="10">
        <f>SUM(E146:E151)</f>
        <v>649</v>
      </c>
      <c r="F152" s="10">
        <f>E152*1.07</f>
        <v>694.43000000000006</v>
      </c>
    </row>
    <row r="154" spans="1:6">
      <c r="A154" s="13"/>
      <c r="B154" s="1"/>
    </row>
    <row r="156" spans="1:6">
      <c r="A156" s="2"/>
    </row>
    <row r="160" spans="1:6">
      <c r="B160" s="3"/>
    </row>
  </sheetData>
  <sortState ref="A2:H171">
    <sortCondition ref="A2"/>
  </sortState>
  <hyperlinks>
    <hyperlink ref="A128" r:id="rId1" display="http://forum.sibmama.ru/viewtopic.php?t=1017623&amp;start=2385"/>
    <hyperlink ref="A88" r:id="rId2" display="http://forum.sibmama.ru/viewtopic.php?t=1017623&amp;start=2400"/>
    <hyperlink ref="A7:A9" r:id="rId3" display="http://forum.sibmama.ru/viewtopic.php?t=1017623&amp;start=2400"/>
    <hyperlink ref="A140" r:id="rId4" display="http://forum.sibmama.ru/viewtopic.php?t=1017623&amp;start=2400"/>
    <hyperlink ref="A141" r:id="rId5" display="http://forum.sibmama.ru/viewtopic.php?t=1017623&amp;start=2400"/>
    <hyperlink ref="A82" r:id="rId6" display="http://forum.sibmama.ru/viewtopic.php?t=1017623&amp;start=2400"/>
    <hyperlink ref="A13:A14" r:id="rId7" display="http://forum.sibmama.ru/viewtopic.php?t=1017623&amp;start=2400"/>
    <hyperlink ref="A21" r:id="rId8" display="http://forum.sibmama.ru/viewtopic.php?t=1017623&amp;start=2415"/>
    <hyperlink ref="A22" r:id="rId9" display="http://forum.sibmama.ru/viewtopic.php?t=1017623&amp;start=2415"/>
    <hyperlink ref="A18:A22" r:id="rId10" display="http://forum.sibmama.ru/viewtopic.php?t=1017623&amp;start=2415"/>
    <hyperlink ref="A106" r:id="rId11" display="http://forum.sibmama.ru/viewtopic.php?t=1017623&amp;start=2415"/>
    <hyperlink ref="A70" r:id="rId12" display="http://forum.sibmama.ru/viewtopic.php?t=1017623&amp;start=2430"/>
    <hyperlink ref="A71" r:id="rId13" display="http://forum.sibmama.ru/viewtopic.php?t=1017623&amp;start=2430"/>
    <hyperlink ref="A133" r:id="rId14" display="http://forum.sibmama.ru/viewtopic.php?t=1017623&amp;start=2430"/>
    <hyperlink ref="A62" r:id="rId15" display="http://forum.sibmama.ru/viewtopic.php?t=1017623&amp;start=2430"/>
    <hyperlink ref="A39:A42" r:id="rId16" display="http://forum.sibmama.ru/viewtopic.php?t=1017623&amp;start=2430"/>
    <hyperlink ref="A126" r:id="rId17" display="http://forum.sibmama.ru/viewtopic.php?t=1017623&amp;start=2430"/>
    <hyperlink ref="A127" r:id="rId18" display="http://forum.sibmama.ru/viewtopic.php?t=1017623&amp;start=2430"/>
    <hyperlink ref="A134" r:id="rId19" display="http://forum.sibmama.ru/viewtopic.php?t=1017623&amp;start=2430"/>
    <hyperlink ref="A40" r:id="rId20" display="http://forum.sibmama.ru/viewtopic.php?t=1017623&amp;start=2430"/>
    <hyperlink ref="A48:A59" r:id="rId21" display="http://forum.sibmama.ru/viewtopic.php?t=1017623&amp;start=2430"/>
    <hyperlink ref="A19" r:id="rId22" display="http://forum.sibmama.ru/viewtopic.php?t=1017623&amp;start=2430"/>
    <hyperlink ref="A20" r:id="rId23" display="http://forum.sibmama.ru/viewtopic.php?t=1017623&amp;start=2430"/>
    <hyperlink ref="A38" r:id="rId24" display="http://forum.sibmama.ru/viewtopic.php?t=1017623&amp;start=2430"/>
    <hyperlink ref="A39" r:id="rId25" display="http://forum.sibmama.ru/viewtopic.php?t=1017623&amp;start=2430"/>
    <hyperlink ref="A67" r:id="rId26" display="http://forum.sibmama.ru/viewtopic.php?t=1017623&amp;start=2430"/>
    <hyperlink ref="A65:A66" r:id="rId27" display="http://forum.sibmama.ru/viewtopic.php?t=1017623&amp;start=2430"/>
    <hyperlink ref="A72" r:id="rId28" display="http://forum.sibmama.ru/viewtopic.php?t=1017623&amp;start=2445"/>
    <hyperlink ref="A68:A70" r:id="rId29" display="http://forum.sibmama.ru/viewtopic.php?t=1017623&amp;start=2445"/>
    <hyperlink ref="A71:A72" r:id="rId30" display="http://forum.sibmama.ru/viewtopic.php?t=1017623&amp;start=2385"/>
    <hyperlink ref="A117" r:id="rId31" display="http://forum.sibmama.ru/viewtopic.php?t=1017623&amp;start=2445"/>
    <hyperlink ref="A75:A76" r:id="rId32" display="http://forum.sibmama.ru/viewtopic.php?t=1017623&amp;start=2445"/>
    <hyperlink ref="A144" r:id="rId33" display="http://forum.sibmama.ru/viewtopic.php?t=1017623&amp;start=2445"/>
    <hyperlink ref="A56" r:id="rId34" display="http://forum.sibmama.ru/viewtopic.php?t=1017623&amp;start=2445"/>
    <hyperlink ref="A82:A86" r:id="rId35" display="http://forum.sibmama.ru/viewtopic.php?t=1017623&amp;start=2445"/>
    <hyperlink ref="A136" r:id="rId36" display="http://forum.sibmama.ru/viewtopic.php?t=1017623&amp;start=2445"/>
    <hyperlink ref="A14" r:id="rId37" display="http://forum.sibmama.ru/viewtopic.php?t=1017623&amp;start=2445"/>
    <hyperlink ref="A91:A94" r:id="rId38" display="http://forum.sibmama.ru/viewtopic.php?t=1017623&amp;start=2445"/>
    <hyperlink ref="A92" r:id="rId39" display="http://forum.sibmama.ru/viewtopic.php?t=1017623&amp;start=2445"/>
    <hyperlink ref="A97:A109" r:id="rId40" display="http://forum.sibmama.ru/viewtopic.php?t=1017623&amp;start=2445"/>
    <hyperlink ref="A85" r:id="rId41" display="http://forum.sibmama.ru/viewtopic.php?t=1017623&amp;start=2460"/>
    <hyperlink ref="A86" r:id="rId42" display="http://forum.sibmama.ru/viewtopic.php?t=1017623&amp;start=2460"/>
    <hyperlink ref="A87" r:id="rId43" display="http://forum.sibmama.ru/viewtopic.php?t=1017623&amp;start=2460"/>
    <hyperlink ref="A114:A118" r:id="rId44" display="http://forum.sibmama.ru/viewtopic.php?t=1017623&amp;start=2415"/>
    <hyperlink ref="A138" r:id="rId45" display="http://forum.sibmama.ru/viewtopic.php?t=1017623&amp;start=2460"/>
    <hyperlink ref="A139" r:id="rId46" display="http://forum.sibmama.ru/viewtopic.php?t=1017623&amp;start=2460"/>
    <hyperlink ref="A142" r:id="rId47" display="http://forum.sibmama.ru/viewtopic.php?t=1017623&amp;start=2460"/>
    <hyperlink ref="A143" r:id="rId48" display="http://forum.sibmama.ru/viewtopic.php?t=1017623&amp;start=2460"/>
    <hyperlink ref="A7" r:id="rId49" display="http://forum.sibmama.ru/viewtopic.php?t=1017623&amp;start=2460"/>
    <hyperlink ref="A126:A130" r:id="rId50" display="http://forum.sibmama.ru/viewtopic.php?t=1017623&amp;start=2460"/>
    <hyperlink ref="A146" r:id="rId51" display="http://forum.sibmama.ru/viewtopic.php?t=1017623&amp;start=2460"/>
    <hyperlink ref="A76" r:id="rId52" display="http://forum.sibmama.ru/viewtopic.php?t=1017623&amp;start=2460"/>
    <hyperlink ref="A33" r:id="rId53" display="http://forum.sibmama.ru/viewtopic.php?t=1017623&amp;start=2460"/>
    <hyperlink ref="A34" r:id="rId54" display="http://forum.sibmama.ru/viewtopic.php?t=1017623&amp;start=2460"/>
    <hyperlink ref="A2" r:id="rId55" display="http://forum.sibmama.ru/viewtopic.php?t=1017623&amp;start=2460"/>
    <hyperlink ref="A156:A160" r:id="rId56" display="http://forum.sibmama.ru/viewtopic.php?t=1017623&amp;start=2460"/>
    <hyperlink ref="A35" r:id="rId57" display="http://forum.sibmama.ru/viewtopic.php?t=1017623&amp;start=2460"/>
    <hyperlink ref="A163:A164" r:id="rId58" display="http://forum.sibmama.ru/viewtopic.php?t=1017623&amp;start=2460"/>
    <hyperlink ref="A53" r:id="rId59" display="http://forum.sibmama.ru/viewtopic.php?t=1017623&amp;start=2460"/>
    <hyperlink ref="A167:A168" r:id="rId60" display="http://forum.sibmama.ru/viewtopic.php?t=1017623&amp;start=2460"/>
    <hyperlink ref="A121" r:id="rId61" display="http://forum.sibmama.ru/viewtopic.php?t=1017623&amp;start=2460"/>
    <hyperlink ref="A122" r:id="rId62" display="http://forum.sibmama.ru/viewtopic.php?t=1017623&amp;start=2460"/>
    <hyperlink ref="A123" r:id="rId63" display="http://forum.sibmama.ru/viewtopic.php?t=1017623&amp;start=2460"/>
    <hyperlink ref="A124" r:id="rId64" display="http://forum.sibmama.ru/viewtopic.php?p=65769641"/>
    <hyperlink ref="A125" r:id="rId65" display="http://forum.sibmama.ru/viewtopic.php?p=65769641"/>
    <hyperlink ref="A135" r:id="rId66" display="http://forum.sibmama.ru/viewtopic.php?t=1017623&amp;start=2430"/>
    <hyperlink ref="A137" r:id="rId67" display="http://forum.sibmama.ru/viewtopic.php?t=1017623&amp;start=2445"/>
    <hyperlink ref="A145" r:id="rId68" display="http://forum.sibmama.ru/viewtopic.php?t=1017623&amp;start=2445"/>
  </hyperlinks>
  <pageMargins left="0.7" right="0.7" top="0.75" bottom="0.75" header="0.3" footer="0.3"/>
  <pageSetup paperSize="9" orientation="portrait" horizontalDpi="180" verticalDpi="180" r:id="rId69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2015-09-16T16:31:31Z</dcterms:modified>
</cp:coreProperties>
</file>