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290" i="1"/>
  <c r="F290"/>
  <c r="E290"/>
  <c r="H286"/>
  <c r="F286"/>
  <c r="E286"/>
  <c r="E281"/>
  <c r="F281" s="1"/>
  <c r="H281" s="1"/>
  <c r="E271"/>
  <c r="F271" s="1"/>
  <c r="H271" s="1"/>
  <c r="E265"/>
  <c r="F265" s="1"/>
  <c r="H265" s="1"/>
  <c r="E257"/>
  <c r="E254"/>
  <c r="F254" s="1"/>
  <c r="H254" s="1"/>
  <c r="E247"/>
  <c r="F247" s="1"/>
  <c r="H247" s="1"/>
  <c r="E223"/>
  <c r="F223" s="1"/>
  <c r="H223" s="1"/>
  <c r="E210"/>
  <c r="F210" s="1"/>
  <c r="H210" s="1"/>
  <c r="E208"/>
  <c r="F208" s="1"/>
  <c r="H208" s="1"/>
  <c r="E204"/>
  <c r="F204" s="1"/>
  <c r="H204" s="1"/>
  <c r="E195"/>
  <c r="F195" s="1"/>
  <c r="H195" s="1"/>
  <c r="E184"/>
  <c r="F184" s="1"/>
  <c r="H184" s="1"/>
  <c r="E174"/>
  <c r="F174" s="1"/>
  <c r="H174" s="1"/>
  <c r="E167"/>
  <c r="F167" s="1"/>
  <c r="H167" s="1"/>
  <c r="E160"/>
  <c r="F160" s="1"/>
  <c r="H160" s="1"/>
  <c r="E158"/>
  <c r="F158" s="1"/>
  <c r="H158" s="1"/>
  <c r="E152"/>
  <c r="F152" s="1"/>
  <c r="H152" s="1"/>
  <c r="E101"/>
  <c r="F101" s="1"/>
  <c r="H101" s="1"/>
  <c r="E87"/>
  <c r="F87" s="1"/>
  <c r="H87" s="1"/>
  <c r="E78"/>
  <c r="F78" s="1"/>
  <c r="H78" s="1"/>
  <c r="E76"/>
  <c r="F76" s="1"/>
  <c r="H76" s="1"/>
  <c r="E71"/>
  <c r="F71" s="1"/>
  <c r="H71" s="1"/>
  <c r="E64"/>
  <c r="F64" s="1"/>
  <c r="H64" s="1"/>
  <c r="E62"/>
  <c r="F62" s="1"/>
  <c r="H62" s="1"/>
  <c r="E37"/>
  <c r="F37" s="1"/>
  <c r="H37" s="1"/>
  <c r="E31"/>
  <c r="F31" s="1"/>
  <c r="H31" s="1"/>
  <c r="E24"/>
  <c r="F24" s="1"/>
  <c r="H24" s="1"/>
  <c r="E17"/>
  <c r="F17" s="1"/>
  <c r="H17" s="1"/>
  <c r="E153"/>
  <c r="E154" s="1"/>
  <c r="F154" s="1"/>
  <c r="H154" s="1"/>
  <c r="E259"/>
  <c r="E215"/>
  <c r="E219" s="1"/>
  <c r="F219" s="1"/>
  <c r="H219" s="1"/>
  <c r="E191"/>
  <c r="E192" s="1"/>
  <c r="F192" s="1"/>
  <c r="H192" s="1"/>
  <c r="E283"/>
  <c r="E284" s="1"/>
  <c r="F284" s="1"/>
  <c r="H284" s="1"/>
  <c r="E273"/>
  <c r="E274" s="1"/>
  <c r="F274" s="1"/>
  <c r="H274" s="1"/>
  <c r="E230"/>
  <c r="E175"/>
  <c r="E258"/>
  <c r="E261" s="1"/>
  <c r="F261" s="1"/>
  <c r="H261" s="1"/>
  <c r="E196"/>
  <c r="E197" s="1"/>
  <c r="F197" s="1"/>
  <c r="H197" s="1"/>
  <c r="E176"/>
  <c r="E88"/>
  <c r="E97" s="1"/>
  <c r="F97" s="1"/>
  <c r="H97" s="1"/>
  <c r="E232"/>
  <c r="E124"/>
  <c r="E118"/>
  <c r="E240" l="1"/>
  <c r="F240" s="1"/>
  <c r="H240" s="1"/>
  <c r="E181"/>
  <c r="F181" s="1"/>
  <c r="H181" s="1"/>
  <c r="E133"/>
  <c r="F133" s="1"/>
  <c r="H133" s="1"/>
</calcChain>
</file>

<file path=xl/sharedStrings.xml><?xml version="1.0" encoding="utf-8"?>
<sst xmlns="http://schemas.openxmlformats.org/spreadsheetml/2006/main" count="542" uniqueCount="294">
  <si>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</si>
  <si>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</si>
  <si>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</si>
  <si>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</si>
  <si>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</si>
  <si>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</si>
  <si>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</si>
  <si>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</si>
  <si>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Брюки для мальчика (Черубино) Артикул: CWJ7469 р.134/68св.сер.меланж448,00 и синий. Т. е. 2 шт. </t>
  </si>
  <si>
    <t>Артикул: U1098-4СКомплект дет. "Веселая Забава"джемпер+брюки суп241,00 р.86</t>
  </si>
  <si>
    <t>Футболка женская (Черубино) Артикул: FS6278170/88/44бирюзовый230,00</t>
  </si>
  <si>
    <t>Брюки-капри (Евразия) Артикул: с05-368-017 р.L260,00</t>
  </si>
  <si>
    <t>Madinanaty</t>
  </si>
  <si>
    <t>*елена</t>
  </si>
  <si>
    <t>Артикул: CAK3334 Комплект для мальчика (майка,трусы-боксеры) (Черуб купить оптом в Барнауле р98/104/56 белый/синий 159 руб </t>
  </si>
  <si>
    <t>Артикул: CAK1360 трусы-боксеры для мальчика (Черубино) купить оптом </t>
  </si>
  <si>
    <t>р.98/104/56 бирюзовый 89,00 1шт </t>
  </si>
  <si>
    <t>р.98/104/56 синий 89,0-1 шт </t>
  </si>
  <si>
    <t>р.98/104/56 т. синий 89,001-штр </t>
  </si>
  <si>
    <t>Артикул: CAJ1363т русы-боксеры для мальчика (Черубино) купить оптом в Барнауле </t>
  </si>
  <si>
    <t>Р.152/158/80 серый-1шт </t>
  </si>
  <si>
    <t>Р.152-158/80 синий-1шт </t>
  </si>
  <si>
    <t>Артикул: CSK61089 футболка для мальчика (Черубино) купить оптом в Барнауле </t>
  </si>
  <si>
    <t>Р104 оранжевый на замену синий 1штА </t>
  </si>
  <si>
    <t>Джемпер для мальчиков (Пеликан), артикул BJN355, р.4, цвет Jam, 380р</t>
  </si>
  <si>
    <t>Kanfetta</t>
  </si>
  <si>
    <t>Артикул: Б074Футболка (Евразия) купить оптом в Барнауле </t>
  </si>
  <si>
    <t>р.M т.сер. 276,00 1шт </t>
  </si>
  <si>
    <t>р.M т.син. 276,00 1шт</t>
  </si>
  <si>
    <t>Цвета на девочку </t>
  </si>
  <si>
    <t>Штанишки под подгузник (Фанни Зебра) Артикул: 4.24.4 86/56 10шт </t>
  </si>
  <si>
    <t>Кофточка ясельная (Бель Бимбо) Артикул: 136066 86/52 10шт </t>
  </si>
  <si>
    <t>Комплект ясельный (майка,трусы) (Черубино) Артикул: CAB3359 80/52 1шт </t>
  </si>
  <si>
    <t>Трусы ясельные (Черубино) Артикул: CAB1368 80/52 3шт </t>
  </si>
  <si>
    <t>Комплект для девочки (майка,трусы) (Черубино) Артикул: CAK3326 110-116/60 1шт </t>
  </si>
  <si>
    <t>Комплект для девочки (Консалт) К1111 56-60/110-116 1шт </t>
  </si>
  <si>
    <t>Комплект для девочки (майка, трусы) (Черубино) CAK3354 110/116/60 1шт</t>
  </si>
  <si>
    <t>Ирина U</t>
  </si>
  <si>
    <t>платье для девочки Артикул: CAK61033 Производитель: Черубино (Cherubino) р.92/56 св.меланж 1шт</t>
  </si>
  <si>
    <t>Junou</t>
  </si>
  <si>
    <t>1. Носки детские (Консалт) Артикул: К9523-12-3 р. 12 140 руб на мальчика </t>
  </si>
  <si>
    <t>2. Носки детские (Консалт) Артикул: К9526-21-3 р. 18 150 руб. на девочку </t>
  </si>
  <si>
    <t>3. Носки детские (Консалт) Артикул: К9527-10-3 р. 18 125 руб. на девочку</t>
  </si>
  <si>
    <t>Девушка в шляпе</t>
  </si>
  <si>
    <t>Плавки для мальчика (Консалт) Артикул: ТК18001-1 -р-р140, цвет: синий, голубой, зеленый, черный. </t>
  </si>
  <si>
    <t>Ёяя</t>
  </si>
  <si>
    <t xml:space="preserve">Куртка для девочек (Пеликан) Артикул: GZWK4036 р 8 PINK 954р </t>
  </si>
  <si>
    <t xml:space="preserve">Носки детские (Консалт) Артикул: К9526-18-3 р.20, 150р </t>
  </si>
  <si>
    <t>belaska</t>
  </si>
  <si>
    <t>1. Брюки детские » Черубино (Cherubino) » CWK7454, размер 104/56, св.сер.меланж, цена 418 р </t>
  </si>
  <si>
    <t>2. Брюки детские » Черубино (Cherubino) » CWK7453, размер 110/60, св.сер.меланж, цена 356 р. </t>
  </si>
  <si>
    <t>3. Шорты джинсовые детские » Лигас (Джинсовая одежда) » 1422CL-110495, размер 104, цена 535 р</t>
  </si>
  <si>
    <t>танира</t>
  </si>
  <si>
    <t>Куртка для мальчиков (Пеликан), артикул BZWL355-2, р.4, цвет Menthol, 1439р </t>
  </si>
  <si>
    <t>Куртка для мальчиков (Пеликан), артикул BZWL362, размер 4, цвет light blue 1476р </t>
  </si>
  <si>
    <t>Носки детские (Консалт), размер 17, артикул К9524-21-3, 150р</t>
  </si>
  <si>
    <t>lulka12</t>
  </si>
  <si>
    <t xml:space="preserve">Футболка (Лаки Чайлд) Артикул: 11-26к р28 98-104 - 209р. </t>
  </si>
  <si>
    <t xml:space="preserve">Костюм детский (Лунева) Артикул: 02-02 р 98 - 396 </t>
  </si>
  <si>
    <t xml:space="preserve">Бриджи (Евразия) Артикул: Л394 р 98 - синий - 173р </t>
  </si>
  <si>
    <t xml:space="preserve">Футболка для девочки (Черубино) CAK61145 р. 104- бирюзовый -125р </t>
  </si>
  <si>
    <t xml:space="preserve">Футболка для девочки (Черубино) Артикул: CSK61068 голубой р98- голубой 250р. </t>
  </si>
  <si>
    <t>Футболка для девочки (Черубино) Артикул: CWK61196 р98 экрю/малиновый 249р</t>
  </si>
  <si>
    <t>Блузка (Евразия) Артикул: Б432 р.XL цвет т.син цена 323 руб. - 1 шт. </t>
  </si>
  <si>
    <t>Блузка (Евразия) Артикул: Б432 р.L цвет т.син цена 323 руб. - 1 шт. </t>
  </si>
  <si>
    <t>Колготки детские (Красная ветка) Артикул: с814кв р.13/14 цена 104,30 - 1 шт. </t>
  </si>
  <si>
    <t>Колготки детские (Красная ветка) Артикул: С802кв р.13/14 цена 84,00 - 1 шт. </t>
  </si>
  <si>
    <t>Колготки дет. х/б+эл.(Алсу) Артикул: 2фс73 р.13/14 цена 87,00 - 1 шт. </t>
  </si>
  <si>
    <t>Колготки детские (ЛЧПФ) Артикул: С735л р.14 (86-92/52) цена 104,20 - 1 шт. </t>
  </si>
  <si>
    <t>Колготки детские (Орел) Артикул: с506ор р.13/14 цена 115,00 - 1 шт. </t>
  </si>
  <si>
    <t>Колготки детские (Красная ветка) Артикул: с870кв р.13/14 цена 105,00 - 1 шт. </t>
  </si>
  <si>
    <t>Колготки дет.(Орел) Артикул: с315ор р.13/14 цена 97,60 - 1 шт. </t>
  </si>
  <si>
    <t>Колготки - расцветки для девочки (но лучше желтенькие, зеленые, сирень, голубые, короче розовые в последнюю очередь) </t>
  </si>
  <si>
    <t>ellf</t>
  </si>
  <si>
    <t>Трусы-боксеры для мальчика (Черубино) Артикул: CAK1360, размер 92/52. Цвета: т.синий, серый, голубой, бирюзовый, синий (главное, чтобы 5шт разного цвета). Цена: 89р.</t>
  </si>
  <si>
    <t>Nina Repina</t>
  </si>
  <si>
    <t>ВАЛЕНТИНАХОДЬКО</t>
  </si>
  <si>
    <t xml:space="preserve">1)Пижама для девочки(Черубино) CWJ5184 (размер 134,цвет яр.бирюзовый и розовый)409руб.-2шт. </t>
  </si>
  <si>
    <t xml:space="preserve">2)Комплект для девочек (Пеликан) GAJS450(размер 9,цвет rose и ash)480руб.-2шт. </t>
  </si>
  <si>
    <t xml:space="preserve">3)Трусы женские LMM346 (Пеликан) размер XXL(цвет beige)153руб.-1шт </t>
  </si>
  <si>
    <t xml:space="preserve">2)Трусы женские (Пеликан) LMM318 размер XXL(цвет black)153руб-1шт. </t>
  </si>
  <si>
    <t>3)Комплект для девочки CAK9493 размер 110 цвет любой 358руб-1шт.</t>
  </si>
  <si>
    <t>Мечтательная</t>
  </si>
  <si>
    <t>Майка для мальчика (Консалт) К3757ЖКк68 </t>
  </si>
  <si>
    <t>р.68/134 красный1 135,00 на замену р.72/140 тем.дым 1шт </t>
  </si>
  <si>
    <t>р.76/146 тем.дым1 135,00 на замену р.76/146 красный1 1шт </t>
  </si>
  <si>
    <t>Артикул: 16-3 Комбинезон с капюшоном (Лаки Чайлд) р.24(74-80) 539,00 рублей</t>
  </si>
  <si>
    <t>Ирина БС.</t>
  </si>
  <si>
    <t>Колготки детские (Черубино) Артикул: CAN04004 р.12/18 цвет киви цена 90,75 - 1 шт. </t>
  </si>
  <si>
    <t>Колготки детские (Черубино) Артикул: CAN04009 р.12/18 цвет желтый цена 99,00 - 1 шт. </t>
  </si>
  <si>
    <t>Колготки детские (Черубино) Артикул: CAN04009 р.12/18 цвет киви цена 99,00 - 1 шт. </t>
  </si>
  <si>
    <t>Пижама для девочки (Черубино) Артикул: CAK5206 разм. 122/64 цвет св.бюрюз./арбуз, цена 297,00 - 1 шт. </t>
  </si>
  <si>
    <t>Майка для девочки (Черубино) Артикул: CAK2246 р. 122/128/64 цвет желтый цена 105,00 - 1 шт. </t>
  </si>
  <si>
    <t>Трусы для девочек (Черубино) Артикул: CAK1308 р.92/52 цвет желтый цена 67,00 - 1 шт. </t>
  </si>
  <si>
    <t>Трусы для девочек (Черубино) Артикул: CAK1355 р.92/52 цвет желтый цена 60,00 - 1 шт. </t>
  </si>
  <si>
    <t>Трусы для девочек (Черубино) Артикул: CAK1355 р.92/52 цвет розовый цена 60,00 - 1 шт. </t>
  </si>
  <si>
    <t>Трусы для девочек (Черубино) Артикул: CAK1355 р.92/52 цвет св. розовый цена 60,00 - 1 шт. </t>
  </si>
  <si>
    <t>Трусы ясельные (Черубино) Артикул: CAB1368 р.80/52 цвет желтый цена 78,00 - 1 шт. </t>
  </si>
  <si>
    <t>Трусы ясельные (Черубино) Артикул: CAB1368 р.80/52 цвет розовый цена 78,00 - 1 шт. </t>
  </si>
  <si>
    <t>Шапка детская (Кроха) Артикул: С-710 р. 52-54 бирюзовый 370 руб на девочку </t>
  </si>
  <si>
    <t>Шапка детская (Кроха) Артикул: С-729 р. 42-44 красный 354 руб на мальчика </t>
  </si>
  <si>
    <t>Шапка детская (Арктик) Артикул: ТР-97 р. 52-54 192 р. на девочку</t>
  </si>
  <si>
    <t>Туфли малодетские (Топ-Топ), артикул: 32985, р-р 25, цена 514 руб. - на мальчика </t>
  </si>
  <si>
    <t>на замену: </t>
  </si>
  <si>
    <t>Туфли малодетские (Топ-Топ), артикул: 32237ИК, р-р 25, цена 532 руб. - на мальчика</t>
  </si>
  <si>
    <t>Vasek</t>
  </si>
  <si>
    <t>Пижама детская (Консалт) для мальчика Артикул: К1512 р.72/140 фисташк+машинки 365,00. </t>
  </si>
  <si>
    <t>пижама детская (Консалт) для девочки Артикул: К1512р.56/110 мятн.конфета+св.фиалка 365,00 </t>
  </si>
  <si>
    <t>пижама для девочки К1512-1 р.56/110 т.бирюза+горох на зел.бирюзе 315,00</t>
  </si>
  <si>
    <t>malina-k</t>
  </si>
  <si>
    <t>Футболка для девочки (Черубино)Артикул: CAK61171 р.98/56 145,00 -1шт </t>
  </si>
  <si>
    <t>Футболка для девочки (Черубино)Артикул: CAK61145 р. 98/56 (бирюзовый или фуксия) 125,00 -1шт </t>
  </si>
  <si>
    <t>Замена,если не будет предыдущих </t>
  </si>
  <si>
    <t>Джемпер для девочки (Фил Фри) Артикул: 2466 р.28 (98) 167,00 - 1шт</t>
  </si>
  <si>
    <t>киска-Юля</t>
  </si>
  <si>
    <t>Футболка для девочки (Черубино)Артикул: CSK61043 98/56 персиковый/замена желтый 172,00 -1шт </t>
  </si>
  <si>
    <t>Футболка для девочки (Черубино)Артикул: CSK61063 98/56 сер.меланж/замена сиреневый 189,00 -1шт </t>
  </si>
  <si>
    <t>MAMA IRINA</t>
  </si>
  <si>
    <t>1.Туника женская кулирка (Гамма Текс) Артикул: 429гт Р.48 393.00-1шт </t>
  </si>
  <si>
    <t>замена </t>
  </si>
  <si>
    <t>Туника х/б (Гамма Текс) Артикул: 986гт 48 463.00 </t>
  </si>
  <si>
    <t>Туника женская (Черубино) Артикул: FL6289 50 397.0 </t>
  </si>
  <si>
    <t>Туника женская (Черубино) Артикул: FS6312 48,50 348.00 </t>
  </si>
  <si>
    <t>2.Пижама интерлок (Гамма Текс) Артикул: 766гт 48 547.00 -1шт </t>
  </si>
  <si>
    <t>3.Джемпер женский (Черубино) Артикул: FL6046 48-50 390.0-1шт </t>
  </si>
  <si>
    <t>Джемпер женский (Черубино) Артикул: FL6182 48-50 249.0 </t>
  </si>
  <si>
    <t>Джемпер женский (Черубино) Артикул: FL6269 48-50 385.00 </t>
  </si>
  <si>
    <t>Джемпер женский (Черубино) Артикул: FL6270 48-50 267.00 </t>
  </si>
  <si>
    <t>4.Джемпер женский (Черубино) Артикул: FS6266 48 320.00-1ш </t>
  </si>
  <si>
    <t>5.Туника женская (Черубино) Артикул: FS6313 48 263.15-1шт </t>
  </si>
  <si>
    <t>6.Туника женская (Черубино) Артикул: FS6313 50 263.15-1шт </t>
  </si>
  <si>
    <t>7.Лосины женские (Черубино) Артикул: FS7118 48 320.оо-1шт</t>
  </si>
  <si>
    <t>1. Пинетки (Топ-Топ) Артикул: 00540 размер 10,5 1шт 131р. </t>
  </si>
  <si>
    <t>3. Пинетки(Евразия) размер 4-62 Артикул: 06-311-055 цена 47р 1шт </t>
  </si>
  <si>
    <t>4. Пинетки детские (Лаки Чайлд) Артикул: 5-29 цена 69р 1шт </t>
  </si>
  <si>
    <t>5. Шапочка (Лаки Чайлд) Артикул: 31-9 размер 36 цена 79р. 1шт </t>
  </si>
  <si>
    <t>6. Шапка детская (Арктик) ТИ-5 размер 36-38 1 шт цена 141 </t>
  </si>
  <si>
    <t>7. Шапка детская (Кроха) Артикул: С-538 цена 280р. размер 36-38 </t>
  </si>
  <si>
    <t>8. Полукомбинезон ясельный (Консалт) К6063 размеры 56 и 62 цена 175р по 1 шт </t>
  </si>
  <si>
    <t>9. Полукомбинезон ясельный (Консалт) К6072-2 размеры 56 и 62 цена 165р. по 1 шт </t>
  </si>
  <si>
    <t>10. Боди ясельное (Черубино) CWB4124 размер 56 и 62 цена 189 по 1 шт </t>
  </si>
  <si>
    <t>11. Комбинезон с лампас. д/дев. (Лаки Чайлд) размер 18 (1 шт 50-56) Артикул: 1-1Д цена 319р. 1 шт. </t>
  </si>
  <si>
    <t>12. Комплект ясельный (комбинезон, шапочка) (Черубино) Артикул: CAB9459 р 62 цена 372 1шт </t>
  </si>
  <si>
    <t>13. Комплект детский (Пеликан) Артикул: SABPQ420 размер 3-6 мес цена 659р. 1шт </t>
  </si>
  <si>
    <t>14. Кофточка детская (Пеликан) Артикул: SJXK386 размер 0-3 мес цена 199р </t>
  </si>
  <si>
    <t>15. Халат детский (Консалт) Артикул: К5313 размер 140 цена 585р </t>
  </si>
  <si>
    <t>16. Майка для девочки (Черубино) Артикул: CAJ2220 цена 94р размер 134 </t>
  </si>
  <si>
    <t>ирина желтова24</t>
  </si>
  <si>
    <t xml:space="preserve">Шорты для мальчика (Черубино) Артикул: CAK7443 р. 110- т.серый -237р </t>
  </si>
  <si>
    <t>Пижама интерлок (Гамма Текс) в Артикул: 1195гт р.48 -1014</t>
  </si>
  <si>
    <t>Мышкенция</t>
  </si>
  <si>
    <t xml:space="preserve">Ветровка для девочек (Пеликан) Артикул: GZIN373 Размер р.2Light blue 1 075, </t>
  </si>
  <si>
    <t>Трусы для девочек (Черубино) Артикул: CAK1355 р. 92 60 руб - 2шт.</t>
  </si>
  <si>
    <t>Футболка ясельная (Черубино) Артикул: CWB61224 р.80/52 цвет экрю 121,0 </t>
  </si>
  <si>
    <t>Боди ясельное (Черубино) Артикул: CWN4110 р.80/52 цвет сиреневый 216,0 </t>
  </si>
  <si>
    <t>Боди ясельное (Черубино) Артикул: CWB4133 р.80/52 цвет св. серый меланж 176,0 </t>
  </si>
  <si>
    <t>Майка ясельная (Черубино) Артикул: CAB2251 Р.80/52 ЦВЕТ БЕЛЫЙ 103,0</t>
  </si>
  <si>
    <t>Anet@</t>
  </si>
  <si>
    <t>Песочник ясельный (Черубино)Артикул: CSB9452 р. 80 желтый 176,00 </t>
  </si>
  <si>
    <t>Кофточка ясельная (Черубино Артикул: CAN6967 р. 80 бирюзовый 212,00</t>
  </si>
  <si>
    <t>Васильда</t>
  </si>
  <si>
    <t>Носки детские (Консалт) Артикул: К9532-3 14р. 75 руб - 1 шт. </t>
  </si>
  <si>
    <t>Носки детские (Консалт) Артикул: К9525-13-3 14р. 140 руб</t>
  </si>
  <si>
    <t>Л.Е.Н.А.</t>
  </si>
  <si>
    <t>Полукомбинезон для девочки (Орби) Артикул: 63100 р.128/64/57</t>
  </si>
  <si>
    <t>Сапоги резиновые детские (Нордман) Артикул: ПЕ-4дет р.24/25</t>
  </si>
  <si>
    <t>Сапоги резиновые школьные (Нордман) Артикул: ПС19школ р.32/33</t>
  </si>
  <si>
    <t>Брюки для мальчика (джинсовые) (Черубино) Артикул: CK7J040 р.116/60 620,00р синий или голубой</t>
  </si>
  <si>
    <t>Глушакова Диана</t>
  </si>
  <si>
    <t>К2234к63 Комплек для девочки (Консалт) Размер - 122 Цена - 345 руб</t>
  </si>
  <si>
    <t>Бэнтли</t>
  </si>
  <si>
    <t>Tania0316</t>
  </si>
  <si>
    <t> цвета все для девочки</t>
  </si>
  <si>
    <t>Майка для мальчика (Черубино) Артикул: CAK2239 р.110/116/60 - 83,0 р. - голубой или св.голубой</t>
  </si>
  <si>
    <t>1.Туфли малодетские (Топ-Топ), Артикул: 32477ИК Размер: 26 Цвет: как на фото, цена - 429 р. </t>
  </si>
  <si>
    <t>Замена. Туфли малодетские ИК(Топ-Топ), Артикул: 32112ИК, Размер: 26 Цвет: как на фото, цена - 545 руб. </t>
  </si>
  <si>
    <t>2.Колготки ажурные (Консалт), Артикул: К9007-4, Размер: 104-110/56/14, Цвет: любые, кроме белых, цена - 135 руб </t>
  </si>
  <si>
    <t>3. Колготки ажурные (Консалт), Артикул: К9049-2, Размер: 104-110/56/14 Цвет: кроме белых, цена 185 руб. </t>
  </si>
  <si>
    <t>4. Колготки детские (Красная ветка), Артикул: с808кв, Размер: 16/17 Цвет: как на фото, цена 121 р. </t>
  </si>
  <si>
    <t>5. Трусы для девочек (Пеликан), Артикул: GUN381, Размер: 5, Цвет: Multy, цена - 187</t>
  </si>
  <si>
    <t>Костенчик</t>
  </si>
  <si>
    <t>Толстовка для девочки (Орби) в Барнауле,Артикул: 61047,Производитель: Бум (Boom by Orby), размер 86,92/52/48, цвет бежевый вар 1, цена - 284,00</t>
  </si>
  <si>
    <t>Оксан_Ка</t>
  </si>
  <si>
    <t>Артикул: 1141гт Пижама виск. бриджи (Гамма Текс) р-р 58 - 1шт</t>
  </si>
  <si>
    <t>sav1982</t>
  </si>
  <si>
    <t>Артикул: 4.27.2а Кофточка с боковой застежкой Фанни Зебра86,00 р 80/52 на девочку </t>
  </si>
  <si>
    <t>Артикул: U1096-23CДжемпер дет. "Веселая забава" супрем Юник121,00 р 80 цвет молочный </t>
  </si>
  <si>
    <t>СкидкаАртикул: U627-15Джемпер дет. "Карамель" Юник132,00 р 80 салатовый </t>
  </si>
  <si>
    <t>Артикул: CSB61104Футболка фуфайка ясельная Черубино132,00 р 80/52 красный </t>
  </si>
  <si>
    <t>Артикул: CSB61098Кофточка ясельная Черубино157,00 р 80/52 бирюзовый</t>
  </si>
  <si>
    <t>Колготки детские (Консалт) Артикул: К9037-3АО Размер 80-86 На девочку, 1шт, 138</t>
  </si>
  <si>
    <t>Венда</t>
  </si>
  <si>
    <t>Ветровка для девочек (Пеликан) р.4 Артикул: GZIN373 1075 руб замена Ветровка для девочек (Пеликан) Артикул: GZIN372 р.4 1342руб.</t>
  </si>
  <si>
    <t>pyuli</t>
  </si>
  <si>
    <t>Халат ф/л (Гамма Текс), Артикул: 1247гт Размер: 56 Цвет: как на фото, цена - 612 р.</t>
  </si>
  <si>
    <t>Offspring</t>
  </si>
  <si>
    <t>Футболка для мальчика (Черубино), Артикул: CSK61060, размер 110/60, цвет синий, цена 184</t>
  </si>
  <si>
    <t>lessja</t>
  </si>
  <si>
    <t>1. Платье детское (Лунева) Артикул: 09-04, р86, цена 264руб. </t>
  </si>
  <si>
    <t>2. Платье дет. "Леопардик" (Юник) Артикул: U590-23-19, р86, молочный/оранжевый 263руб.</t>
  </si>
  <si>
    <t>katrina1985</t>
  </si>
  <si>
    <t>Nasttasja</t>
  </si>
  <si>
    <t>Футболка CSB61101 62/40 белый 141р. 2 шт. </t>
  </si>
  <si>
    <t>Комбинезон CWB9508 56/36 серый меланж 320 р. </t>
  </si>
  <si>
    <t>Комбинезон CWB9535 62/40 св. розовый 510 р. </t>
  </si>
  <si>
    <t>Комплект детский пеликан SAJPQ421 3/6 586р. </t>
  </si>
  <si>
    <t>Комбинезон + шапочка CAB9459 56/36 розовый 372 р. </t>
  </si>
  <si>
    <t>Платье CB6J007 (голубое) 68/44 535 р. 2 шт </t>
  </si>
  <si>
    <t>Боди CSB4116 (белый) 56/36 131 р. </t>
  </si>
  <si>
    <t>Футболка Csb61072 62/40 (бирюзовый) 136 р. </t>
  </si>
  <si>
    <t>Кофточка ясельная (Черубино)Артикул: CSN6536 р. 62/40 розовый 115 р </t>
  </si>
  <si>
    <t>Кофточка ясельная (Консалт)Артикул: К300050-2 р.68/44 сердечки +фисташковый </t>
  </si>
  <si>
    <t>Носки детские (Консалт) Артикул: К9524-30-3 р.18 </t>
  </si>
  <si>
    <t>Носки детские (Консалт) Артикул: К9524-32-3 р.18 </t>
  </si>
  <si>
    <t>Колготки детские (Консалт)Артикул: К9045-2 р. 116-122/60/16 </t>
  </si>
  <si>
    <t>Футболка для мальчика (Черубино)Артикул: CAK61185 р.116/60 св. бирюзовый </t>
  </si>
  <si>
    <t>Пижама для мальчика (Черубино)Артикул: CAK5233 (голубой) р.122/64 </t>
  </si>
  <si>
    <t>Шорты для мальчика (Черубино)Артикул: CAK7443 р. 116/60 (цвет т. серый) </t>
  </si>
  <si>
    <t>Шорты для мальчика (Черубино)Артикул: CAK7444 р. 116/60 св. меланж </t>
  </si>
  <si>
    <t>Футболка длинный рукав (интерлок) (Мелонс)Артикул: 1704футболка дл.рукав 62/40 (цвет желтый)</t>
  </si>
  <si>
    <t>Мария-лопес</t>
  </si>
  <si>
    <t xml:space="preserve">1. Комплект дет. "Сова и Слоник" (кофточка, полукомбинезон) Артикул: U1083-4C Размер 62, розовый, для девочки- 342,00 </t>
  </si>
  <si>
    <t>1.Трусы для девочек (Черубино) в Барнауле,Артикул: CAK1355, размер 92/52, сиреневый - 1шт. и розовый - 1 шт., цена 60руб/шт </t>
  </si>
  <si>
    <t>1.Трусы женские макси (Визави)Артикул: VDM13-11, р.L, 105р. </t>
  </si>
  <si>
    <t>2. Трусы woman (Евразия) Артикул: 06-123-017П, р.XL, 104р.</t>
  </si>
  <si>
    <t xml:space="preserve">2. Боди дет "Tedi"(юник) Артикул: А-286-23, молочный, размер 62, 157,00 </t>
  </si>
  <si>
    <t xml:space="preserve">3. Полукомбинезон дет "Tedi" Артикул: U-294-23, молочный, размер 62, 217,00 </t>
  </si>
  <si>
    <t>Артикул: К1924Сн Трусы для девочки (Консалт) р.64-68/122-128 - 3 штуки и р.56-60/110-116 - 3 штуки. Цена 58,00 рублей </t>
  </si>
  <si>
    <t>Артикул: К1040-3 Трусы детские (Консалт) р.52/80 цена 61,00-2 штуки-синие и белые (на мальчика)</t>
  </si>
  <si>
    <t>Платье детское (Лунева) Артикул: 910-14 р.80 515,0 </t>
  </si>
  <si>
    <t>Футболка (фуфайка) ясельная (Черубино) Артикул: CSB61100 р.80/52 цвет желтый177,0 </t>
  </si>
  <si>
    <t>1. Блузка женская (Пеликан) Артикул: FWT0801, размер М (46), черная, 563 руб. </t>
  </si>
  <si>
    <t>2. Блузка женская (Пеликан) Артикул: FWVN0801, размер М(46), белая, 499 руб. </t>
  </si>
  <si>
    <t>3. Футболка мужская (Джаст) Артикул: JBM2333-001, размер 54, черная, 223,25 руб. </t>
  </si>
  <si>
    <t>4.Майка мужская (Черубино) Артикул: MC2026, размер 3XL черная, 190 руб. </t>
  </si>
  <si>
    <t>5. Трусы для мальчика (Черубино) Артикул: CAK1357 размер 110/116/60 - 3 штуки (бюрюза, голубой, серый) - 80 руб.</t>
  </si>
  <si>
    <t>Вер@ника</t>
  </si>
  <si>
    <t>anita79</t>
  </si>
  <si>
    <t>Трусы мужские (Пеликан) Артикул: MB516 р.L Green </t>
  </si>
  <si>
    <t>Футболка дл. рукав (рибана с ажуром) (Мелонс) Артикул: 1227футболка дл.рукав р.52/80 розовая </t>
  </si>
  <si>
    <t>Водолазка ясельная (Черубино) Артикул: CWB61282 р. 80/52 розовую </t>
  </si>
  <si>
    <t>Джемпер дет. "Веселая Забава" супрем Артикул: U1096-4С р.86</t>
  </si>
  <si>
    <t>1.Колготки жен. EPISODE 80 (Конте) Артикул: EPISODE80 размер 2 цвет mocca цена 176 р. - 1 шт. </t>
  </si>
  <si>
    <t>2.Колготки жен. TRIUMF 80 (Конте) Артикул: TRIUMF80 цвет nero размер 2 цена 237 р. - 1 шт. </t>
  </si>
  <si>
    <t>3.Носки муж. (Красная ветка) Артикул: с101кр.в. размер 27 - 5 пар </t>
  </si>
  <si>
    <t>Футболка женская (Черубино) Артикул: FL6284 р.170/104/52 светло- персиковая </t>
  </si>
  <si>
    <t>Комплект для девочки (Консалт) Артикул: К1062 р.52/92</t>
  </si>
  <si>
    <t>Комплект для девочки (майка,трусы), 2 шт., Артикул: CAK3329, цена 155 руб, р.110/116/60, цвет св.розовый и сиреневый</t>
  </si>
  <si>
    <t>голубка1</t>
  </si>
  <si>
    <t>Трусы жен. (Евразия) Артикул: 06-113-217 р.L цвет черный 104р- 2шт. </t>
  </si>
  <si>
    <t>Трусы женские (Пеликан)Артикул: LBT379 р.L 155р-2шт </t>
  </si>
  <si>
    <t>Трусы женские (Пеликан)Артикул: LLH330 р.L 112р-2шт </t>
  </si>
  <si>
    <t>Трусы женские макси (Визави) Артикул: VDM13-11 р.L 105-2шт</t>
  </si>
  <si>
    <t>Колготки детские (Красная ветка), арт. с832кв, размер 16/17, 120р </t>
  </si>
  <si>
    <t>Колготки детские (Консалт), арт. К9015-8АО, размер 104-110/56/14, 125р </t>
  </si>
  <si>
    <t>1.Трусы мужские (ПеликаАртикул: MB516н) р.L 190.0-1шт </t>
  </si>
  <si>
    <t>Трусы мужские (Пеликан)Артикул: MH538 р.L 189.0-1шт </t>
  </si>
  <si>
    <t>2.Трусы мужские (Черубино)Артикул: MS1025 р 46-48 87р-2шт </t>
  </si>
  <si>
    <t>Трусы мужские (Евразия) Артикул: с02-431-005 р 46-48 105 р-2шт </t>
  </si>
  <si>
    <t>1.Брюки мужские (Черубино)Артикул: MS7122 176-80-46 573р-1шт </t>
  </si>
  <si>
    <t>2.Брюки мужские (Черубино)Артикул: MS7078 170-176-80-46 310 -1шт </t>
  </si>
  <si>
    <t>замена. </t>
  </si>
  <si>
    <t>Брюки мужские (Черубино)Артикул: MS7098 176-80-46 438р-1шт </t>
  </si>
  <si>
    <t>Халат (Евразия)Артикул: Л270 6-116 514р </t>
  </si>
  <si>
    <t>Халат капитоний. (Гамма Текс)Артикул: 1290гт 48-50 936р</t>
  </si>
  <si>
    <t>Комплект ясельный (майка,трусы) (Черубино) Артикул: CAB3359 размер 80/52 цвет голубой 2 шт цена 153 </t>
  </si>
  <si>
    <t>Трусы ясельные (Черубино) Артикул: CAB1368 размер 80/52 цвет голубой, желтый 2 шт цена 78 </t>
  </si>
  <si>
    <t>Комбинезон ясельный (Черубино) Артикул: CWB9528 размер 86/52 цвет бирюза цена 249</t>
  </si>
  <si>
    <t>ЛЕНОК76</t>
  </si>
  <si>
    <t>Пижама (Визави) Артикул: LP14-11B. цвет деним, размер М(92), 464 р</t>
  </si>
  <si>
    <t>Олеся 30</t>
  </si>
  <si>
    <t>43338ИК Туфли дошкольные Топ-Топ. Размер - 29 Цена -658 руб. Цвет - яркий (розово-зелёный)</t>
  </si>
  <si>
    <t>Носки детские » Консалт (Crockid) » К9523-12-3 - р.12 </t>
  </si>
  <si>
    <t xml:space="preserve"> Майки бельевые ясельные » Евразия » П254 - размер 80 (на мальчика) </t>
  </si>
  <si>
    <t xml:space="preserve"> Комбинезоны ясельные » ЁМАЁ » 22-08 - размер 74-80 (синий-экрю) </t>
  </si>
  <si>
    <t>Джемперы ясельные » Юник » U1080-23С - размер 86 (молочный) </t>
  </si>
  <si>
    <t xml:space="preserve"> Водолазки ясельные » Черубино (Cherubino) » CWB61264 - размер 80 (на мальчика) </t>
  </si>
  <si>
    <t xml:space="preserve"> Водолазки ясельные » Черубино (Cherubino) » CWB61282 - размер 86 (розовая на девочку)</t>
  </si>
  <si>
    <t xml:space="preserve">1)Колготки детские (ЛЧПФ)Артикул: С715л р-р 104. 9 (2шт) Красные, розовые или сиреневые. </t>
  </si>
  <si>
    <t xml:space="preserve">2)С713л Колготки детские (ЛЧПФ)р-р 134, 1 шт цвет любой кроме жёлтых, оранжевых и зелёных. </t>
  </si>
  <si>
    <t>3)С713лКолготки детские (ЛЧПФ) р-р 98, 1 шт Красные, розовые или сиреневые.</t>
  </si>
  <si>
    <t>Елена Люфт</t>
  </si>
  <si>
    <t xml:space="preserve">1Туфли дошкольные ИК(Топ-Топ) Артикул: 33282ИК размер 29 </t>
  </si>
  <si>
    <t xml:space="preserve">на замену если не будет следующие варианты: </t>
  </si>
  <si>
    <t xml:space="preserve">1.Туфли дошкольные (Топ-Топ) Артикул: 33530ИК размер 29 </t>
  </si>
  <si>
    <t xml:space="preserve">2.Туфли дошкольные (Топ-Топ) Артикул: 33544ИК размер 29 </t>
  </si>
  <si>
    <t xml:space="preserve">Шорты мужские (Евразия) Артикул: Д067 размер L цвет черный (если есть синий,то лучше синий) </t>
  </si>
  <si>
    <t>Комплект женский (футболка, бриджи) (Черубино) Артикул: FS9087 размер 170-92-100/46 цвет розовый-черный (если не будет то белый/с.меланж)</t>
  </si>
  <si>
    <t>Нюша30</t>
  </si>
  <si>
    <t>Шапка детская (Кроха) D-P75 размер 50-52 1шт 90 руб.</t>
  </si>
  <si>
    <t>Артикул: CK7T027 Шорты для мальчика (Черубино)р.98 /56 голубой 539 1шт </t>
  </si>
  <si>
    <t>ртикул: СТК50014нСарафан для девочки (Консалт) р.98/52/48 345,00 1шт</t>
  </si>
  <si>
    <t>Шорты для мальчика (Черубино) CAK7443  р.104/56 т.серый 237,00 на замену р.104/56 т.синий</t>
  </si>
  <si>
    <t>Шорты для мальчика (Черубино) CAJ7436 р.158/80 чёрный 199,00 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</si>
</sst>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9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sz val="11"/>
      <name val="Calibri"/>
      <family val="2"/>
      <charset val="204"/>
      <scheme val="minor"/>
    </font>
    <font>
      <sz val="8"/>
      <name val="Courier"/>
      <family val="1"/>
      <charset val="204"/>
    </font>
    <font>
      <sz val="11"/>
      <name val="Verdana"/>
      <family val="2"/>
      <charset val="204"/>
    </font>
    <font>
      <sz val="8"/>
      <name val="Verdan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9"/>
      <color rgb="FF00B050"/>
      <name val="Verdana"/>
      <family val="2"/>
      <charset val="204"/>
    </font>
    <font>
      <b/>
      <sz val="8"/>
      <color rgb="FF00B050"/>
      <name val="Courier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1" fontId="0" fillId="0" borderId="0" xfId="0" applyNumberFormat="1"/>
    <xf numFmtId="1" fontId="13" fillId="0" borderId="0" xfId="0" applyNumberFormat="1" applyFont="1"/>
    <xf numFmtId="1" fontId="6" fillId="0" borderId="0" xfId="0" applyNumberFormat="1" applyFont="1"/>
    <xf numFmtId="0" fontId="14" fillId="0" borderId="0" xfId="1" applyFont="1" applyAlignment="1" applyProtection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2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33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4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6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7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8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1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3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4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293</xdr:row>
      <xdr:rowOff>0</xdr:rowOff>
    </xdr:from>
    <xdr:to>
      <xdr:col>0</xdr:col>
      <xdr:colOff>9525</xdr:colOff>
      <xdr:row>293</xdr:row>
      <xdr:rowOff>9525</xdr:rowOff>
    </xdr:to>
    <xdr:pic>
      <xdr:nvPicPr>
        <xdr:cNvPr id="1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9525</xdr:colOff>
      <xdr:row>294</xdr:row>
      <xdr:rowOff>9525</xdr:rowOff>
    </xdr:to>
    <xdr:pic>
      <xdr:nvPicPr>
        <xdr:cNvPr id="16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17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295</xdr:row>
      <xdr:rowOff>0</xdr:rowOff>
    </xdr:from>
    <xdr:to>
      <xdr:col>0</xdr:col>
      <xdr:colOff>9525</xdr:colOff>
      <xdr:row>295</xdr:row>
      <xdr:rowOff>9525</xdr:rowOff>
    </xdr:to>
    <xdr:pic>
      <xdr:nvPicPr>
        <xdr:cNvPr id="18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9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20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21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orum.sibmama.ru/viewtopic.php?t=1254741&amp;start=690" TargetMode="External"/><Relationship Id="rId21" Type="http://schemas.openxmlformats.org/officeDocument/2006/relationships/hyperlink" Target="http://forum.sibmama.ru/viewtopic.php?t=1254741&amp;start=690" TargetMode="External"/><Relationship Id="rId42" Type="http://schemas.openxmlformats.org/officeDocument/2006/relationships/hyperlink" Target="http://forum.sibmama.ru/viewtopic.php?t=1254741&amp;start=705" TargetMode="External"/><Relationship Id="rId47" Type="http://schemas.openxmlformats.org/officeDocument/2006/relationships/hyperlink" Target="http://forum.sibmama.ru/viewtopic.php?t=1254741&amp;start=705" TargetMode="External"/><Relationship Id="rId63" Type="http://schemas.openxmlformats.org/officeDocument/2006/relationships/hyperlink" Target="http://forum.sibmama.ru/viewtopic.php?t=1254741&amp;start=735" TargetMode="External"/><Relationship Id="rId68" Type="http://schemas.openxmlformats.org/officeDocument/2006/relationships/hyperlink" Target="http://forum.sibmama.ru/viewtopic.php?t=1254741&amp;start=750" TargetMode="External"/><Relationship Id="rId84" Type="http://schemas.openxmlformats.org/officeDocument/2006/relationships/hyperlink" Target="http://forum.sibmama.ru/viewtopic.php?t=1254741&amp;start=765" TargetMode="External"/><Relationship Id="rId89" Type="http://schemas.openxmlformats.org/officeDocument/2006/relationships/hyperlink" Target="http://forum.sibmama.ru/viewtopic.php?t=1254741&amp;start=705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1254741&amp;start=660" TargetMode="External"/><Relationship Id="rId16" Type="http://schemas.openxmlformats.org/officeDocument/2006/relationships/hyperlink" Target="http://forum.sibmama.ru/viewtopic.php?t=1254741&amp;start=690" TargetMode="External"/><Relationship Id="rId29" Type="http://schemas.openxmlformats.org/officeDocument/2006/relationships/hyperlink" Target="http://forum.sibmama.ru/viewtopic.php?t=1254741&amp;start=705" TargetMode="External"/><Relationship Id="rId107" Type="http://schemas.openxmlformats.org/officeDocument/2006/relationships/hyperlink" Target="http://forum.sibmama.ru/viewtopic.php?t=1254741&amp;start=705" TargetMode="External"/><Relationship Id="rId11" Type="http://schemas.openxmlformats.org/officeDocument/2006/relationships/hyperlink" Target="http://forum.sibmama.ru/viewtopic.php?t=1254741&amp;start=675" TargetMode="External"/><Relationship Id="rId24" Type="http://schemas.openxmlformats.org/officeDocument/2006/relationships/hyperlink" Target="http://forum.sibmama.ru/viewtopic.php?t=1254741&amp;start=690" TargetMode="External"/><Relationship Id="rId32" Type="http://schemas.openxmlformats.org/officeDocument/2006/relationships/hyperlink" Target="http://forum.sibmama.ru/viewtopic.php?t=1254741&amp;start=705" TargetMode="External"/><Relationship Id="rId37" Type="http://schemas.openxmlformats.org/officeDocument/2006/relationships/hyperlink" Target="http://forum.sibmama.ru/viewtopic.php?t=1254741&amp;start=705" TargetMode="External"/><Relationship Id="rId40" Type="http://schemas.openxmlformats.org/officeDocument/2006/relationships/hyperlink" Target="http://forum.sibmama.ru/viewtopic.php?t=1254741&amp;start=705" TargetMode="External"/><Relationship Id="rId45" Type="http://schemas.openxmlformats.org/officeDocument/2006/relationships/hyperlink" Target="http://forum.sibmama.ru/viewtopic.php?t=1254741&amp;start=705" TargetMode="External"/><Relationship Id="rId53" Type="http://schemas.openxmlformats.org/officeDocument/2006/relationships/hyperlink" Target="http://forum.sibmama.ru/viewtopic.php?t=1254741&amp;start=735" TargetMode="External"/><Relationship Id="rId58" Type="http://schemas.openxmlformats.org/officeDocument/2006/relationships/hyperlink" Target="http://forum.sibmama.ru/viewtopic.php?t=1254741&amp;start=735" TargetMode="External"/><Relationship Id="rId66" Type="http://schemas.openxmlformats.org/officeDocument/2006/relationships/hyperlink" Target="http://forum.sibmama.ru/viewtopic.php?t=1254741&amp;start=705" TargetMode="External"/><Relationship Id="rId74" Type="http://schemas.openxmlformats.org/officeDocument/2006/relationships/hyperlink" Target="http://forum.sibmama.ru/viewtopic.php?t=1254741&amp;start=750" TargetMode="External"/><Relationship Id="rId79" Type="http://schemas.openxmlformats.org/officeDocument/2006/relationships/hyperlink" Target="http://forum.sibmama.ru/viewtopic.php?t=1254741&amp;start=705" TargetMode="External"/><Relationship Id="rId87" Type="http://schemas.openxmlformats.org/officeDocument/2006/relationships/hyperlink" Target="http://forum.sibmama.ru/viewtopic.php?t=1254741&amp;start=765" TargetMode="External"/><Relationship Id="rId102" Type="http://schemas.openxmlformats.org/officeDocument/2006/relationships/hyperlink" Target="http://forum.sibmama.ru/viewtopic.php?t=1254741&amp;start=765" TargetMode="External"/><Relationship Id="rId110" Type="http://schemas.openxmlformats.org/officeDocument/2006/relationships/hyperlink" Target="http://forum.sibmama.ru/viewtopic.php?t=1254741&amp;start=735" TargetMode="External"/><Relationship Id="rId5" Type="http://schemas.openxmlformats.org/officeDocument/2006/relationships/hyperlink" Target="http://forum.sibmama.ru/viewtopic.php?t=1254741&amp;start=675" TargetMode="External"/><Relationship Id="rId61" Type="http://schemas.openxmlformats.org/officeDocument/2006/relationships/hyperlink" Target="http://forum.sibmama.ru/viewtopic.php?t=1254741&amp;start=735" TargetMode="External"/><Relationship Id="rId82" Type="http://schemas.openxmlformats.org/officeDocument/2006/relationships/hyperlink" Target="http://forum.sibmama.ru/viewtopic.php?t=1254741&amp;start=750" TargetMode="External"/><Relationship Id="rId90" Type="http://schemas.openxmlformats.org/officeDocument/2006/relationships/hyperlink" Target="http://forum.sibmama.ru/viewtopic.php?t=1254741&amp;start=750" TargetMode="External"/><Relationship Id="rId95" Type="http://schemas.openxmlformats.org/officeDocument/2006/relationships/hyperlink" Target="http://forum.sibmama.ru/viewtopic.php?t=1254741&amp;start=705" TargetMode="External"/><Relationship Id="rId19" Type="http://schemas.openxmlformats.org/officeDocument/2006/relationships/hyperlink" Target="http://forum.sibmama.ru/viewtopic.php?t=1254741&amp;start=690" TargetMode="External"/><Relationship Id="rId14" Type="http://schemas.openxmlformats.org/officeDocument/2006/relationships/hyperlink" Target="http://forum.sibmama.ru/viewtopic.php?t=1254741&amp;start=660" TargetMode="External"/><Relationship Id="rId22" Type="http://schemas.openxmlformats.org/officeDocument/2006/relationships/hyperlink" Target="http://forum.sibmama.ru/viewtopic.php?t=1254741&amp;start=690" TargetMode="External"/><Relationship Id="rId27" Type="http://schemas.openxmlformats.org/officeDocument/2006/relationships/hyperlink" Target="http://forum.sibmama.ru/viewtopic.php?t=1254741&amp;start=690" TargetMode="External"/><Relationship Id="rId30" Type="http://schemas.openxmlformats.org/officeDocument/2006/relationships/hyperlink" Target="http://forum.sibmama.ru/viewtopic.php?t=1254741&amp;start=705" TargetMode="External"/><Relationship Id="rId35" Type="http://schemas.openxmlformats.org/officeDocument/2006/relationships/hyperlink" Target="http://forum.sibmama.ru/viewtopic.php?t=1254741&amp;start=705" TargetMode="External"/><Relationship Id="rId43" Type="http://schemas.openxmlformats.org/officeDocument/2006/relationships/hyperlink" Target="http://forum.sibmama.ru/viewtopic.php?t=1254741&amp;start=705" TargetMode="External"/><Relationship Id="rId48" Type="http://schemas.openxmlformats.org/officeDocument/2006/relationships/hyperlink" Target="http://forum.sibmama.ru/viewtopic.php?t=1254741&amp;start=720" TargetMode="External"/><Relationship Id="rId56" Type="http://schemas.openxmlformats.org/officeDocument/2006/relationships/hyperlink" Target="http://forum.sibmama.ru/viewtopic.php?t=1254741&amp;start=735" TargetMode="External"/><Relationship Id="rId64" Type="http://schemas.openxmlformats.org/officeDocument/2006/relationships/hyperlink" Target="http://forum.sibmama.ru/viewtopic.php?t=1254741&amp;start=735" TargetMode="External"/><Relationship Id="rId69" Type="http://schemas.openxmlformats.org/officeDocument/2006/relationships/hyperlink" Target="http://forum.sibmama.ru/viewtopic.php?t=1254741&amp;start=750" TargetMode="External"/><Relationship Id="rId77" Type="http://schemas.openxmlformats.org/officeDocument/2006/relationships/hyperlink" Target="http://forum.sibmama.ru/viewtopic.php?t=1254741&amp;start=750" TargetMode="External"/><Relationship Id="rId100" Type="http://schemas.openxmlformats.org/officeDocument/2006/relationships/hyperlink" Target="http://forum.sibmama.ru/viewtopic.php?t=1254741&amp;start=720" TargetMode="External"/><Relationship Id="rId105" Type="http://schemas.openxmlformats.org/officeDocument/2006/relationships/hyperlink" Target="http://forum.sibmama.ru/viewtopic.php?t=1254741&amp;start=750" TargetMode="External"/><Relationship Id="rId113" Type="http://schemas.openxmlformats.org/officeDocument/2006/relationships/drawing" Target="../drawings/drawing1.xml"/><Relationship Id="rId8" Type="http://schemas.openxmlformats.org/officeDocument/2006/relationships/hyperlink" Target="http://forum.sibmama.ru/viewtopic.php?t=1254741&amp;start=675" TargetMode="External"/><Relationship Id="rId51" Type="http://schemas.openxmlformats.org/officeDocument/2006/relationships/hyperlink" Target="http://forum.sibmama.ru/viewtopic.php?t=1254741&amp;start=720" TargetMode="External"/><Relationship Id="rId72" Type="http://schemas.openxmlformats.org/officeDocument/2006/relationships/hyperlink" Target="http://forum.sibmama.ru/viewtopic.php?t=1254741&amp;start=750" TargetMode="External"/><Relationship Id="rId80" Type="http://schemas.openxmlformats.org/officeDocument/2006/relationships/hyperlink" Target="http://forum.sibmama.ru/viewtopic.php?t=1254741&amp;start=750" TargetMode="External"/><Relationship Id="rId85" Type="http://schemas.openxmlformats.org/officeDocument/2006/relationships/hyperlink" Target="http://forum.sibmama.ru/viewtopic.php?t=1254741&amp;start=765" TargetMode="External"/><Relationship Id="rId93" Type="http://schemas.openxmlformats.org/officeDocument/2006/relationships/hyperlink" Target="http://forum.sibmama.ru/viewtopic.php?t=1254741&amp;start=735" TargetMode="External"/><Relationship Id="rId98" Type="http://schemas.openxmlformats.org/officeDocument/2006/relationships/hyperlink" Target="http://forum.sibmama.ru/viewtopic.php?t=1254741&amp;start=720" TargetMode="External"/><Relationship Id="rId3" Type="http://schemas.openxmlformats.org/officeDocument/2006/relationships/hyperlink" Target="http://forum.sibmama.ru/viewtopic.php?t=1254741&amp;start=660" TargetMode="External"/><Relationship Id="rId12" Type="http://schemas.openxmlformats.org/officeDocument/2006/relationships/hyperlink" Target="http://forum.sibmama.ru/viewtopic.php?t=1254741&amp;start=675" TargetMode="External"/><Relationship Id="rId17" Type="http://schemas.openxmlformats.org/officeDocument/2006/relationships/hyperlink" Target="http://forum.sibmama.ru/viewtopic.php?t=1254741&amp;start=690" TargetMode="External"/><Relationship Id="rId25" Type="http://schemas.openxmlformats.org/officeDocument/2006/relationships/hyperlink" Target="http://forum.sibmama.ru/viewtopic.php?t=1254741&amp;start=690" TargetMode="External"/><Relationship Id="rId33" Type="http://schemas.openxmlformats.org/officeDocument/2006/relationships/hyperlink" Target="http://forum.sibmama.ru/viewtopic.php?t=1254741&amp;start=705" TargetMode="External"/><Relationship Id="rId38" Type="http://schemas.openxmlformats.org/officeDocument/2006/relationships/hyperlink" Target="http://forum.sibmama.ru/viewtopic.php?t=1254741&amp;start=705" TargetMode="External"/><Relationship Id="rId46" Type="http://schemas.openxmlformats.org/officeDocument/2006/relationships/hyperlink" Target="http://forum.sibmama.ru/viewtopic.php?t=1254741&amp;start=705" TargetMode="External"/><Relationship Id="rId59" Type="http://schemas.openxmlformats.org/officeDocument/2006/relationships/hyperlink" Target="http://forum.sibmama.ru/viewtopic.php?t=1254741&amp;start=735" TargetMode="External"/><Relationship Id="rId67" Type="http://schemas.openxmlformats.org/officeDocument/2006/relationships/hyperlink" Target="http://forum.sibmama.ru/viewtopic.php?t=1254741&amp;start=750" TargetMode="External"/><Relationship Id="rId103" Type="http://schemas.openxmlformats.org/officeDocument/2006/relationships/hyperlink" Target="http://forum.sibmama.ru/viewtopic.php?t=1254741&amp;start=705" TargetMode="External"/><Relationship Id="rId108" Type="http://schemas.openxmlformats.org/officeDocument/2006/relationships/hyperlink" Target="http://forum.sibmama.ru/viewtopic.php?t=1254741&amp;start=735" TargetMode="External"/><Relationship Id="rId20" Type="http://schemas.openxmlformats.org/officeDocument/2006/relationships/hyperlink" Target="http://forum.sibmama.ru/viewtopic.php?t=1254741&amp;start=690" TargetMode="External"/><Relationship Id="rId41" Type="http://schemas.openxmlformats.org/officeDocument/2006/relationships/hyperlink" Target="http://forum.sibmama.ru/viewtopic.php?t=1254741&amp;start=705" TargetMode="External"/><Relationship Id="rId54" Type="http://schemas.openxmlformats.org/officeDocument/2006/relationships/hyperlink" Target="http://forum.sibmama.ru/viewtopic.php?t=1254741&amp;start=735" TargetMode="External"/><Relationship Id="rId62" Type="http://schemas.openxmlformats.org/officeDocument/2006/relationships/hyperlink" Target="http://forum.sibmama.ru/viewtopic.php?t=1254741&amp;start=735" TargetMode="External"/><Relationship Id="rId70" Type="http://schemas.openxmlformats.org/officeDocument/2006/relationships/hyperlink" Target="http://forum.sibmama.ru/viewtopic.php?t=1254741&amp;start=750" TargetMode="External"/><Relationship Id="rId75" Type="http://schemas.openxmlformats.org/officeDocument/2006/relationships/hyperlink" Target="http://forum.sibmama.ru/viewtopic.php?t=1254741&amp;start=750" TargetMode="External"/><Relationship Id="rId83" Type="http://schemas.openxmlformats.org/officeDocument/2006/relationships/hyperlink" Target="http://forum.sibmama.ru/viewtopic.php?t=1254741&amp;start=750&amp;sid=6044b6d63cb5fdfaf5dd8952d0f71cf4" TargetMode="External"/><Relationship Id="rId88" Type="http://schemas.openxmlformats.org/officeDocument/2006/relationships/hyperlink" Target="http://forum.sibmama.ru/viewtopic.php?t=1254741&amp;start=765" TargetMode="External"/><Relationship Id="rId91" Type="http://schemas.openxmlformats.org/officeDocument/2006/relationships/hyperlink" Target="http://forum.sibmama.ru/viewtopic.php?t=1254741&amp;start=705" TargetMode="External"/><Relationship Id="rId96" Type="http://schemas.openxmlformats.org/officeDocument/2006/relationships/hyperlink" Target="http://forum.sibmama.ru/viewtopic.php?t=1254741&amp;start=735" TargetMode="External"/><Relationship Id="rId111" Type="http://schemas.openxmlformats.org/officeDocument/2006/relationships/hyperlink" Target="http://forum.sibmama.ru/viewtopic.php?t=1254741&amp;start=750" TargetMode="External"/><Relationship Id="rId1" Type="http://schemas.openxmlformats.org/officeDocument/2006/relationships/hyperlink" Target="http://forum.sibmama.ru/viewtopic.php?t=1254741&amp;start=660" TargetMode="External"/><Relationship Id="rId6" Type="http://schemas.openxmlformats.org/officeDocument/2006/relationships/hyperlink" Target="http://forum.sibmama.ru/viewtopic.php?t=1254741&amp;start=675" TargetMode="External"/><Relationship Id="rId15" Type="http://schemas.openxmlformats.org/officeDocument/2006/relationships/hyperlink" Target="http://forum.sibmama.ru/viewtopic.php?t=1254741&amp;start=690" TargetMode="External"/><Relationship Id="rId23" Type="http://schemas.openxmlformats.org/officeDocument/2006/relationships/hyperlink" Target="http://forum.sibmama.ru/viewtopic.php?t=1254741&amp;start=675" TargetMode="External"/><Relationship Id="rId28" Type="http://schemas.openxmlformats.org/officeDocument/2006/relationships/hyperlink" Target="http://forum.sibmama.ru/viewtopic.php?t=1254741&amp;start=705" TargetMode="External"/><Relationship Id="rId36" Type="http://schemas.openxmlformats.org/officeDocument/2006/relationships/hyperlink" Target="http://forum.sibmama.ru/viewtopic.php?t=1254741&amp;start=705" TargetMode="External"/><Relationship Id="rId49" Type="http://schemas.openxmlformats.org/officeDocument/2006/relationships/hyperlink" Target="http://forum.sibmama.ru/viewtopic.php?t=1254741&amp;start=720" TargetMode="External"/><Relationship Id="rId57" Type="http://schemas.openxmlformats.org/officeDocument/2006/relationships/hyperlink" Target="http://forum.sibmama.ru/viewtopic.php?t=1254741&amp;start=735" TargetMode="External"/><Relationship Id="rId106" Type="http://schemas.openxmlformats.org/officeDocument/2006/relationships/hyperlink" Target="http://forum.sibmama.ru/viewtopic.php?t=1254741&amp;start=735" TargetMode="External"/><Relationship Id="rId10" Type="http://schemas.openxmlformats.org/officeDocument/2006/relationships/hyperlink" Target="http://forum.sibmama.ru/viewtopic.php?t=1254741&amp;start=675" TargetMode="External"/><Relationship Id="rId31" Type="http://schemas.openxmlformats.org/officeDocument/2006/relationships/hyperlink" Target="http://forum.sibmama.ru/viewtopic.php?t=1254741&amp;start=705" TargetMode="External"/><Relationship Id="rId44" Type="http://schemas.openxmlformats.org/officeDocument/2006/relationships/hyperlink" Target="http://forum.sibmama.ru/viewtopic.php?t=1254741&amp;start=705" TargetMode="External"/><Relationship Id="rId52" Type="http://schemas.openxmlformats.org/officeDocument/2006/relationships/hyperlink" Target="http://forum.sibmama.ru/viewtopic.php?t=1254741&amp;start=720" TargetMode="External"/><Relationship Id="rId60" Type="http://schemas.openxmlformats.org/officeDocument/2006/relationships/hyperlink" Target="http://forum.sibmama.ru/viewtopic.php?t=1254741&amp;start=735" TargetMode="External"/><Relationship Id="rId65" Type="http://schemas.openxmlformats.org/officeDocument/2006/relationships/hyperlink" Target="http://forum.sibmama.ru/viewtopic.php?t=1254741&amp;start=735" TargetMode="External"/><Relationship Id="rId73" Type="http://schemas.openxmlformats.org/officeDocument/2006/relationships/hyperlink" Target="http://forum.sibmama.ru/viewtopic.php?t=1254741&amp;start=750" TargetMode="External"/><Relationship Id="rId78" Type="http://schemas.openxmlformats.org/officeDocument/2006/relationships/hyperlink" Target="http://forum.sibmama.ru/viewtopic.php?t=1254741&amp;start=750" TargetMode="External"/><Relationship Id="rId81" Type="http://schemas.openxmlformats.org/officeDocument/2006/relationships/hyperlink" Target="http://forum.sibmama.ru/viewtopic.php?t=1254741&amp;start=750" TargetMode="External"/><Relationship Id="rId86" Type="http://schemas.openxmlformats.org/officeDocument/2006/relationships/hyperlink" Target="http://forum.sibmama.ru/viewtopic.php?t=1254741&amp;start=765" TargetMode="External"/><Relationship Id="rId94" Type="http://schemas.openxmlformats.org/officeDocument/2006/relationships/hyperlink" Target="http://forum.sibmama.ru/viewtopic.php?t=1254741&amp;start=735" TargetMode="External"/><Relationship Id="rId99" Type="http://schemas.openxmlformats.org/officeDocument/2006/relationships/hyperlink" Target="http://forum.sibmama.ru/viewtopic.php?t=1254741&amp;start=720" TargetMode="External"/><Relationship Id="rId101" Type="http://schemas.openxmlformats.org/officeDocument/2006/relationships/hyperlink" Target="http://forum.sibmama.ru/viewtopic.php?t=1254741&amp;start=750&amp;sid=6044b6d63cb5fdfaf5dd8952d0f71cf4" TargetMode="External"/><Relationship Id="rId4" Type="http://schemas.openxmlformats.org/officeDocument/2006/relationships/hyperlink" Target="http://forum.sibmama.ru/viewtopic.php?t=1254741&amp;start=675" TargetMode="External"/><Relationship Id="rId9" Type="http://schemas.openxmlformats.org/officeDocument/2006/relationships/hyperlink" Target="http://forum.sibmama.ru/viewtopic.php?t=1254741&amp;start=675" TargetMode="External"/><Relationship Id="rId13" Type="http://schemas.openxmlformats.org/officeDocument/2006/relationships/hyperlink" Target="http://forum.sibmama.ru/viewtopic.php?t=1254741&amp;start=660" TargetMode="External"/><Relationship Id="rId18" Type="http://schemas.openxmlformats.org/officeDocument/2006/relationships/hyperlink" Target="http://forum.sibmama.ru/viewtopic.php?t=1254741&amp;start=690" TargetMode="External"/><Relationship Id="rId39" Type="http://schemas.openxmlformats.org/officeDocument/2006/relationships/hyperlink" Target="http://forum.sibmama.ru/viewtopic.php?t=1254741&amp;start=705" TargetMode="External"/><Relationship Id="rId109" Type="http://schemas.openxmlformats.org/officeDocument/2006/relationships/hyperlink" Target="http://forum.sibmama.ru/viewtopic.php?t=1254741&amp;start=705" TargetMode="External"/><Relationship Id="rId34" Type="http://schemas.openxmlformats.org/officeDocument/2006/relationships/hyperlink" Target="http://forum.sibmama.ru/viewtopic.php?t=1254741&amp;start=705" TargetMode="External"/><Relationship Id="rId50" Type="http://schemas.openxmlformats.org/officeDocument/2006/relationships/hyperlink" Target="http://forum.sibmama.ru/viewtopic.php?t=1254741&amp;start=720" TargetMode="External"/><Relationship Id="rId55" Type="http://schemas.openxmlformats.org/officeDocument/2006/relationships/hyperlink" Target="http://forum.sibmama.ru/viewtopic.php?t=1254741&amp;start=735" TargetMode="External"/><Relationship Id="rId76" Type="http://schemas.openxmlformats.org/officeDocument/2006/relationships/hyperlink" Target="http://forum.sibmama.ru/viewtopic.php?t=1254741&amp;start=705" TargetMode="External"/><Relationship Id="rId97" Type="http://schemas.openxmlformats.org/officeDocument/2006/relationships/hyperlink" Target="http://forum.sibmama.ru/viewtopic.php?t=1254741&amp;start=690" TargetMode="External"/><Relationship Id="rId104" Type="http://schemas.openxmlformats.org/officeDocument/2006/relationships/hyperlink" Target="http://forum.sibmama.ru/viewtopic.php?t=1254741&amp;start=705" TargetMode="External"/><Relationship Id="rId7" Type="http://schemas.openxmlformats.org/officeDocument/2006/relationships/hyperlink" Target="http://forum.sibmama.ru/viewtopic.php?t=1254741&amp;start=675" TargetMode="External"/><Relationship Id="rId71" Type="http://schemas.openxmlformats.org/officeDocument/2006/relationships/hyperlink" Target="http://forum.sibmama.ru/viewtopic.php?t=1254741&amp;start=750" TargetMode="External"/><Relationship Id="rId92" Type="http://schemas.openxmlformats.org/officeDocument/2006/relationships/hyperlink" Target="http://forum.sibmama.ru/viewtopic.php?t=1254741&amp;start=7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9"/>
  <sheetViews>
    <sheetView tabSelected="1" workbookViewId="0">
      <selection activeCell="I2" sqref="I2"/>
    </sheetView>
  </sheetViews>
  <sheetFormatPr defaultRowHeight="15"/>
  <cols>
    <col min="1" max="1" width="28.7109375" style="7" customWidth="1"/>
    <col min="2" max="2" width="63.7109375" customWidth="1"/>
    <col min="8" max="8" width="9.140625" style="14"/>
  </cols>
  <sheetData>
    <row r="1" spans="1:8" s="11" customFormat="1">
      <c r="A1" s="12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6" t="s">
        <v>7</v>
      </c>
    </row>
    <row r="2" spans="1:8">
      <c r="A2" s="7" t="s">
        <v>13</v>
      </c>
      <c r="B2" s="6" t="s">
        <v>14</v>
      </c>
      <c r="C2">
        <v>155.82</v>
      </c>
      <c r="E2">
        <v>155.82</v>
      </c>
    </row>
    <row r="3" spans="1:8">
      <c r="A3" s="7" t="s">
        <v>13</v>
      </c>
      <c r="B3" s="6" t="s">
        <v>15</v>
      </c>
    </row>
    <row r="4" spans="1:8">
      <c r="A4" s="7" t="s">
        <v>13</v>
      </c>
      <c r="B4" s="6" t="s">
        <v>16</v>
      </c>
      <c r="C4">
        <v>102.9</v>
      </c>
      <c r="E4">
        <v>102.9</v>
      </c>
    </row>
    <row r="5" spans="1:8">
      <c r="A5" s="7" t="s">
        <v>13</v>
      </c>
      <c r="B5" s="6" t="s">
        <v>17</v>
      </c>
      <c r="C5">
        <v>102.9</v>
      </c>
      <c r="E5">
        <v>102.9</v>
      </c>
    </row>
    <row r="6" spans="1:8">
      <c r="A6" s="7" t="s">
        <v>13</v>
      </c>
      <c r="B6" s="6" t="s">
        <v>18</v>
      </c>
      <c r="C6">
        <v>102.9</v>
      </c>
      <c r="E6">
        <v>102.9</v>
      </c>
    </row>
    <row r="7" spans="1:8">
      <c r="A7" s="7" t="s">
        <v>13</v>
      </c>
      <c r="B7" s="6" t="s">
        <v>19</v>
      </c>
    </row>
    <row r="8" spans="1:8">
      <c r="A8" s="7" t="s">
        <v>13</v>
      </c>
      <c r="B8" s="6" t="s">
        <v>20</v>
      </c>
      <c r="C8">
        <v>114.66</v>
      </c>
      <c r="E8">
        <v>114.66</v>
      </c>
    </row>
    <row r="9" spans="1:8">
      <c r="A9" s="7" t="s">
        <v>13</v>
      </c>
      <c r="B9" s="6" t="s">
        <v>21</v>
      </c>
      <c r="C9">
        <v>114.66</v>
      </c>
      <c r="E9">
        <v>114.66</v>
      </c>
    </row>
    <row r="10" spans="1:8">
      <c r="A10" s="7" t="s">
        <v>13</v>
      </c>
      <c r="B10" s="4" t="s">
        <v>22</v>
      </c>
    </row>
    <row r="11" spans="1:8">
      <c r="A11" s="7" t="s">
        <v>13</v>
      </c>
      <c r="B11" s="4" t="s">
        <v>23</v>
      </c>
    </row>
    <row r="12" spans="1:8">
      <c r="A12" s="7" t="s">
        <v>13</v>
      </c>
      <c r="B12" s="4" t="s">
        <v>291</v>
      </c>
    </row>
    <row r="13" spans="1:8">
      <c r="A13" s="7" t="s">
        <v>13</v>
      </c>
      <c r="B13" s="6" t="s">
        <v>290</v>
      </c>
      <c r="C13">
        <v>528.22</v>
      </c>
      <c r="E13">
        <v>528.22</v>
      </c>
    </row>
    <row r="14" spans="1:8">
      <c r="A14" s="7" t="s">
        <v>13</v>
      </c>
      <c r="B14" s="6" t="s">
        <v>26</v>
      </c>
    </row>
    <row r="15" spans="1:8">
      <c r="A15" s="7" t="s">
        <v>13</v>
      </c>
      <c r="B15" s="6" t="s">
        <v>27</v>
      </c>
      <c r="C15">
        <v>270.48</v>
      </c>
      <c r="E15">
        <v>270.48</v>
      </c>
    </row>
    <row r="16" spans="1:8">
      <c r="A16" s="7" t="s">
        <v>13</v>
      </c>
      <c r="B16" s="6" t="s">
        <v>28</v>
      </c>
      <c r="C16">
        <v>270.48</v>
      </c>
      <c r="E16">
        <v>270.48</v>
      </c>
    </row>
    <row r="17" spans="1:8" s="13" customFormat="1">
      <c r="A17" s="13" t="s">
        <v>13</v>
      </c>
      <c r="E17" s="13">
        <f>SUM(E2:E16)</f>
        <v>1763.02</v>
      </c>
      <c r="F17" s="13">
        <f>E17*1.08</f>
        <v>1904.0616</v>
      </c>
      <c r="G17" s="13">
        <v>0</v>
      </c>
      <c r="H17" s="15">
        <f>F17-G17</f>
        <v>1904.0616</v>
      </c>
    </row>
    <row r="18" spans="1:8">
      <c r="A18" s="17" t="s">
        <v>157</v>
      </c>
      <c r="B18" s="6" t="s">
        <v>153</v>
      </c>
      <c r="C18">
        <v>0</v>
      </c>
      <c r="E18">
        <v>0</v>
      </c>
    </row>
    <row r="19" spans="1:8">
      <c r="A19" s="17" t="s">
        <v>157</v>
      </c>
      <c r="B19" s="6" t="s">
        <v>154</v>
      </c>
      <c r="C19">
        <v>211.68</v>
      </c>
      <c r="E19">
        <v>211.68</v>
      </c>
    </row>
    <row r="20" spans="1:8">
      <c r="A20" s="17" t="s">
        <v>157</v>
      </c>
      <c r="B20" s="6" t="s">
        <v>155</v>
      </c>
      <c r="C20">
        <v>172.48</v>
      </c>
      <c r="E20">
        <v>172.48</v>
      </c>
    </row>
    <row r="21" spans="1:8">
      <c r="A21" s="17" t="s">
        <v>157</v>
      </c>
      <c r="B21" s="6" t="s">
        <v>230</v>
      </c>
      <c r="C21">
        <v>173.46</v>
      </c>
      <c r="E21">
        <v>173.46</v>
      </c>
    </row>
    <row r="22" spans="1:8">
      <c r="A22" s="17" t="s">
        <v>157</v>
      </c>
      <c r="B22" s="6" t="s">
        <v>156</v>
      </c>
      <c r="C22">
        <v>100.94</v>
      </c>
      <c r="E22">
        <v>100.94</v>
      </c>
    </row>
    <row r="23" spans="1:8">
      <c r="A23" s="17" t="s">
        <v>157</v>
      </c>
      <c r="B23" s="6" t="s">
        <v>229</v>
      </c>
      <c r="C23">
        <v>504.7</v>
      </c>
      <c r="E23">
        <v>504.7</v>
      </c>
    </row>
    <row r="24" spans="1:8" s="13" customFormat="1">
      <c r="A24" s="18" t="s">
        <v>157</v>
      </c>
      <c r="B24" s="19"/>
      <c r="E24" s="13">
        <f>SUM(E18:E23)</f>
        <v>1163.26</v>
      </c>
      <c r="F24" s="13">
        <f>E24*1.08</f>
        <v>1256.3208</v>
      </c>
      <c r="G24" s="13">
        <v>0</v>
      </c>
      <c r="H24" s="15">
        <f>F24-G24</f>
        <v>1256.3208</v>
      </c>
    </row>
    <row r="25" spans="1:8">
      <c r="A25" s="17" t="s">
        <v>237</v>
      </c>
      <c r="B25" s="6" t="s">
        <v>238</v>
      </c>
      <c r="C25">
        <v>0</v>
      </c>
      <c r="E25">
        <v>0</v>
      </c>
    </row>
    <row r="26" spans="1:8">
      <c r="A26" s="17" t="s">
        <v>237</v>
      </c>
      <c r="B26" s="6" t="s">
        <v>239</v>
      </c>
      <c r="C26">
        <v>0</v>
      </c>
      <c r="E26">
        <v>0</v>
      </c>
    </row>
    <row r="27" spans="1:8">
      <c r="A27" s="17" t="s">
        <v>237</v>
      </c>
      <c r="B27" s="6" t="s">
        <v>240</v>
      </c>
      <c r="C27">
        <v>179.34</v>
      </c>
      <c r="E27">
        <v>179.34</v>
      </c>
    </row>
    <row r="28" spans="1:8">
      <c r="A28" s="17" t="s">
        <v>237</v>
      </c>
      <c r="B28" s="6" t="s">
        <v>241</v>
      </c>
      <c r="C28">
        <v>118.58</v>
      </c>
      <c r="E28">
        <v>118.58</v>
      </c>
    </row>
    <row r="29" spans="1:8">
      <c r="A29" s="17" t="s">
        <v>237</v>
      </c>
      <c r="B29" s="6" t="s">
        <v>245</v>
      </c>
      <c r="C29">
        <v>281.26</v>
      </c>
      <c r="E29">
        <v>281.26</v>
      </c>
    </row>
    <row r="30" spans="1:8">
      <c r="A30" s="17" t="s">
        <v>237</v>
      </c>
      <c r="B30" s="6" t="s">
        <v>246</v>
      </c>
      <c r="C30">
        <v>181.3</v>
      </c>
      <c r="E30">
        <v>181.3</v>
      </c>
    </row>
    <row r="31" spans="1:8" s="13" customFormat="1">
      <c r="A31" s="18" t="s">
        <v>237</v>
      </c>
      <c r="B31" s="19"/>
      <c r="E31" s="13">
        <f>SUM(E25:E30)</f>
        <v>760.48</v>
      </c>
      <c r="F31" s="13">
        <f>E31*1.08</f>
        <v>821.31840000000011</v>
      </c>
      <c r="G31" s="13">
        <v>0</v>
      </c>
      <c r="H31" s="15">
        <f>F31-G31</f>
        <v>821.31840000000011</v>
      </c>
    </row>
    <row r="32" spans="1:8">
      <c r="A32" s="17" t="s">
        <v>48</v>
      </c>
      <c r="B32" s="7" t="s">
        <v>46</v>
      </c>
      <c r="C32">
        <v>934.92</v>
      </c>
      <c r="E32">
        <v>934.92</v>
      </c>
    </row>
    <row r="33" spans="1:8">
      <c r="A33" s="17" t="s">
        <v>48</v>
      </c>
      <c r="B33" s="7" t="s">
        <v>47</v>
      </c>
      <c r="C33">
        <v>147</v>
      </c>
      <c r="E33">
        <v>147</v>
      </c>
    </row>
    <row r="34" spans="1:8">
      <c r="A34" s="17" t="s">
        <v>48</v>
      </c>
      <c r="B34" s="7" t="s">
        <v>164</v>
      </c>
      <c r="C34">
        <v>1362.2</v>
      </c>
      <c r="D34" s="2"/>
      <c r="E34">
        <v>1362.2</v>
      </c>
    </row>
    <row r="35" spans="1:8">
      <c r="A35" s="17" t="s">
        <v>48</v>
      </c>
      <c r="B35" s="5" t="s">
        <v>165</v>
      </c>
    </row>
    <row r="36" spans="1:8">
      <c r="A36" s="17" t="s">
        <v>48</v>
      </c>
      <c r="B36" s="5" t="s">
        <v>166</v>
      </c>
    </row>
    <row r="37" spans="1:8" s="13" customFormat="1">
      <c r="A37" s="18" t="s">
        <v>48</v>
      </c>
      <c r="E37" s="13">
        <f>SUM(E32:E36)</f>
        <v>2444.12</v>
      </c>
      <c r="F37" s="13">
        <f>E37*1.08</f>
        <v>2639.6496000000002</v>
      </c>
      <c r="G37" s="13">
        <v>0</v>
      </c>
      <c r="H37" s="15">
        <f>F37-G37</f>
        <v>2639.6496000000002</v>
      </c>
    </row>
    <row r="38" spans="1:8">
      <c r="A38" s="17" t="s">
        <v>73</v>
      </c>
      <c r="B38" s="6" t="s">
        <v>63</v>
      </c>
      <c r="C38">
        <v>316.54000000000002</v>
      </c>
      <c r="E38">
        <v>316.54000000000002</v>
      </c>
    </row>
    <row r="39" spans="1:8">
      <c r="A39" s="17" t="s">
        <v>73</v>
      </c>
      <c r="B39" s="6" t="s">
        <v>64</v>
      </c>
      <c r="C39">
        <v>316.54000000000002</v>
      </c>
      <c r="E39">
        <v>316.54000000000002</v>
      </c>
    </row>
    <row r="40" spans="1:8">
      <c r="A40" s="17" t="s">
        <v>73</v>
      </c>
      <c r="B40" s="6" t="s">
        <v>65</v>
      </c>
      <c r="C40">
        <v>102.21</v>
      </c>
      <c r="E40">
        <v>102.21</v>
      </c>
    </row>
    <row r="41" spans="1:8">
      <c r="A41" s="17" t="s">
        <v>73</v>
      </c>
      <c r="B41" s="6" t="s">
        <v>66</v>
      </c>
      <c r="C41">
        <v>82.32</v>
      </c>
      <c r="E41">
        <v>82.32</v>
      </c>
    </row>
    <row r="42" spans="1:8">
      <c r="A42" s="17" t="s">
        <v>73</v>
      </c>
      <c r="B42" s="6" t="s">
        <v>67</v>
      </c>
      <c r="C42">
        <v>85.26</v>
      </c>
      <c r="E42">
        <v>85.26</v>
      </c>
    </row>
    <row r="43" spans="1:8">
      <c r="A43" s="17" t="s">
        <v>73</v>
      </c>
      <c r="B43" s="6" t="s">
        <v>68</v>
      </c>
      <c r="C43">
        <v>102.12</v>
      </c>
      <c r="E43">
        <v>102.12</v>
      </c>
    </row>
    <row r="44" spans="1:8">
      <c r="A44" s="17" t="s">
        <v>73</v>
      </c>
      <c r="B44" s="6" t="s">
        <v>69</v>
      </c>
      <c r="C44">
        <v>112.7</v>
      </c>
      <c r="E44">
        <v>112.7</v>
      </c>
    </row>
    <row r="45" spans="1:8">
      <c r="A45" s="17" t="s">
        <v>73</v>
      </c>
      <c r="B45" s="6" t="s">
        <v>70</v>
      </c>
      <c r="C45">
        <v>0</v>
      </c>
      <c r="E45">
        <v>0</v>
      </c>
    </row>
    <row r="46" spans="1:8">
      <c r="A46" s="17" t="s">
        <v>73</v>
      </c>
      <c r="B46" s="6" t="s">
        <v>71</v>
      </c>
      <c r="C46">
        <v>95.65</v>
      </c>
      <c r="E46">
        <v>95.65</v>
      </c>
    </row>
    <row r="47" spans="1:8">
      <c r="A47" s="17" t="s">
        <v>73</v>
      </c>
      <c r="B47" s="6" t="s">
        <v>72</v>
      </c>
    </row>
    <row r="48" spans="1:8">
      <c r="A48" s="17" t="s">
        <v>73</v>
      </c>
      <c r="B48" s="6" t="s">
        <v>88</v>
      </c>
      <c r="C48">
        <v>0</v>
      </c>
      <c r="E48">
        <v>0</v>
      </c>
    </row>
    <row r="49" spans="1:8">
      <c r="A49" s="17" t="s">
        <v>73</v>
      </c>
      <c r="B49" s="6" t="s">
        <v>89</v>
      </c>
      <c r="C49">
        <v>97.02</v>
      </c>
      <c r="E49">
        <v>97.02</v>
      </c>
    </row>
    <row r="50" spans="1:8">
      <c r="A50" s="17" t="s">
        <v>73</v>
      </c>
      <c r="B50" s="6" t="s">
        <v>90</v>
      </c>
      <c r="C50">
        <v>97.02</v>
      </c>
      <c r="E50">
        <v>97.02</v>
      </c>
    </row>
    <row r="51" spans="1:8">
      <c r="A51" s="17" t="s">
        <v>73</v>
      </c>
      <c r="B51" s="6" t="s">
        <v>91</v>
      </c>
      <c r="C51">
        <v>0</v>
      </c>
      <c r="E51">
        <v>0</v>
      </c>
    </row>
    <row r="52" spans="1:8">
      <c r="A52" s="17" t="s">
        <v>73</v>
      </c>
      <c r="B52" s="6" t="s">
        <v>92</v>
      </c>
      <c r="C52">
        <v>102.9</v>
      </c>
      <c r="E52">
        <v>102.9</v>
      </c>
    </row>
    <row r="53" spans="1:8">
      <c r="A53" s="17" t="s">
        <v>73</v>
      </c>
      <c r="B53" s="6" t="s">
        <v>93</v>
      </c>
      <c r="C53">
        <v>65.66</v>
      </c>
      <c r="E53">
        <v>65.66</v>
      </c>
    </row>
    <row r="54" spans="1:8">
      <c r="A54" s="17" t="s">
        <v>73</v>
      </c>
      <c r="B54" s="6" t="s">
        <v>94</v>
      </c>
      <c r="C54">
        <v>58.8</v>
      </c>
      <c r="E54">
        <v>58.8</v>
      </c>
    </row>
    <row r="55" spans="1:8">
      <c r="A55" s="17" t="s">
        <v>73</v>
      </c>
      <c r="B55" s="6" t="s">
        <v>95</v>
      </c>
      <c r="C55">
        <v>58.8</v>
      </c>
      <c r="E55">
        <v>58.8</v>
      </c>
    </row>
    <row r="56" spans="1:8">
      <c r="A56" s="17" t="s">
        <v>73</v>
      </c>
      <c r="B56" s="6" t="s">
        <v>96</v>
      </c>
      <c r="C56">
        <v>58.8</v>
      </c>
      <c r="E56">
        <v>58.8</v>
      </c>
    </row>
    <row r="57" spans="1:8">
      <c r="A57" s="17" t="s">
        <v>73</v>
      </c>
      <c r="B57" s="6" t="s">
        <v>97</v>
      </c>
      <c r="C57">
        <v>76.44</v>
      </c>
      <c r="E57">
        <v>76.44</v>
      </c>
    </row>
    <row r="58" spans="1:8">
      <c r="A58" s="17" t="s">
        <v>73</v>
      </c>
      <c r="B58" s="6" t="s">
        <v>98</v>
      </c>
      <c r="C58">
        <v>76.44</v>
      </c>
      <c r="E58">
        <v>76.44</v>
      </c>
    </row>
    <row r="59" spans="1:8">
      <c r="A59" s="17" t="s">
        <v>73</v>
      </c>
      <c r="B59" s="6" t="s">
        <v>242</v>
      </c>
      <c r="C59">
        <v>173.34</v>
      </c>
      <c r="E59">
        <v>173.34</v>
      </c>
    </row>
    <row r="60" spans="1:8">
      <c r="A60" s="17" t="s">
        <v>73</v>
      </c>
      <c r="B60" s="6" t="s">
        <v>243</v>
      </c>
      <c r="C60">
        <v>232.9</v>
      </c>
      <c r="E60">
        <v>232.9</v>
      </c>
    </row>
    <row r="61" spans="1:8">
      <c r="A61" s="17" t="s">
        <v>73</v>
      </c>
      <c r="B61" s="6" t="s">
        <v>244</v>
      </c>
      <c r="D61">
        <v>5</v>
      </c>
      <c r="E61">
        <v>209.23</v>
      </c>
    </row>
    <row r="62" spans="1:8" s="13" customFormat="1">
      <c r="A62" s="18" t="s">
        <v>73</v>
      </c>
      <c r="B62" s="19"/>
      <c r="E62" s="13">
        <f>SUM(E38:E61)</f>
        <v>2520.6900000000005</v>
      </c>
      <c r="F62" s="13">
        <f>E62*1.08</f>
        <v>2722.3452000000007</v>
      </c>
      <c r="G62" s="13">
        <v>0</v>
      </c>
      <c r="H62" s="15">
        <f>F62-G62</f>
        <v>2722.3452000000007</v>
      </c>
    </row>
    <row r="63" spans="1:8">
      <c r="A63" s="7" t="s">
        <v>39</v>
      </c>
      <c r="B63" s="8" t="s">
        <v>38</v>
      </c>
      <c r="C63">
        <v>357.7</v>
      </c>
      <c r="E63">
        <v>357.7</v>
      </c>
    </row>
    <row r="64" spans="1:8" s="13" customFormat="1">
      <c r="A64" s="13" t="s">
        <v>39</v>
      </c>
      <c r="B64" s="20"/>
      <c r="E64" s="13">
        <f>SUM(E63)</f>
        <v>357.7</v>
      </c>
      <c r="F64" s="13">
        <f>E64*1.08</f>
        <v>386.31600000000003</v>
      </c>
      <c r="G64" s="13">
        <v>0</v>
      </c>
      <c r="H64" s="15">
        <f>F64-G64</f>
        <v>386.31600000000003</v>
      </c>
    </row>
    <row r="65" spans="1:8">
      <c r="A65" s="17" t="s">
        <v>25</v>
      </c>
      <c r="B65" s="6" t="s">
        <v>53</v>
      </c>
      <c r="C65">
        <v>0</v>
      </c>
      <c r="E65">
        <v>0</v>
      </c>
    </row>
    <row r="66" spans="1:8">
      <c r="A66" s="17" t="s">
        <v>25</v>
      </c>
      <c r="B66" s="6" t="s">
        <v>24</v>
      </c>
      <c r="C66">
        <v>372.4</v>
      </c>
      <c r="E66">
        <v>372.4</v>
      </c>
    </row>
    <row r="67" spans="1:8">
      <c r="A67" s="17" t="s">
        <v>25</v>
      </c>
      <c r="B67" s="6" t="s">
        <v>54</v>
      </c>
      <c r="C67">
        <v>1446.48</v>
      </c>
      <c r="E67">
        <v>1446.48</v>
      </c>
    </row>
    <row r="68" spans="1:8">
      <c r="A68" s="17" t="s">
        <v>25</v>
      </c>
      <c r="B68" s="6" t="s">
        <v>55</v>
      </c>
      <c r="C68">
        <v>147</v>
      </c>
      <c r="E68">
        <v>147</v>
      </c>
    </row>
    <row r="69" spans="1:8">
      <c r="A69" s="17" t="s">
        <v>25</v>
      </c>
      <c r="B69" s="6" t="s">
        <v>253</v>
      </c>
      <c r="C69">
        <v>117.6</v>
      </c>
      <c r="E69">
        <v>117.6</v>
      </c>
    </row>
    <row r="70" spans="1:8">
      <c r="A70" s="17" t="s">
        <v>25</v>
      </c>
      <c r="B70" s="6" t="s">
        <v>254</v>
      </c>
      <c r="C70">
        <v>122.5</v>
      </c>
      <c r="E70">
        <v>122.5</v>
      </c>
    </row>
    <row r="71" spans="1:8" s="13" customFormat="1">
      <c r="A71" s="18" t="s">
        <v>25</v>
      </c>
      <c r="B71" s="19"/>
      <c r="E71" s="13">
        <f>SUM(E65:E70)</f>
        <v>2205.98</v>
      </c>
      <c r="F71" s="13">
        <f>E71*1.08</f>
        <v>2382.4584</v>
      </c>
      <c r="G71" s="13">
        <v>0</v>
      </c>
      <c r="H71" s="15">
        <f>F71-G71</f>
        <v>2382.4584</v>
      </c>
    </row>
    <row r="72" spans="1:8">
      <c r="A72" s="17" t="s">
        <v>200</v>
      </c>
      <c r="B72" s="6" t="s">
        <v>198</v>
      </c>
      <c r="C72">
        <v>0</v>
      </c>
      <c r="E72">
        <v>0</v>
      </c>
    </row>
    <row r="73" spans="1:8">
      <c r="A73" s="17" t="s">
        <v>200</v>
      </c>
      <c r="B73" s="6" t="s">
        <v>199</v>
      </c>
      <c r="C73">
        <v>257.74</v>
      </c>
      <c r="E73">
        <v>257.74</v>
      </c>
    </row>
    <row r="74" spans="1:8">
      <c r="A74" s="17" t="s">
        <v>200</v>
      </c>
      <c r="B74" s="6" t="s">
        <v>223</v>
      </c>
      <c r="C74">
        <v>0</v>
      </c>
      <c r="E74">
        <v>0</v>
      </c>
    </row>
    <row r="75" spans="1:8">
      <c r="A75" s="17" t="s">
        <v>200</v>
      </c>
      <c r="B75" s="6" t="s">
        <v>224</v>
      </c>
      <c r="C75">
        <v>101.92</v>
      </c>
      <c r="E75">
        <v>101.92</v>
      </c>
    </row>
    <row r="76" spans="1:8" s="13" customFormat="1">
      <c r="A76" s="18" t="s">
        <v>200</v>
      </c>
      <c r="B76" s="19"/>
      <c r="E76" s="13">
        <f>SUM(E72:E75)</f>
        <v>359.66</v>
      </c>
      <c r="F76" s="13">
        <f>E76*1.08</f>
        <v>388.43280000000004</v>
      </c>
      <c r="G76" s="13">
        <v>0</v>
      </c>
      <c r="H76" s="15">
        <f>F76-G76</f>
        <v>388.43280000000004</v>
      </c>
    </row>
    <row r="77" spans="1:8">
      <c r="A77" s="17" t="s">
        <v>197</v>
      </c>
      <c r="B77" s="8" t="s">
        <v>196</v>
      </c>
      <c r="C77">
        <v>180.32</v>
      </c>
      <c r="E77">
        <v>180.32</v>
      </c>
    </row>
    <row r="78" spans="1:8" s="13" customFormat="1">
      <c r="A78" s="18" t="s">
        <v>197</v>
      </c>
      <c r="B78" s="20"/>
      <c r="E78" s="13">
        <f>SUM(E77)</f>
        <v>180.32</v>
      </c>
      <c r="F78" s="13">
        <f>E78*1.08</f>
        <v>194.7456</v>
      </c>
      <c r="G78" s="13">
        <v>0</v>
      </c>
      <c r="H78" s="15">
        <f>F78-G78</f>
        <v>194.7456</v>
      </c>
    </row>
    <row r="79" spans="1:8">
      <c r="A79" s="17" t="s">
        <v>56</v>
      </c>
      <c r="B79" s="7" t="s">
        <v>57</v>
      </c>
      <c r="C79">
        <v>0</v>
      </c>
      <c r="E79">
        <v>0</v>
      </c>
    </row>
    <row r="80" spans="1:8">
      <c r="A80" s="17" t="s">
        <v>56</v>
      </c>
      <c r="B80" s="7" t="s">
        <v>58</v>
      </c>
      <c r="C80">
        <v>0</v>
      </c>
      <c r="E80">
        <v>0</v>
      </c>
    </row>
    <row r="81" spans="1:8">
      <c r="A81" s="17" t="s">
        <v>56</v>
      </c>
      <c r="B81" s="7" t="s">
        <v>59</v>
      </c>
      <c r="C81">
        <v>169.54</v>
      </c>
      <c r="E81">
        <v>169.54</v>
      </c>
    </row>
    <row r="82" spans="1:8">
      <c r="A82" s="17" t="s">
        <v>56</v>
      </c>
      <c r="B82" s="7" t="s">
        <v>60</v>
      </c>
      <c r="C82">
        <v>122.5</v>
      </c>
      <c r="E82">
        <v>122.5</v>
      </c>
    </row>
    <row r="83" spans="1:8">
      <c r="A83" s="17" t="s">
        <v>56</v>
      </c>
      <c r="B83" s="7" t="s">
        <v>61</v>
      </c>
      <c r="C83">
        <v>245</v>
      </c>
      <c r="E83">
        <v>245</v>
      </c>
    </row>
    <row r="84" spans="1:8">
      <c r="A84" s="17" t="s">
        <v>56</v>
      </c>
      <c r="B84" s="7" t="s">
        <v>62</v>
      </c>
      <c r="C84">
        <v>244.02</v>
      </c>
      <c r="E84">
        <v>244.02</v>
      </c>
    </row>
    <row r="85" spans="1:8">
      <c r="A85" s="17" t="s">
        <v>56</v>
      </c>
      <c r="B85" s="7" t="s">
        <v>148</v>
      </c>
      <c r="C85">
        <v>232.26</v>
      </c>
      <c r="E85">
        <v>232.26</v>
      </c>
    </row>
    <row r="86" spans="1:8">
      <c r="A86" s="17" t="s">
        <v>56</v>
      </c>
      <c r="B86" s="7" t="s">
        <v>149</v>
      </c>
      <c r="C86">
        <v>993.72</v>
      </c>
      <c r="E86">
        <v>993.72</v>
      </c>
    </row>
    <row r="87" spans="1:8" s="13" customFormat="1">
      <c r="A87" s="18" t="s">
        <v>56</v>
      </c>
      <c r="E87" s="13">
        <f>SUM(E79:E86)</f>
        <v>2007.04</v>
      </c>
      <c r="F87" s="13">
        <f>E87*1.08</f>
        <v>2167.6032</v>
      </c>
      <c r="G87" s="13">
        <v>0</v>
      </c>
      <c r="H87" s="15">
        <f>F87-G87</f>
        <v>2167.6032</v>
      </c>
    </row>
    <row r="88" spans="1:8">
      <c r="A88" s="17" t="s">
        <v>12</v>
      </c>
      <c r="B88" s="6" t="s">
        <v>8</v>
      </c>
      <c r="C88">
        <v>439.04</v>
      </c>
      <c r="D88">
        <v>2</v>
      </c>
      <c r="E88">
        <f>C88*D88</f>
        <v>878.08</v>
      </c>
    </row>
    <row r="89" spans="1:8">
      <c r="A89" s="17" t="s">
        <v>12</v>
      </c>
      <c r="B89" s="6" t="s">
        <v>9</v>
      </c>
      <c r="C89">
        <v>236.18</v>
      </c>
      <c r="E89">
        <v>236.18</v>
      </c>
    </row>
    <row r="90" spans="1:8">
      <c r="A90" s="17" t="s">
        <v>12</v>
      </c>
      <c r="B90" s="6" t="s">
        <v>10</v>
      </c>
      <c r="C90">
        <v>225.4</v>
      </c>
      <c r="E90">
        <v>225.4</v>
      </c>
    </row>
    <row r="91" spans="1:8">
      <c r="A91" s="17" t="s">
        <v>12</v>
      </c>
      <c r="B91" s="6" t="s">
        <v>11</v>
      </c>
      <c r="C91">
        <v>254.8</v>
      </c>
      <c r="E91">
        <v>254.8</v>
      </c>
    </row>
    <row r="92" spans="1:8">
      <c r="A92" s="17" t="s">
        <v>12</v>
      </c>
      <c r="B92" s="4" t="s">
        <v>185</v>
      </c>
    </row>
    <row r="93" spans="1:8">
      <c r="A93" s="17" t="s">
        <v>12</v>
      </c>
      <c r="B93" s="6" t="s">
        <v>186</v>
      </c>
      <c r="C93">
        <v>118.58</v>
      </c>
      <c r="E93">
        <v>118.58</v>
      </c>
    </row>
    <row r="94" spans="1:8">
      <c r="A94" s="17" t="s">
        <v>12</v>
      </c>
      <c r="B94" s="6" t="s">
        <v>187</v>
      </c>
      <c r="C94">
        <v>129.36000000000001</v>
      </c>
      <c r="E94">
        <v>129.36000000000001</v>
      </c>
    </row>
    <row r="95" spans="1:8">
      <c r="A95" s="17" t="s">
        <v>12</v>
      </c>
      <c r="B95" s="6" t="s">
        <v>188</v>
      </c>
    </row>
    <row r="96" spans="1:8">
      <c r="A96" s="17" t="s">
        <v>12</v>
      </c>
      <c r="B96" s="6" t="s">
        <v>189</v>
      </c>
      <c r="C96">
        <v>153.86000000000001</v>
      </c>
      <c r="E96">
        <v>153.86000000000001</v>
      </c>
    </row>
    <row r="97" spans="1:8" s="13" customFormat="1">
      <c r="A97" s="18" t="s">
        <v>12</v>
      </c>
      <c r="B97" s="19"/>
      <c r="E97" s="13">
        <f>SUM(E88:E96)</f>
        <v>1996.2600000000002</v>
      </c>
      <c r="F97" s="13">
        <f>E97*1.08</f>
        <v>2155.9608000000003</v>
      </c>
      <c r="G97" s="13">
        <v>0</v>
      </c>
      <c r="H97" s="15">
        <f>F97-G97</f>
        <v>2155.9608000000003</v>
      </c>
    </row>
    <row r="98" spans="1:8">
      <c r="A98" s="17" t="s">
        <v>109</v>
      </c>
      <c r="B98" s="6" t="s">
        <v>106</v>
      </c>
      <c r="C98">
        <v>441</v>
      </c>
      <c r="E98">
        <v>441</v>
      </c>
    </row>
    <row r="99" spans="1:8">
      <c r="A99" s="17" t="s">
        <v>109</v>
      </c>
      <c r="B99" s="6" t="s">
        <v>107</v>
      </c>
      <c r="C99">
        <v>0</v>
      </c>
      <c r="E99">
        <v>0</v>
      </c>
    </row>
    <row r="100" spans="1:8">
      <c r="A100" s="17" t="s">
        <v>109</v>
      </c>
      <c r="B100" s="6" t="s">
        <v>108</v>
      </c>
      <c r="C100">
        <v>308.7</v>
      </c>
      <c r="E100">
        <v>308.7</v>
      </c>
    </row>
    <row r="101" spans="1:8" s="13" customFormat="1">
      <c r="A101" s="18" t="s">
        <v>109</v>
      </c>
      <c r="E101" s="13">
        <f>SUM(E98:E100)</f>
        <v>749.7</v>
      </c>
      <c r="F101" s="13">
        <f>E101*1.08</f>
        <v>809.67600000000016</v>
      </c>
      <c r="G101" s="13">
        <v>0</v>
      </c>
      <c r="H101" s="15">
        <f>F101-G101</f>
        <v>809.67600000000016</v>
      </c>
    </row>
    <row r="102" spans="1:8">
      <c r="A102" s="17" t="s">
        <v>117</v>
      </c>
      <c r="B102" s="6" t="s">
        <v>118</v>
      </c>
      <c r="C102">
        <v>385.14</v>
      </c>
      <c r="E102">
        <v>385.14</v>
      </c>
    </row>
    <row r="103" spans="1:8">
      <c r="A103" s="17" t="s">
        <v>117</v>
      </c>
      <c r="B103" s="1" t="s">
        <v>119</v>
      </c>
    </row>
    <row r="104" spans="1:8">
      <c r="A104" s="17" t="s">
        <v>117</v>
      </c>
      <c r="B104" s="1" t="s">
        <v>120</v>
      </c>
    </row>
    <row r="105" spans="1:8">
      <c r="A105" s="17" t="s">
        <v>117</v>
      </c>
      <c r="B105" s="1" t="s">
        <v>121</v>
      </c>
    </row>
    <row r="106" spans="1:8">
      <c r="A106" s="17" t="s">
        <v>117</v>
      </c>
      <c r="B106" s="1" t="s">
        <v>122</v>
      </c>
    </row>
    <row r="107" spans="1:8">
      <c r="A107" s="17" t="s">
        <v>117</v>
      </c>
      <c r="B107" s="6" t="s">
        <v>123</v>
      </c>
      <c r="C107">
        <v>564.48</v>
      </c>
      <c r="E107">
        <v>564.48</v>
      </c>
    </row>
    <row r="108" spans="1:8">
      <c r="A108" s="17" t="s">
        <v>117</v>
      </c>
      <c r="B108" s="6" t="s">
        <v>124</v>
      </c>
      <c r="C108">
        <v>382.2</v>
      </c>
      <c r="E108">
        <v>382.2</v>
      </c>
    </row>
    <row r="109" spans="1:8">
      <c r="A109" s="17" t="s">
        <v>117</v>
      </c>
      <c r="B109" s="6" t="s">
        <v>119</v>
      </c>
    </row>
    <row r="110" spans="1:8">
      <c r="A110" s="17" t="s">
        <v>117</v>
      </c>
      <c r="B110" s="6" t="s">
        <v>125</v>
      </c>
    </row>
    <row r="111" spans="1:8">
      <c r="A111" s="17" t="s">
        <v>117</v>
      </c>
      <c r="B111" s="6" t="s">
        <v>126</v>
      </c>
    </row>
    <row r="112" spans="1:8">
      <c r="A112" s="17" t="s">
        <v>117</v>
      </c>
      <c r="B112" s="6" t="s">
        <v>127</v>
      </c>
    </row>
    <row r="113" spans="1:5">
      <c r="A113" s="17" t="s">
        <v>117</v>
      </c>
      <c r="B113" s="6" t="s">
        <v>128</v>
      </c>
      <c r="C113">
        <v>313.60000000000002</v>
      </c>
      <c r="E113">
        <v>313.60000000000002</v>
      </c>
    </row>
    <row r="114" spans="1:5">
      <c r="A114" s="17" t="s">
        <v>117</v>
      </c>
      <c r="B114" s="6" t="s">
        <v>129</v>
      </c>
      <c r="C114">
        <v>271.45999999999998</v>
      </c>
      <c r="E114">
        <v>271.45999999999998</v>
      </c>
    </row>
    <row r="115" spans="1:5">
      <c r="A115" s="17" t="s">
        <v>117</v>
      </c>
      <c r="B115" s="6" t="s">
        <v>130</v>
      </c>
      <c r="C115">
        <v>271.45999999999998</v>
      </c>
      <c r="E115">
        <v>271.45999999999998</v>
      </c>
    </row>
    <row r="116" spans="1:5">
      <c r="A116" s="17" t="s">
        <v>117</v>
      </c>
      <c r="B116" s="6" t="s">
        <v>131</v>
      </c>
      <c r="C116">
        <v>313.60000000000002</v>
      </c>
      <c r="E116">
        <v>313.60000000000002</v>
      </c>
    </row>
    <row r="117" spans="1:5">
      <c r="A117" s="17" t="s">
        <v>117</v>
      </c>
      <c r="B117" s="10" t="s">
        <v>249</v>
      </c>
      <c r="D117">
        <v>2</v>
      </c>
      <c r="E117">
        <v>203.84</v>
      </c>
    </row>
    <row r="118" spans="1:5">
      <c r="A118" s="17" t="s">
        <v>117</v>
      </c>
      <c r="B118" s="10" t="s">
        <v>250</v>
      </c>
      <c r="C118">
        <v>151.9</v>
      </c>
      <c r="D118">
        <v>2</v>
      </c>
      <c r="E118">
        <f>C118*D118</f>
        <v>303.8</v>
      </c>
    </row>
    <row r="119" spans="1:5">
      <c r="A119" s="17" t="s">
        <v>117</v>
      </c>
      <c r="B119" s="10" t="s">
        <v>251</v>
      </c>
      <c r="D119">
        <v>2</v>
      </c>
      <c r="E119">
        <v>219.52</v>
      </c>
    </row>
    <row r="120" spans="1:5">
      <c r="A120" s="17" t="s">
        <v>117</v>
      </c>
      <c r="B120" s="10" t="s">
        <v>252</v>
      </c>
    </row>
    <row r="121" spans="1:5">
      <c r="A121" s="17" t="s">
        <v>117</v>
      </c>
      <c r="B121" s="6" t="s">
        <v>255</v>
      </c>
      <c r="C121">
        <v>0</v>
      </c>
      <c r="E121">
        <v>0</v>
      </c>
    </row>
    <row r="122" spans="1:5">
      <c r="A122" s="17" t="s">
        <v>117</v>
      </c>
      <c r="B122" s="6" t="s">
        <v>119</v>
      </c>
    </row>
    <row r="123" spans="1:5">
      <c r="A123" s="17" t="s">
        <v>117</v>
      </c>
      <c r="B123" s="6" t="s">
        <v>256</v>
      </c>
      <c r="C123">
        <v>0</v>
      </c>
      <c r="E123">
        <v>0</v>
      </c>
    </row>
    <row r="124" spans="1:5">
      <c r="A124" s="17" t="s">
        <v>117</v>
      </c>
      <c r="B124" s="6" t="s">
        <v>257</v>
      </c>
      <c r="C124">
        <v>85.26</v>
      </c>
      <c r="D124">
        <v>2</v>
      </c>
      <c r="E124">
        <f>C124*D124</f>
        <v>170.52</v>
      </c>
    </row>
    <row r="125" spans="1:5">
      <c r="A125" s="17" t="s">
        <v>117</v>
      </c>
      <c r="B125" s="6" t="s">
        <v>119</v>
      </c>
    </row>
    <row r="126" spans="1:5">
      <c r="A126" s="17" t="s">
        <v>117</v>
      </c>
      <c r="B126" s="6" t="s">
        <v>258</v>
      </c>
    </row>
    <row r="127" spans="1:5">
      <c r="A127" s="17" t="s">
        <v>117</v>
      </c>
      <c r="B127" s="6" t="s">
        <v>259</v>
      </c>
      <c r="C127">
        <v>561.54</v>
      </c>
      <c r="E127">
        <v>561.54</v>
      </c>
    </row>
    <row r="128" spans="1:5">
      <c r="A128" s="17" t="s">
        <v>117</v>
      </c>
      <c r="B128" s="6" t="s">
        <v>260</v>
      </c>
      <c r="C128">
        <v>303.8</v>
      </c>
      <c r="E128">
        <v>303.8</v>
      </c>
    </row>
    <row r="129" spans="1:8">
      <c r="A129" s="17" t="s">
        <v>117</v>
      </c>
      <c r="B129" s="6" t="s">
        <v>261</v>
      </c>
    </row>
    <row r="130" spans="1:8">
      <c r="A130" s="17" t="s">
        <v>117</v>
      </c>
      <c r="B130" s="6" t="s">
        <v>262</v>
      </c>
    </row>
    <row r="131" spans="1:8">
      <c r="A131" s="17" t="s">
        <v>117</v>
      </c>
      <c r="B131" s="6" t="s">
        <v>263</v>
      </c>
      <c r="C131">
        <v>503.72</v>
      </c>
      <c r="E131">
        <v>503.72</v>
      </c>
    </row>
    <row r="132" spans="1:8">
      <c r="A132" s="17" t="s">
        <v>117</v>
      </c>
      <c r="B132" s="6" t="s">
        <v>264</v>
      </c>
      <c r="C132">
        <v>917.28</v>
      </c>
      <c r="E132">
        <v>917.28</v>
      </c>
    </row>
    <row r="133" spans="1:8" s="13" customFormat="1">
      <c r="A133" s="18" t="s">
        <v>117</v>
      </c>
      <c r="B133" s="19"/>
      <c r="E133" s="13">
        <f>SUM(E102:E132)</f>
        <v>5685.96</v>
      </c>
      <c r="F133" s="13">
        <f>E133*1.08</f>
        <v>6140.8368</v>
      </c>
      <c r="G133" s="13">
        <v>0</v>
      </c>
      <c r="H133" s="15">
        <f>F133-G133</f>
        <v>6140.8368</v>
      </c>
    </row>
    <row r="134" spans="1:8">
      <c r="A134" s="17" t="s">
        <v>201</v>
      </c>
      <c r="B134" s="6" t="s">
        <v>202</v>
      </c>
      <c r="C134">
        <v>138.18</v>
      </c>
      <c r="E134">
        <v>138.18</v>
      </c>
    </row>
    <row r="135" spans="1:8">
      <c r="A135" s="17" t="s">
        <v>201</v>
      </c>
      <c r="B135" s="6" t="s">
        <v>203</v>
      </c>
      <c r="C135">
        <v>313.60000000000002</v>
      </c>
      <c r="E135">
        <v>313.60000000000002</v>
      </c>
    </row>
    <row r="136" spans="1:8">
      <c r="A136" s="17" t="s">
        <v>201</v>
      </c>
      <c r="B136" s="6" t="s">
        <v>204</v>
      </c>
      <c r="C136">
        <v>499.8</v>
      </c>
      <c r="E136">
        <v>499.8</v>
      </c>
    </row>
    <row r="137" spans="1:8">
      <c r="A137" s="17" t="s">
        <v>201</v>
      </c>
      <c r="B137" s="6" t="s">
        <v>205</v>
      </c>
      <c r="C137">
        <v>0</v>
      </c>
      <c r="E137">
        <v>0</v>
      </c>
    </row>
    <row r="138" spans="1:8">
      <c r="A138" s="17" t="s">
        <v>201</v>
      </c>
      <c r="B138" s="6" t="s">
        <v>206</v>
      </c>
      <c r="C138">
        <v>364.56</v>
      </c>
      <c r="E138">
        <v>364.56</v>
      </c>
    </row>
    <row r="139" spans="1:8">
      <c r="A139" s="17" t="s">
        <v>201</v>
      </c>
      <c r="B139" s="6" t="s">
        <v>207</v>
      </c>
      <c r="C139">
        <v>524.29999999999995</v>
      </c>
      <c r="E139">
        <v>524.29999999999995</v>
      </c>
    </row>
    <row r="140" spans="1:8">
      <c r="A140" s="17" t="s">
        <v>201</v>
      </c>
      <c r="B140" s="6" t="s">
        <v>208</v>
      </c>
      <c r="C140">
        <v>128.38</v>
      </c>
      <c r="E140">
        <v>128.38</v>
      </c>
    </row>
    <row r="141" spans="1:8">
      <c r="A141" s="17" t="s">
        <v>201</v>
      </c>
      <c r="B141" s="6" t="s">
        <v>209</v>
      </c>
      <c r="C141">
        <v>133.28</v>
      </c>
      <c r="E141">
        <v>133.28</v>
      </c>
    </row>
    <row r="142" spans="1:8">
      <c r="A142" s="17" t="s">
        <v>201</v>
      </c>
      <c r="B142" s="6" t="s">
        <v>210</v>
      </c>
      <c r="C142">
        <v>112.7</v>
      </c>
      <c r="E142">
        <v>112.7</v>
      </c>
    </row>
    <row r="143" spans="1:8">
      <c r="A143" s="17" t="s">
        <v>201</v>
      </c>
      <c r="B143" s="6" t="s">
        <v>211</v>
      </c>
      <c r="D143">
        <v>2</v>
      </c>
      <c r="E143">
        <v>333.2</v>
      </c>
    </row>
    <row r="144" spans="1:8">
      <c r="A144" s="17" t="s">
        <v>201</v>
      </c>
      <c r="B144" s="6" t="s">
        <v>212</v>
      </c>
      <c r="C144">
        <v>147</v>
      </c>
      <c r="E144">
        <v>147</v>
      </c>
    </row>
    <row r="145" spans="1:8">
      <c r="A145" s="17" t="s">
        <v>201</v>
      </c>
      <c r="B145" s="6" t="s">
        <v>213</v>
      </c>
      <c r="C145">
        <v>147</v>
      </c>
      <c r="E145">
        <v>147</v>
      </c>
    </row>
    <row r="146" spans="1:8">
      <c r="A146" s="17" t="s">
        <v>201</v>
      </c>
      <c r="B146" s="6" t="s">
        <v>214</v>
      </c>
      <c r="C146">
        <v>135.24</v>
      </c>
      <c r="E146">
        <v>135.24</v>
      </c>
    </row>
    <row r="147" spans="1:8">
      <c r="A147" s="17" t="s">
        <v>201</v>
      </c>
      <c r="B147" s="6" t="s">
        <v>215</v>
      </c>
      <c r="C147">
        <v>220.5</v>
      </c>
      <c r="E147">
        <v>220.5</v>
      </c>
    </row>
    <row r="148" spans="1:8">
      <c r="A148" s="17" t="s">
        <v>201</v>
      </c>
      <c r="B148" s="6" t="s">
        <v>216</v>
      </c>
      <c r="C148">
        <v>333.2</v>
      </c>
      <c r="E148">
        <v>333.2</v>
      </c>
    </row>
    <row r="149" spans="1:8">
      <c r="A149" s="17" t="s">
        <v>201</v>
      </c>
      <c r="B149" s="6" t="s">
        <v>217</v>
      </c>
      <c r="C149">
        <v>232.26</v>
      </c>
      <c r="E149">
        <v>232.26</v>
      </c>
    </row>
    <row r="150" spans="1:8">
      <c r="A150" s="17" t="s">
        <v>201</v>
      </c>
      <c r="B150" s="6" t="s">
        <v>218</v>
      </c>
      <c r="C150">
        <v>210.7</v>
      </c>
      <c r="E150">
        <v>210.7</v>
      </c>
    </row>
    <row r="151" spans="1:8">
      <c r="A151" s="17" t="s">
        <v>201</v>
      </c>
      <c r="B151" s="6" t="s">
        <v>219</v>
      </c>
      <c r="C151">
        <v>172.48</v>
      </c>
      <c r="E151">
        <v>172.48</v>
      </c>
    </row>
    <row r="152" spans="1:8" s="13" customFormat="1">
      <c r="A152" s="18" t="s">
        <v>201</v>
      </c>
      <c r="B152" s="19"/>
      <c r="E152" s="13">
        <f>SUM(E134:E151)</f>
        <v>4146.3799999999992</v>
      </c>
      <c r="F152" s="13">
        <f>E152*1.08</f>
        <v>4478.0903999999991</v>
      </c>
      <c r="G152" s="13">
        <v>0</v>
      </c>
      <c r="H152" s="15">
        <f>F152-G152</f>
        <v>4478.0903999999991</v>
      </c>
    </row>
    <row r="153" spans="1:8">
      <c r="A153" s="17" t="s">
        <v>75</v>
      </c>
      <c r="B153" s="6" t="s">
        <v>74</v>
      </c>
      <c r="C153">
        <v>102.9</v>
      </c>
      <c r="D153">
        <v>4</v>
      </c>
      <c r="E153">
        <f>C153*D153</f>
        <v>411.6</v>
      </c>
    </row>
    <row r="154" spans="1:8" s="13" customFormat="1">
      <c r="A154" s="18" t="s">
        <v>75</v>
      </c>
      <c r="B154" s="19"/>
      <c r="E154" s="13">
        <f>SUM(E153)</f>
        <v>411.6</v>
      </c>
      <c r="F154" s="13">
        <f>E154*1.08</f>
        <v>444.52800000000008</v>
      </c>
      <c r="G154" s="13">
        <v>0</v>
      </c>
      <c r="H154" s="15">
        <f>F154-G154</f>
        <v>444.52800000000008</v>
      </c>
    </row>
    <row r="155" spans="1:8">
      <c r="A155" s="17" t="s">
        <v>195</v>
      </c>
      <c r="B155" s="6" t="s">
        <v>194</v>
      </c>
      <c r="C155">
        <v>0</v>
      </c>
      <c r="E155">
        <v>0</v>
      </c>
    </row>
    <row r="156" spans="1:8" s="13" customFormat="1">
      <c r="A156" s="18" t="s">
        <v>195</v>
      </c>
      <c r="B156" s="19"/>
      <c r="E156" s="13">
        <v>0</v>
      </c>
      <c r="F156" s="13">
        <v>0</v>
      </c>
      <c r="G156" s="13">
        <v>0</v>
      </c>
      <c r="H156" s="15">
        <v>0</v>
      </c>
    </row>
    <row r="157" spans="1:8">
      <c r="A157" s="17" t="s">
        <v>193</v>
      </c>
      <c r="B157" s="6" t="s">
        <v>192</v>
      </c>
      <c r="C157">
        <v>1315.16</v>
      </c>
      <c r="E157">
        <v>1315.16</v>
      </c>
    </row>
    <row r="158" spans="1:8" s="13" customFormat="1">
      <c r="A158" s="18" t="s">
        <v>193</v>
      </c>
      <c r="B158" s="19"/>
      <c r="E158" s="13">
        <f>SUM(E157)</f>
        <v>1315.16</v>
      </c>
      <c r="F158" s="13">
        <f>E158*1.08</f>
        <v>1420.3728000000001</v>
      </c>
      <c r="G158" s="13">
        <v>0</v>
      </c>
      <c r="H158" s="15">
        <f>F158-G158</f>
        <v>1420.3728000000001</v>
      </c>
    </row>
    <row r="159" spans="1:8">
      <c r="A159" s="17" t="s">
        <v>184</v>
      </c>
      <c r="B159" s="6" t="s">
        <v>183</v>
      </c>
      <c r="C159">
        <v>807.52</v>
      </c>
      <c r="E159">
        <v>807.52</v>
      </c>
    </row>
    <row r="160" spans="1:8" s="13" customFormat="1">
      <c r="A160" s="18" t="s">
        <v>184</v>
      </c>
      <c r="B160" s="19"/>
      <c r="E160" s="13">
        <f>SUM(E159)</f>
        <v>807.52</v>
      </c>
      <c r="F160" s="13">
        <f>E160*1.08</f>
        <v>872.12160000000006</v>
      </c>
      <c r="G160" s="13">
        <v>0</v>
      </c>
      <c r="H160" s="15">
        <f>F160-G160</f>
        <v>872.12160000000006</v>
      </c>
    </row>
    <row r="161" spans="1:8">
      <c r="A161" s="17" t="s">
        <v>171</v>
      </c>
      <c r="B161" s="6" t="s">
        <v>272</v>
      </c>
      <c r="C161">
        <v>137.19999999999999</v>
      </c>
      <c r="E161">
        <v>137.19999999999999</v>
      </c>
    </row>
    <row r="162" spans="1:8">
      <c r="A162" s="17" t="s">
        <v>171</v>
      </c>
      <c r="B162" s="6" t="s">
        <v>274</v>
      </c>
      <c r="C162">
        <v>460.6</v>
      </c>
      <c r="E162">
        <v>460.6</v>
      </c>
    </row>
    <row r="163" spans="1:8">
      <c r="A163" s="17" t="s">
        <v>171</v>
      </c>
      <c r="B163" s="6" t="s">
        <v>275</v>
      </c>
      <c r="C163">
        <v>115.64</v>
      </c>
      <c r="E163">
        <v>115.64</v>
      </c>
    </row>
    <row r="164" spans="1:8">
      <c r="A164" s="17" t="s">
        <v>171</v>
      </c>
      <c r="B164" s="6" t="s">
        <v>273</v>
      </c>
      <c r="C164">
        <v>64.680000000000007</v>
      </c>
      <c r="E164">
        <v>64.680000000000007</v>
      </c>
    </row>
    <row r="165" spans="1:8">
      <c r="A165" s="17" t="s">
        <v>171</v>
      </c>
      <c r="B165" s="6" t="s">
        <v>276</v>
      </c>
      <c r="C165">
        <v>227.36</v>
      </c>
      <c r="E165">
        <v>227.36</v>
      </c>
    </row>
    <row r="166" spans="1:8">
      <c r="A166" s="17" t="s">
        <v>171</v>
      </c>
      <c r="B166" s="6" t="s">
        <v>277</v>
      </c>
      <c r="C166">
        <v>179.34</v>
      </c>
      <c r="E166">
        <v>179.34</v>
      </c>
    </row>
    <row r="167" spans="1:8" s="13" customFormat="1">
      <c r="A167" s="18" t="s">
        <v>171</v>
      </c>
      <c r="E167" s="13">
        <f>SUM(E161:E166)</f>
        <v>1184.82</v>
      </c>
      <c r="F167" s="13">
        <f>E167*1.08</f>
        <v>1279.6056000000001</v>
      </c>
      <c r="G167" s="13">
        <v>0</v>
      </c>
      <c r="H167" s="15">
        <f>F167-G167</f>
        <v>1279.6056000000001</v>
      </c>
    </row>
    <row r="168" spans="1:8">
      <c r="A168" s="17" t="s">
        <v>105</v>
      </c>
      <c r="B168" s="4" t="s">
        <v>102</v>
      </c>
    </row>
    <row r="169" spans="1:8">
      <c r="A169" s="17" t="s">
        <v>105</v>
      </c>
      <c r="B169" s="4" t="s">
        <v>103</v>
      </c>
    </row>
    <row r="170" spans="1:8">
      <c r="A170" s="17" t="s">
        <v>105</v>
      </c>
      <c r="B170" s="4" t="s">
        <v>104</v>
      </c>
    </row>
    <row r="171" spans="1:8" s="13" customFormat="1">
      <c r="A171" s="18" t="s">
        <v>105</v>
      </c>
      <c r="B171" s="19"/>
      <c r="H171" s="15"/>
    </row>
    <row r="172" spans="1:8">
      <c r="A172" s="17" t="s">
        <v>170</v>
      </c>
      <c r="B172" s="6" t="s">
        <v>169</v>
      </c>
      <c r="C172">
        <v>338.1</v>
      </c>
      <c r="E172">
        <v>338.1</v>
      </c>
    </row>
    <row r="173" spans="1:8">
      <c r="A173" s="17" t="s">
        <v>170</v>
      </c>
      <c r="B173" s="4" t="s">
        <v>271</v>
      </c>
    </row>
    <row r="174" spans="1:8" s="13" customFormat="1">
      <c r="A174" s="18" t="s">
        <v>170</v>
      </c>
      <c r="B174" s="19"/>
      <c r="E174" s="13">
        <f>SUM(E172:E173)</f>
        <v>338.1</v>
      </c>
      <c r="F174" s="13">
        <f>E174*1.08</f>
        <v>365.14800000000002</v>
      </c>
      <c r="G174" s="13">
        <v>0</v>
      </c>
      <c r="H174" s="15">
        <f>F174-G174</f>
        <v>365.14800000000002</v>
      </c>
    </row>
    <row r="175" spans="1:8">
      <c r="A175" s="17" t="s">
        <v>76</v>
      </c>
      <c r="B175" s="7" t="s">
        <v>77</v>
      </c>
      <c r="C175">
        <v>400.82</v>
      </c>
      <c r="D175">
        <v>2</v>
      </c>
      <c r="E175">
        <f>C175*D175</f>
        <v>801.64</v>
      </c>
    </row>
    <row r="176" spans="1:8">
      <c r="A176" s="17" t="s">
        <v>76</v>
      </c>
      <c r="B176" s="7" t="s">
        <v>78</v>
      </c>
      <c r="C176">
        <v>470.4</v>
      </c>
      <c r="D176">
        <v>2</v>
      </c>
      <c r="E176">
        <f>C176*D176</f>
        <v>940.8</v>
      </c>
    </row>
    <row r="177" spans="1:8">
      <c r="A177" s="17" t="s">
        <v>76</v>
      </c>
      <c r="B177" s="7" t="s">
        <v>79</v>
      </c>
      <c r="C177">
        <v>149.94</v>
      </c>
      <c r="E177">
        <v>149.94</v>
      </c>
    </row>
    <row r="178" spans="1:8">
      <c r="A178" s="17" t="s">
        <v>76</v>
      </c>
      <c r="B178" s="7" t="s">
        <v>80</v>
      </c>
      <c r="C178">
        <v>149.94</v>
      </c>
      <c r="E178">
        <v>149.94</v>
      </c>
    </row>
    <row r="179" spans="1:8">
      <c r="A179" s="17" t="s">
        <v>76</v>
      </c>
      <c r="B179" s="7" t="s">
        <v>81</v>
      </c>
      <c r="C179">
        <v>350.84</v>
      </c>
      <c r="E179">
        <v>350.84</v>
      </c>
    </row>
    <row r="180" spans="1:8">
      <c r="A180" s="17" t="s">
        <v>76</v>
      </c>
      <c r="B180" s="1" t="s">
        <v>289</v>
      </c>
      <c r="C180">
        <v>88.2</v>
      </c>
      <c r="E180">
        <v>88.2</v>
      </c>
    </row>
    <row r="181" spans="1:8" s="13" customFormat="1">
      <c r="A181" s="18" t="s">
        <v>76</v>
      </c>
      <c r="B181" s="19"/>
      <c r="E181" s="13">
        <f>SUM(E175:E180)</f>
        <v>2481.36</v>
      </c>
      <c r="F181" s="13">
        <f>E181*1.08</f>
        <v>2679.8688000000002</v>
      </c>
      <c r="G181" s="13">
        <v>0</v>
      </c>
      <c r="H181" s="15">
        <f>F181-G181</f>
        <v>2679.8688000000002</v>
      </c>
    </row>
    <row r="182" spans="1:8">
      <c r="A182" s="17" t="s">
        <v>160</v>
      </c>
      <c r="B182" s="6" t="s">
        <v>158</v>
      </c>
      <c r="C182">
        <v>172.48</v>
      </c>
      <c r="E182">
        <v>172.48</v>
      </c>
    </row>
    <row r="183" spans="1:8">
      <c r="A183" s="17" t="s">
        <v>160</v>
      </c>
      <c r="B183" s="6" t="s">
        <v>159</v>
      </c>
      <c r="C183">
        <v>207.76</v>
      </c>
      <c r="E183">
        <v>207.76</v>
      </c>
    </row>
    <row r="184" spans="1:8" s="13" customFormat="1">
      <c r="A184" s="18" t="s">
        <v>160</v>
      </c>
      <c r="B184" s="19"/>
      <c r="E184" s="13">
        <f>SUM(E182:E183)</f>
        <v>380.24</v>
      </c>
      <c r="F184" s="13">
        <f>E184*1.08</f>
        <v>410.65920000000006</v>
      </c>
      <c r="G184" s="13">
        <v>0</v>
      </c>
      <c r="H184" s="15">
        <f>F184-G184</f>
        <v>410.65920000000006</v>
      </c>
    </row>
    <row r="185" spans="1:8">
      <c r="A185" s="7" t="s">
        <v>191</v>
      </c>
      <c r="B185" s="5" t="s">
        <v>190</v>
      </c>
    </row>
    <row r="186" spans="1:8" s="13" customFormat="1">
      <c r="A186" s="13" t="s">
        <v>191</v>
      </c>
      <c r="H186" s="15"/>
    </row>
    <row r="187" spans="1:8">
      <c r="A187" s="17" t="s">
        <v>236</v>
      </c>
      <c r="B187" s="6" t="s">
        <v>231</v>
      </c>
      <c r="C187">
        <v>551.74</v>
      </c>
      <c r="E187">
        <v>551.74</v>
      </c>
    </row>
    <row r="188" spans="1:8">
      <c r="A188" s="17" t="s">
        <v>236</v>
      </c>
      <c r="B188" s="6" t="s">
        <v>232</v>
      </c>
      <c r="C188">
        <v>0</v>
      </c>
      <c r="E188">
        <v>0</v>
      </c>
    </row>
    <row r="189" spans="1:8">
      <c r="A189" s="17" t="s">
        <v>236</v>
      </c>
      <c r="B189" s="6" t="s">
        <v>233</v>
      </c>
      <c r="C189">
        <v>0</v>
      </c>
      <c r="E189">
        <v>0</v>
      </c>
    </row>
    <row r="190" spans="1:8">
      <c r="A190" s="17" t="s">
        <v>236</v>
      </c>
      <c r="B190" s="6" t="s">
        <v>234</v>
      </c>
      <c r="C190">
        <v>186.2</v>
      </c>
      <c r="E190">
        <v>186.2</v>
      </c>
    </row>
    <row r="191" spans="1:8">
      <c r="A191" s="17" t="s">
        <v>236</v>
      </c>
      <c r="B191" s="6" t="s">
        <v>235</v>
      </c>
      <c r="C191">
        <v>78.400000000000006</v>
      </c>
      <c r="D191">
        <v>3</v>
      </c>
      <c r="E191">
        <f>C191*D191</f>
        <v>235.20000000000002</v>
      </c>
    </row>
    <row r="192" spans="1:8" s="13" customFormat="1">
      <c r="A192" s="18" t="s">
        <v>236</v>
      </c>
      <c r="E192" s="13">
        <f>SUM(E187:E191)</f>
        <v>973.1400000000001</v>
      </c>
      <c r="F192" s="13">
        <f>E192*1.08</f>
        <v>1050.9912000000002</v>
      </c>
      <c r="G192" s="13">
        <v>0</v>
      </c>
      <c r="H192" s="15">
        <f>F192-G192</f>
        <v>1050.9912000000002</v>
      </c>
    </row>
    <row r="193" spans="1:8">
      <c r="A193" s="17" t="s">
        <v>168</v>
      </c>
      <c r="B193" s="6" t="s">
        <v>167</v>
      </c>
      <c r="C193">
        <v>0</v>
      </c>
      <c r="E193">
        <v>0</v>
      </c>
    </row>
    <row r="194" spans="1:8">
      <c r="A194" s="17" t="s">
        <v>168</v>
      </c>
      <c r="B194" s="6" t="s">
        <v>173</v>
      </c>
      <c r="C194">
        <v>81.34</v>
      </c>
      <c r="E194">
        <v>81.34</v>
      </c>
    </row>
    <row r="195" spans="1:8" s="13" customFormat="1">
      <c r="A195" s="18" t="s">
        <v>168</v>
      </c>
      <c r="B195" s="19"/>
      <c r="E195" s="13">
        <f>SUM(E193:E194)</f>
        <v>81.34</v>
      </c>
      <c r="F195" s="13">
        <f>E195*1.08</f>
        <v>87.847200000000015</v>
      </c>
      <c r="G195" s="13">
        <v>0</v>
      </c>
      <c r="H195" s="15">
        <f>F195-G195</f>
        <v>87.847200000000015</v>
      </c>
    </row>
    <row r="196" spans="1:8">
      <c r="A196" s="17" t="s">
        <v>248</v>
      </c>
      <c r="B196" s="6" t="s">
        <v>247</v>
      </c>
      <c r="C196">
        <v>151.9</v>
      </c>
      <c r="D196">
        <v>2</v>
      </c>
      <c r="E196">
        <f>C196*D196</f>
        <v>303.8</v>
      </c>
    </row>
    <row r="197" spans="1:8" s="13" customFormat="1">
      <c r="A197" s="18" t="s">
        <v>248</v>
      </c>
      <c r="B197" s="19"/>
      <c r="E197" s="13">
        <f>SUM(E196)</f>
        <v>303.8</v>
      </c>
      <c r="F197" s="13">
        <f>E197*1.08</f>
        <v>328.10400000000004</v>
      </c>
      <c r="G197" s="13">
        <v>0</v>
      </c>
      <c r="H197" s="15">
        <f>F197-G197</f>
        <v>328.10400000000004</v>
      </c>
    </row>
    <row r="198" spans="1:8">
      <c r="A198" s="17" t="s">
        <v>43</v>
      </c>
      <c r="B198" s="6" t="s">
        <v>40</v>
      </c>
      <c r="C198">
        <v>137.19999999999999</v>
      </c>
      <c r="E198">
        <v>137.19999999999999</v>
      </c>
    </row>
    <row r="199" spans="1:8">
      <c r="A199" s="17" t="s">
        <v>43</v>
      </c>
      <c r="B199" s="6" t="s">
        <v>41</v>
      </c>
      <c r="C199">
        <v>147</v>
      </c>
      <c r="E199">
        <v>147</v>
      </c>
    </row>
    <row r="200" spans="1:8">
      <c r="A200" s="17" t="s">
        <v>43</v>
      </c>
      <c r="B200" s="6" t="s">
        <v>42</v>
      </c>
      <c r="C200">
        <v>122.5</v>
      </c>
      <c r="E200">
        <v>122.5</v>
      </c>
    </row>
    <row r="201" spans="1:8">
      <c r="A201" s="17" t="s">
        <v>43</v>
      </c>
      <c r="B201" s="6" t="s">
        <v>99</v>
      </c>
      <c r="C201">
        <v>362.6</v>
      </c>
      <c r="E201">
        <v>362.6</v>
      </c>
    </row>
    <row r="202" spans="1:8">
      <c r="A202" s="17" t="s">
        <v>43</v>
      </c>
      <c r="B202" s="6" t="s">
        <v>100</v>
      </c>
      <c r="C202">
        <v>346.92</v>
      </c>
      <c r="E202">
        <v>346.92</v>
      </c>
    </row>
    <row r="203" spans="1:8">
      <c r="A203" s="17" t="s">
        <v>43</v>
      </c>
      <c r="B203" s="6" t="s">
        <v>101</v>
      </c>
      <c r="C203">
        <v>188.16</v>
      </c>
      <c r="E203">
        <v>188.16</v>
      </c>
    </row>
    <row r="204" spans="1:8" s="13" customFormat="1">
      <c r="A204" s="18" t="s">
        <v>43</v>
      </c>
      <c r="B204" s="19"/>
      <c r="E204" s="13">
        <f>SUM(E198:E203)</f>
        <v>1304.3800000000001</v>
      </c>
      <c r="F204" s="13">
        <f>E204*1.08</f>
        <v>1408.7304000000001</v>
      </c>
      <c r="G204" s="13">
        <v>0</v>
      </c>
      <c r="H204" s="15">
        <f>F204-G204</f>
        <v>1408.7304000000001</v>
      </c>
    </row>
    <row r="205" spans="1:8">
      <c r="A205" s="17" t="s">
        <v>281</v>
      </c>
      <c r="B205" t="s">
        <v>278</v>
      </c>
      <c r="C205">
        <v>0</v>
      </c>
      <c r="E205">
        <v>0</v>
      </c>
    </row>
    <row r="206" spans="1:8">
      <c r="A206" s="17" t="s">
        <v>281</v>
      </c>
      <c r="B206" t="s">
        <v>279</v>
      </c>
      <c r="C206">
        <v>65.27</v>
      </c>
      <c r="E206">
        <v>65.27</v>
      </c>
    </row>
    <row r="207" spans="1:8">
      <c r="A207" s="17" t="s">
        <v>281</v>
      </c>
      <c r="B207" t="s">
        <v>280</v>
      </c>
      <c r="C207">
        <v>0</v>
      </c>
      <c r="E207">
        <v>0</v>
      </c>
    </row>
    <row r="208" spans="1:8" s="13" customFormat="1">
      <c r="A208" s="18" t="s">
        <v>281</v>
      </c>
      <c r="E208" s="13">
        <f>SUM(E205:E207)</f>
        <v>65.27</v>
      </c>
      <c r="F208" s="13">
        <f>E208*1.08</f>
        <v>70.491600000000005</v>
      </c>
      <c r="G208" s="13">
        <v>0</v>
      </c>
      <c r="H208" s="15">
        <f>F208-G208</f>
        <v>70.491600000000005</v>
      </c>
    </row>
    <row r="209" spans="1:8">
      <c r="A209" s="17" t="s">
        <v>45</v>
      </c>
      <c r="B209" s="6" t="s">
        <v>44</v>
      </c>
      <c r="C209">
        <v>205.8</v>
      </c>
      <c r="E209">
        <v>205.8</v>
      </c>
    </row>
    <row r="210" spans="1:8" s="13" customFormat="1">
      <c r="A210" s="18" t="s">
        <v>45</v>
      </c>
      <c r="B210" s="19"/>
      <c r="E210" s="13">
        <f>SUM(E209)</f>
        <v>205.8</v>
      </c>
      <c r="F210" s="13">
        <f>E210*1.08</f>
        <v>222.26400000000004</v>
      </c>
      <c r="G210" s="13">
        <v>0</v>
      </c>
      <c r="H210" s="15">
        <f>F210-G210</f>
        <v>222.26400000000004</v>
      </c>
    </row>
    <row r="211" spans="1:8">
      <c r="A211" s="17" t="s">
        <v>37</v>
      </c>
      <c r="B211" s="1" t="s">
        <v>29</v>
      </c>
    </row>
    <row r="212" spans="1:8">
      <c r="A212" s="17" t="s">
        <v>37</v>
      </c>
      <c r="B212" s="6" t="s">
        <v>30</v>
      </c>
      <c r="C212">
        <v>0</v>
      </c>
      <c r="E212">
        <v>0</v>
      </c>
    </row>
    <row r="213" spans="1:8">
      <c r="A213" s="17" t="s">
        <v>37</v>
      </c>
      <c r="B213" s="6" t="s">
        <v>31</v>
      </c>
      <c r="D213">
        <v>10</v>
      </c>
      <c r="E213">
        <v>686</v>
      </c>
    </row>
    <row r="214" spans="1:8">
      <c r="A214" s="17" t="s">
        <v>37</v>
      </c>
      <c r="B214" s="6" t="s">
        <v>32</v>
      </c>
      <c r="C214">
        <v>149.94</v>
      </c>
      <c r="E214">
        <v>149.94</v>
      </c>
    </row>
    <row r="215" spans="1:8">
      <c r="A215" s="17" t="s">
        <v>37</v>
      </c>
      <c r="B215" s="6" t="s">
        <v>33</v>
      </c>
      <c r="C215">
        <v>76.44</v>
      </c>
      <c r="D215">
        <v>3</v>
      </c>
      <c r="E215">
        <f>C215*D215</f>
        <v>229.32</v>
      </c>
    </row>
    <row r="216" spans="1:8">
      <c r="A216" s="17" t="s">
        <v>37</v>
      </c>
      <c r="B216" s="6" t="s">
        <v>34</v>
      </c>
      <c r="C216">
        <v>127.4</v>
      </c>
      <c r="E216">
        <v>127.4</v>
      </c>
    </row>
    <row r="217" spans="1:8">
      <c r="A217" s="17" t="s">
        <v>37</v>
      </c>
      <c r="B217" s="6" t="s">
        <v>35</v>
      </c>
      <c r="C217">
        <v>181.3</v>
      </c>
      <c r="E217">
        <v>181.3</v>
      </c>
    </row>
    <row r="218" spans="1:8">
      <c r="A218" s="17" t="s">
        <v>37</v>
      </c>
      <c r="B218" s="6" t="s">
        <v>36</v>
      </c>
      <c r="C218">
        <v>146.02000000000001</v>
      </c>
      <c r="E218">
        <v>146.02000000000001</v>
      </c>
    </row>
    <row r="219" spans="1:8" s="13" customFormat="1">
      <c r="A219" s="18" t="s">
        <v>37</v>
      </c>
      <c r="E219" s="13">
        <f>SUM(E212:E218)</f>
        <v>1519.98</v>
      </c>
      <c r="F219" s="13">
        <f>E219*1.08</f>
        <v>1641.5784000000001</v>
      </c>
      <c r="G219" s="13">
        <v>0</v>
      </c>
      <c r="H219" s="15">
        <f>F219-G219</f>
        <v>1641.5784000000001</v>
      </c>
    </row>
    <row r="220" spans="1:8">
      <c r="A220" s="17" t="s">
        <v>87</v>
      </c>
      <c r="B220" s="6" t="s">
        <v>86</v>
      </c>
      <c r="C220">
        <v>528.22</v>
      </c>
      <c r="E220">
        <v>528.22</v>
      </c>
    </row>
    <row r="221" spans="1:8">
      <c r="A221" s="17" t="s">
        <v>87</v>
      </c>
      <c r="B221" s="6" t="s">
        <v>227</v>
      </c>
      <c r="D221">
        <v>6</v>
      </c>
      <c r="E221">
        <v>441</v>
      </c>
    </row>
    <row r="222" spans="1:8">
      <c r="A222" s="17" t="s">
        <v>87</v>
      </c>
      <c r="B222" s="6" t="s">
        <v>228</v>
      </c>
      <c r="D222">
        <v>3</v>
      </c>
      <c r="E222">
        <v>179.34</v>
      </c>
    </row>
    <row r="223" spans="1:8" s="13" customFormat="1">
      <c r="A223" s="18" t="s">
        <v>87</v>
      </c>
      <c r="B223" s="19"/>
      <c r="E223" s="13">
        <f>SUM(E220:E222)</f>
        <v>1148.56</v>
      </c>
      <c r="F223" s="13">
        <f>E223*1.08</f>
        <v>1240.4448</v>
      </c>
      <c r="G223" s="13">
        <v>0</v>
      </c>
      <c r="H223" s="15">
        <f>F223-G223</f>
        <v>1240.4448</v>
      </c>
    </row>
    <row r="224" spans="1:8">
      <c r="A224" s="17" t="s">
        <v>147</v>
      </c>
      <c r="B224" s="6" t="s">
        <v>132</v>
      </c>
      <c r="C224">
        <v>128.38</v>
      </c>
      <c r="E224">
        <v>128.38</v>
      </c>
    </row>
    <row r="225" spans="1:8">
      <c r="A225" s="17" t="s">
        <v>147</v>
      </c>
      <c r="B225" s="6" t="s">
        <v>133</v>
      </c>
      <c r="C225">
        <v>46.06</v>
      </c>
      <c r="E225">
        <v>46.06</v>
      </c>
    </row>
    <row r="226" spans="1:8">
      <c r="A226" s="17" t="s">
        <v>147</v>
      </c>
      <c r="B226" s="6" t="s">
        <v>134</v>
      </c>
      <c r="D226">
        <v>2</v>
      </c>
      <c r="E226">
        <v>135.24</v>
      </c>
    </row>
    <row r="227" spans="1:8">
      <c r="A227" s="17" t="s">
        <v>147</v>
      </c>
      <c r="B227" s="6" t="s">
        <v>135</v>
      </c>
      <c r="C227">
        <v>77.42</v>
      </c>
      <c r="E227">
        <v>77.42</v>
      </c>
    </row>
    <row r="228" spans="1:8">
      <c r="A228" s="17" t="s">
        <v>147</v>
      </c>
      <c r="B228" s="6" t="s">
        <v>136</v>
      </c>
      <c r="C228">
        <v>138.18</v>
      </c>
      <c r="E228">
        <v>138.18</v>
      </c>
    </row>
    <row r="229" spans="1:8">
      <c r="A229" s="17" t="s">
        <v>147</v>
      </c>
      <c r="B229" s="6" t="s">
        <v>137</v>
      </c>
      <c r="C229">
        <v>274.39999999999998</v>
      </c>
      <c r="E229">
        <v>274.39999999999998</v>
      </c>
    </row>
    <row r="230" spans="1:8">
      <c r="A230" s="17" t="s">
        <v>147</v>
      </c>
      <c r="B230" s="6" t="s">
        <v>138</v>
      </c>
      <c r="C230">
        <v>171.5</v>
      </c>
      <c r="D230">
        <v>2</v>
      </c>
      <c r="E230">
        <f>C230*D230</f>
        <v>343</v>
      </c>
    </row>
    <row r="231" spans="1:8">
      <c r="A231" s="17" t="s">
        <v>147</v>
      </c>
      <c r="B231" s="4" t="s">
        <v>139</v>
      </c>
      <c r="D231">
        <v>2</v>
      </c>
      <c r="E231">
        <v>323.39999999999998</v>
      </c>
    </row>
    <row r="232" spans="1:8">
      <c r="A232" s="17" t="s">
        <v>147</v>
      </c>
      <c r="B232" s="6" t="s">
        <v>140</v>
      </c>
      <c r="C232">
        <v>185.22</v>
      </c>
      <c r="D232">
        <v>2</v>
      </c>
      <c r="E232">
        <f>C232*D232</f>
        <v>370.44</v>
      </c>
    </row>
    <row r="233" spans="1:8">
      <c r="A233" s="17" t="s">
        <v>147</v>
      </c>
      <c r="B233" s="6" t="s">
        <v>141</v>
      </c>
      <c r="C233">
        <v>312.62</v>
      </c>
      <c r="E233">
        <v>312.62</v>
      </c>
    </row>
    <row r="234" spans="1:8">
      <c r="A234" s="17" t="s">
        <v>147</v>
      </c>
      <c r="B234" s="6" t="s">
        <v>142</v>
      </c>
      <c r="C234">
        <v>364.56</v>
      </c>
      <c r="E234">
        <v>364.56</v>
      </c>
    </row>
    <row r="235" spans="1:8">
      <c r="A235" s="17" t="s">
        <v>147</v>
      </c>
      <c r="B235" s="6" t="s">
        <v>143</v>
      </c>
      <c r="C235">
        <v>645.82000000000005</v>
      </c>
      <c r="E235">
        <v>645.82000000000005</v>
      </c>
    </row>
    <row r="236" spans="1:8">
      <c r="A236" s="17" t="s">
        <v>147</v>
      </c>
      <c r="B236" s="6" t="s">
        <v>144</v>
      </c>
      <c r="C236">
        <v>0</v>
      </c>
      <c r="E236">
        <v>0</v>
      </c>
    </row>
    <row r="237" spans="1:8">
      <c r="A237" s="17" t="s">
        <v>147</v>
      </c>
      <c r="B237" s="6" t="s">
        <v>145</v>
      </c>
      <c r="C237">
        <v>573.29999999999995</v>
      </c>
      <c r="E237">
        <v>573.29999999999995</v>
      </c>
    </row>
    <row r="238" spans="1:8">
      <c r="A238" s="17" t="s">
        <v>147</v>
      </c>
      <c r="B238" s="6" t="s">
        <v>146</v>
      </c>
      <c r="C238">
        <v>92.12</v>
      </c>
      <c r="E238">
        <v>92.12</v>
      </c>
    </row>
    <row r="239" spans="1:8">
      <c r="A239" s="17" t="s">
        <v>147</v>
      </c>
      <c r="B239" s="1" t="s">
        <v>172</v>
      </c>
    </row>
    <row r="240" spans="1:8" s="13" customFormat="1">
      <c r="A240" s="18" t="s">
        <v>147</v>
      </c>
      <c r="B240" s="19"/>
      <c r="E240" s="13">
        <f>SUM(E224:E239)</f>
        <v>3824.9399999999996</v>
      </c>
      <c r="F240" s="13">
        <f>E240*1.08</f>
        <v>4130.9351999999999</v>
      </c>
      <c r="G240" s="13">
        <v>0</v>
      </c>
      <c r="H240" s="15">
        <f>F240-G240</f>
        <v>4130.9351999999999</v>
      </c>
    </row>
    <row r="241" spans="1:8">
      <c r="A241" s="17" t="s">
        <v>114</v>
      </c>
      <c r="B241" s="6" t="s">
        <v>110</v>
      </c>
      <c r="C241">
        <v>0</v>
      </c>
      <c r="E241">
        <v>0</v>
      </c>
    </row>
    <row r="242" spans="1:8">
      <c r="A242" s="17" t="s">
        <v>114</v>
      </c>
      <c r="B242" s="6" t="s">
        <v>111</v>
      </c>
      <c r="C242">
        <v>122.5</v>
      </c>
      <c r="E242">
        <v>122.5</v>
      </c>
    </row>
    <row r="243" spans="1:8">
      <c r="A243" s="17" t="s">
        <v>114</v>
      </c>
      <c r="B243" s="6" t="s">
        <v>115</v>
      </c>
      <c r="C243">
        <v>168.56</v>
      </c>
      <c r="E243">
        <v>168.56</v>
      </c>
    </row>
    <row r="244" spans="1:8">
      <c r="A244" s="17" t="s">
        <v>114</v>
      </c>
      <c r="B244" s="6" t="s">
        <v>116</v>
      </c>
      <c r="C244">
        <v>185.22</v>
      </c>
      <c r="E244">
        <v>185.22</v>
      </c>
    </row>
    <row r="245" spans="1:8">
      <c r="A245" s="17" t="s">
        <v>114</v>
      </c>
      <c r="B245" s="6" t="s">
        <v>112</v>
      </c>
    </row>
    <row r="246" spans="1:8">
      <c r="A246" s="17" t="s">
        <v>114</v>
      </c>
      <c r="B246" s="6" t="s">
        <v>113</v>
      </c>
      <c r="C246">
        <v>163.66</v>
      </c>
      <c r="E246">
        <v>163.66</v>
      </c>
    </row>
    <row r="247" spans="1:8" s="13" customFormat="1">
      <c r="A247" s="18" t="s">
        <v>114</v>
      </c>
      <c r="B247" s="19"/>
      <c r="E247" s="13">
        <f>SUM(E241:E246)</f>
        <v>639.93999999999994</v>
      </c>
      <c r="F247" s="13">
        <f>E247*1.08</f>
        <v>691.13519999999994</v>
      </c>
      <c r="G247" s="13">
        <v>0</v>
      </c>
      <c r="H247" s="15">
        <f>F247-G247</f>
        <v>691.13519999999994</v>
      </c>
    </row>
    <row r="248" spans="1:8">
      <c r="A248" s="17" t="s">
        <v>180</v>
      </c>
      <c r="B248" s="4" t="s">
        <v>174</v>
      </c>
    </row>
    <row r="249" spans="1:8">
      <c r="A249" s="17" t="s">
        <v>180</v>
      </c>
      <c r="B249" s="4" t="s">
        <v>175</v>
      </c>
    </row>
    <row r="250" spans="1:8">
      <c r="A250" s="17" t="s">
        <v>180</v>
      </c>
      <c r="B250" s="6" t="s">
        <v>176</v>
      </c>
      <c r="C250">
        <v>132.30000000000001</v>
      </c>
      <c r="E250">
        <v>132.30000000000001</v>
      </c>
    </row>
    <row r="251" spans="1:8">
      <c r="A251" s="17" t="s">
        <v>180</v>
      </c>
      <c r="B251" s="6" t="s">
        <v>177</v>
      </c>
      <c r="C251">
        <v>181.3</v>
      </c>
      <c r="E251">
        <v>181.3</v>
      </c>
    </row>
    <row r="252" spans="1:8">
      <c r="A252" s="17" t="s">
        <v>180</v>
      </c>
      <c r="B252" s="4" t="s">
        <v>178</v>
      </c>
    </row>
    <row r="253" spans="1:8">
      <c r="A253" s="17" t="s">
        <v>180</v>
      </c>
      <c r="B253" s="6" t="s">
        <v>179</v>
      </c>
      <c r="C253">
        <v>183.26</v>
      </c>
      <c r="E253">
        <v>183.26</v>
      </c>
    </row>
    <row r="254" spans="1:8" s="13" customFormat="1">
      <c r="A254" s="18" t="s">
        <v>180</v>
      </c>
      <c r="E254" s="13">
        <f>SUM(E248:E253)</f>
        <v>496.86</v>
      </c>
      <c r="F254" s="13">
        <f>E254*1.08</f>
        <v>536.60880000000009</v>
      </c>
      <c r="G254" s="13">
        <v>0</v>
      </c>
      <c r="H254" s="15">
        <f>F254-G254</f>
        <v>536.60880000000009</v>
      </c>
    </row>
    <row r="255" spans="1:8">
      <c r="A255" s="17" t="s">
        <v>163</v>
      </c>
      <c r="B255" s="6" t="s">
        <v>161</v>
      </c>
      <c r="C255">
        <v>0</v>
      </c>
      <c r="E255">
        <v>0</v>
      </c>
    </row>
    <row r="256" spans="1:8">
      <c r="A256" s="17" t="s">
        <v>163</v>
      </c>
      <c r="B256" s="6" t="s">
        <v>162</v>
      </c>
      <c r="C256">
        <v>0</v>
      </c>
      <c r="E256">
        <v>0</v>
      </c>
    </row>
    <row r="257" spans="1:8" s="13" customFormat="1">
      <c r="A257" s="18" t="s">
        <v>163</v>
      </c>
      <c r="B257" s="19"/>
      <c r="E257" s="13">
        <f>SUM(E255:E256)</f>
        <v>0</v>
      </c>
      <c r="F257" s="13">
        <v>0</v>
      </c>
      <c r="G257" s="13">
        <v>0</v>
      </c>
      <c r="H257" s="15">
        <v>0</v>
      </c>
    </row>
    <row r="258" spans="1:8">
      <c r="A258" s="17" t="s">
        <v>268</v>
      </c>
      <c r="B258" s="6" t="s">
        <v>265</v>
      </c>
      <c r="C258">
        <v>149.94</v>
      </c>
      <c r="D258">
        <v>2</v>
      </c>
      <c r="E258">
        <f>C258*D258</f>
        <v>299.88</v>
      </c>
    </row>
    <row r="259" spans="1:8">
      <c r="A259" s="17" t="s">
        <v>268</v>
      </c>
      <c r="B259" s="6" t="s">
        <v>266</v>
      </c>
      <c r="C259">
        <v>76.44</v>
      </c>
      <c r="D259">
        <v>2</v>
      </c>
      <c r="E259">
        <f>C259*D259</f>
        <v>152.88</v>
      </c>
    </row>
    <row r="260" spans="1:8">
      <c r="A260" s="17" t="s">
        <v>268</v>
      </c>
      <c r="B260" s="6" t="s">
        <v>267</v>
      </c>
      <c r="C260">
        <v>244.02</v>
      </c>
      <c r="E260">
        <v>244.02</v>
      </c>
    </row>
    <row r="261" spans="1:8" s="13" customFormat="1">
      <c r="A261" s="18" t="s">
        <v>268</v>
      </c>
      <c r="B261" s="19"/>
      <c r="E261" s="13">
        <f>SUM(E258:E260)</f>
        <v>696.78</v>
      </c>
      <c r="F261" s="13">
        <f>E261*1.08</f>
        <v>752.52240000000006</v>
      </c>
      <c r="G261" s="13">
        <v>0</v>
      </c>
      <c r="H261" s="15">
        <f>F261-G261</f>
        <v>752.52240000000006</v>
      </c>
    </row>
    <row r="262" spans="1:8">
      <c r="A262" s="17" t="s">
        <v>220</v>
      </c>
      <c r="B262" s="7" t="s">
        <v>221</v>
      </c>
      <c r="C262">
        <v>335.16</v>
      </c>
      <c r="E262">
        <v>335.16</v>
      </c>
    </row>
    <row r="263" spans="1:8">
      <c r="A263" s="17" t="s">
        <v>220</v>
      </c>
      <c r="B263" s="7" t="s">
        <v>225</v>
      </c>
      <c r="C263">
        <v>153.86000000000001</v>
      </c>
      <c r="E263">
        <v>153.86000000000001</v>
      </c>
    </row>
    <row r="264" spans="1:8">
      <c r="A264" s="17" t="s">
        <v>220</v>
      </c>
      <c r="B264" s="7" t="s">
        <v>226</v>
      </c>
      <c r="C264">
        <v>212.66</v>
      </c>
      <c r="E264">
        <v>212.66</v>
      </c>
    </row>
    <row r="265" spans="1:8" s="13" customFormat="1">
      <c r="A265" s="18" t="s">
        <v>220</v>
      </c>
      <c r="E265" s="13">
        <f>SUM(E262:E264)</f>
        <v>701.68000000000006</v>
      </c>
      <c r="F265" s="13">
        <f>E265*1.08</f>
        <v>757.81440000000009</v>
      </c>
      <c r="G265" s="13">
        <v>0</v>
      </c>
      <c r="H265" s="15">
        <f>F265-G265</f>
        <v>757.81440000000009</v>
      </c>
    </row>
    <row r="266" spans="1:8">
      <c r="A266" s="17" t="s">
        <v>82</v>
      </c>
      <c r="B266" s="6" t="s">
        <v>83</v>
      </c>
    </row>
    <row r="267" spans="1:8">
      <c r="A267" s="17" t="s">
        <v>82</v>
      </c>
      <c r="B267" s="6" t="s">
        <v>84</v>
      </c>
      <c r="C267">
        <v>132.30000000000001</v>
      </c>
      <c r="E267">
        <v>132.30000000000001</v>
      </c>
    </row>
    <row r="268" spans="1:8">
      <c r="A268" s="17" t="s">
        <v>82</v>
      </c>
      <c r="B268" s="6" t="s">
        <v>85</v>
      </c>
      <c r="C268">
        <v>132.30000000000001</v>
      </c>
      <c r="E268">
        <v>132.30000000000001</v>
      </c>
    </row>
    <row r="269" spans="1:8">
      <c r="A269" s="17" t="s">
        <v>82</v>
      </c>
      <c r="B269" s="6" t="s">
        <v>293</v>
      </c>
      <c r="C269">
        <v>0</v>
      </c>
      <c r="E269">
        <v>0</v>
      </c>
    </row>
    <row r="270" spans="1:8">
      <c r="A270" s="17" t="s">
        <v>82</v>
      </c>
      <c r="B270" s="6" t="s">
        <v>292</v>
      </c>
      <c r="C270">
        <v>232.26</v>
      </c>
      <c r="E270">
        <v>232.26</v>
      </c>
    </row>
    <row r="271" spans="1:8" s="13" customFormat="1">
      <c r="A271" s="18" t="s">
        <v>82</v>
      </c>
      <c r="B271" s="19"/>
      <c r="E271" s="13">
        <f>SUM(E266:E270)</f>
        <v>496.86</v>
      </c>
      <c r="F271" s="13">
        <f>E271*1.08</f>
        <v>536.60880000000009</v>
      </c>
      <c r="G271" s="13">
        <v>0</v>
      </c>
      <c r="H271" s="15">
        <f>F271-G271</f>
        <v>536.60880000000009</v>
      </c>
    </row>
    <row r="272" spans="1:8">
      <c r="A272" s="17" t="s">
        <v>150</v>
      </c>
      <c r="B272" s="7" t="s">
        <v>151</v>
      </c>
      <c r="C272">
        <v>1053.5</v>
      </c>
      <c r="E272">
        <v>1053.5</v>
      </c>
    </row>
    <row r="273" spans="1:8">
      <c r="A273" s="17" t="s">
        <v>150</v>
      </c>
      <c r="B273" s="7" t="s">
        <v>152</v>
      </c>
      <c r="C273">
        <v>58.8</v>
      </c>
      <c r="D273">
        <v>2</v>
      </c>
      <c r="E273">
        <f>C273*D273</f>
        <v>117.6</v>
      </c>
    </row>
    <row r="274" spans="1:8" s="13" customFormat="1">
      <c r="A274" s="18" t="s">
        <v>150</v>
      </c>
      <c r="E274" s="13">
        <f>SUM(E272:E273)</f>
        <v>1171.0999999999999</v>
      </c>
      <c r="F274" s="13">
        <f>E274*1.08</f>
        <v>1264.788</v>
      </c>
      <c r="G274" s="13">
        <v>0</v>
      </c>
      <c r="H274" s="15">
        <f>F274-G274</f>
        <v>1264.788</v>
      </c>
    </row>
    <row r="275" spans="1:8">
      <c r="A275" s="17" t="s">
        <v>288</v>
      </c>
      <c r="B275" s="5" t="s">
        <v>282</v>
      </c>
    </row>
    <row r="276" spans="1:8">
      <c r="A276" s="17" t="s">
        <v>288</v>
      </c>
      <c r="B276" s="5" t="s">
        <v>283</v>
      </c>
    </row>
    <row r="277" spans="1:8">
      <c r="A277" s="17" t="s">
        <v>288</v>
      </c>
      <c r="B277" s="5" t="s">
        <v>284</v>
      </c>
    </row>
    <row r="278" spans="1:8">
      <c r="A278" s="17" t="s">
        <v>288</v>
      </c>
      <c r="B278" s="5" t="s">
        <v>285</v>
      </c>
    </row>
    <row r="279" spans="1:8">
      <c r="A279" s="17" t="s">
        <v>288</v>
      </c>
      <c r="B279" t="s">
        <v>286</v>
      </c>
      <c r="C279">
        <v>316.54000000000002</v>
      </c>
      <c r="E279">
        <v>316.54000000000002</v>
      </c>
    </row>
    <row r="280" spans="1:8">
      <c r="A280" s="17" t="s">
        <v>288</v>
      </c>
      <c r="B280" t="s">
        <v>287</v>
      </c>
      <c r="C280">
        <v>618.38</v>
      </c>
      <c r="E280">
        <v>618.38</v>
      </c>
    </row>
    <row r="281" spans="1:8" s="13" customFormat="1">
      <c r="A281" s="18" t="s">
        <v>288</v>
      </c>
      <c r="E281" s="13">
        <f>SUM(E275:E280)</f>
        <v>934.92000000000007</v>
      </c>
      <c r="F281" s="13">
        <f>E281*1.08</f>
        <v>1009.7136000000002</v>
      </c>
      <c r="G281" s="13">
        <v>0</v>
      </c>
      <c r="H281" s="15">
        <f>F281-G281</f>
        <v>1009.7136000000002</v>
      </c>
    </row>
    <row r="282" spans="1:8">
      <c r="A282" s="17" t="s">
        <v>182</v>
      </c>
      <c r="B282" s="6" t="s">
        <v>181</v>
      </c>
      <c r="C282">
        <v>278.32</v>
      </c>
      <c r="E282">
        <v>278.32</v>
      </c>
    </row>
    <row r="283" spans="1:8">
      <c r="A283" s="17" t="s">
        <v>182</v>
      </c>
      <c r="B283" s="6" t="s">
        <v>222</v>
      </c>
      <c r="C283">
        <v>58.8</v>
      </c>
      <c r="D283">
        <v>2</v>
      </c>
      <c r="E283">
        <f>C283*D283</f>
        <v>117.6</v>
      </c>
    </row>
    <row r="284" spans="1:8" s="13" customFormat="1">
      <c r="A284" s="18" t="s">
        <v>182</v>
      </c>
      <c r="B284" s="19"/>
      <c r="E284" s="13">
        <f>SUM(E282:E283)</f>
        <v>395.91999999999996</v>
      </c>
      <c r="F284" s="13">
        <f>E284*1.08</f>
        <v>427.59359999999998</v>
      </c>
      <c r="G284" s="13">
        <v>0</v>
      </c>
      <c r="H284" s="15">
        <f>F284-G284</f>
        <v>427.59359999999998</v>
      </c>
    </row>
    <row r="285" spans="1:8">
      <c r="A285" s="17" t="s">
        <v>270</v>
      </c>
      <c r="B285" s="6" t="s">
        <v>269</v>
      </c>
      <c r="C285">
        <v>454.72</v>
      </c>
      <c r="E285">
        <v>454.72</v>
      </c>
    </row>
    <row r="286" spans="1:8" s="13" customFormat="1">
      <c r="A286" s="18" t="s">
        <v>270</v>
      </c>
      <c r="B286" s="19"/>
      <c r="E286" s="13">
        <f>SUM(E285)</f>
        <v>454.72</v>
      </c>
      <c r="F286" s="13">
        <f>E286*1.08</f>
        <v>491.09760000000006</v>
      </c>
      <c r="G286" s="13">
        <v>0</v>
      </c>
      <c r="H286" s="15">
        <f>F286-G286</f>
        <v>491.09760000000006</v>
      </c>
    </row>
    <row r="287" spans="1:8">
      <c r="A287" s="17" t="s">
        <v>52</v>
      </c>
      <c r="B287" s="6" t="s">
        <v>49</v>
      </c>
      <c r="C287">
        <v>409.64</v>
      </c>
      <c r="E287">
        <v>409.64</v>
      </c>
    </row>
    <row r="288" spans="1:8">
      <c r="A288" s="17" t="s">
        <v>52</v>
      </c>
      <c r="B288" s="6" t="s">
        <v>50</v>
      </c>
      <c r="C288">
        <v>348.88</v>
      </c>
      <c r="E288">
        <v>348.88</v>
      </c>
    </row>
    <row r="289" spans="1:8">
      <c r="A289" s="17" t="s">
        <v>52</v>
      </c>
      <c r="B289" s="6" t="s">
        <v>51</v>
      </c>
      <c r="C289">
        <v>524.29999999999995</v>
      </c>
      <c r="E289">
        <v>524.29999999999995</v>
      </c>
    </row>
    <row r="290" spans="1:8" s="13" customFormat="1">
      <c r="A290" s="18" t="s">
        <v>52</v>
      </c>
      <c r="E290" s="13">
        <f>SUM(E287:E289)</f>
        <v>1282.82</v>
      </c>
      <c r="F290" s="13">
        <f>E290*1.08</f>
        <v>1385.4456</v>
      </c>
      <c r="G290" s="13">
        <v>0</v>
      </c>
      <c r="H290" s="15">
        <f>F290-G290</f>
        <v>1385.4456</v>
      </c>
    </row>
    <row r="292" spans="1:8">
      <c r="A292" s="17"/>
      <c r="B292" s="7"/>
    </row>
    <row r="293" spans="1:8">
      <c r="B293" s="7"/>
    </row>
    <row r="294" spans="1:8">
      <c r="B294" s="3"/>
    </row>
    <row r="295" spans="1:8">
      <c r="B295" s="3"/>
    </row>
    <row r="299" spans="1:8">
      <c r="B299" s="7"/>
    </row>
    <row r="300" spans="1:8">
      <c r="B300" s="7"/>
    </row>
    <row r="301" spans="1:8">
      <c r="B301" s="7"/>
    </row>
    <row r="302" spans="1:8">
      <c r="B302" s="7"/>
    </row>
    <row r="303" spans="1:8">
      <c r="B303" s="7"/>
    </row>
    <row r="305" spans="1:2">
      <c r="B305" s="7"/>
    </row>
    <row r="306" spans="1:2">
      <c r="A306" s="17"/>
    </row>
    <row r="308" spans="1:2">
      <c r="B308" s="7"/>
    </row>
    <row r="309" spans="1:2">
      <c r="B309" s="7"/>
    </row>
    <row r="310" spans="1:2">
      <c r="B310" s="7"/>
    </row>
    <row r="312" spans="1:2">
      <c r="B312" s="6"/>
    </row>
    <row r="315" spans="1:2">
      <c r="B315" s="7"/>
    </row>
    <row r="316" spans="1:2">
      <c r="A316" s="17"/>
      <c r="B316" s="1"/>
    </row>
    <row r="317" spans="1:2">
      <c r="A317" s="17"/>
      <c r="B317" s="6"/>
    </row>
    <row r="318" spans="1:2">
      <c r="B318" s="6"/>
    </row>
    <row r="321" spans="2:2">
      <c r="B321" s="7"/>
    </row>
    <row r="322" spans="2:2">
      <c r="B322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32" spans="2:2">
      <c r="B332" s="6"/>
    </row>
    <row r="337" spans="1:2">
      <c r="B337" s="7"/>
    </row>
    <row r="338" spans="1:2">
      <c r="B338" s="7"/>
    </row>
    <row r="339" spans="1:2">
      <c r="B339" s="7"/>
    </row>
    <row r="340" spans="1:2">
      <c r="B340" s="7"/>
    </row>
    <row r="341" spans="1:2">
      <c r="B341" s="7"/>
    </row>
    <row r="343" spans="1:2">
      <c r="B343" s="7"/>
    </row>
    <row r="345" spans="1:2">
      <c r="B345" s="6"/>
    </row>
    <row r="348" spans="1:2">
      <c r="B348" s="6"/>
    </row>
    <row r="349" spans="1:2">
      <c r="B349" s="6"/>
    </row>
    <row r="350" spans="1:2">
      <c r="B350" s="6"/>
    </row>
    <row r="351" spans="1:2">
      <c r="A351" s="17"/>
      <c r="B351" s="6"/>
    </row>
    <row r="352" spans="1:2">
      <c r="B352" s="6"/>
    </row>
    <row r="353" spans="2:2">
      <c r="B353" s="6"/>
    </row>
    <row r="355" spans="2:2">
      <c r="B355" s="9"/>
    </row>
    <row r="356" spans="2:2">
      <c r="B356" s="9"/>
    </row>
    <row r="358" spans="2:2">
      <c r="B358" s="6"/>
    </row>
    <row r="359" spans="2:2">
      <c r="B359" s="6"/>
    </row>
  </sheetData>
  <sortState ref="A2:H336">
    <sortCondition ref="A2"/>
  </sortState>
  <hyperlinks>
    <hyperlink ref="A88" r:id="rId1" display="http://forum.sibmama.ru/viewtopic.php?t=1254741&amp;start=660"/>
    <hyperlink ref="A65" r:id="rId2" display="http://forum.sibmama.ru/viewtopic.php?t=1254741&amp;start=660"/>
    <hyperlink ref="A66" r:id="rId3" display="http://forum.sibmama.ru/viewtopic.php?t=1254741&amp;start=660"/>
    <hyperlink ref="A211" r:id="rId4" display="http://forum.sibmama.ru/viewtopic.php?t=1254741&amp;start=675"/>
    <hyperlink ref="A38:A45" r:id="rId5" display="http://forum.sibmama.ru/viewtopic.php?t=1254741&amp;start=675"/>
    <hyperlink ref="A198" r:id="rId6" display="http://forum.sibmama.ru/viewtopic.php?t=1254741&amp;start=675"/>
    <hyperlink ref="A50:A51" r:id="rId7" display="http://forum.sibmama.ru/viewtopic.php?t=1254741&amp;start=675"/>
    <hyperlink ref="A209" r:id="rId8" display="http://forum.sibmama.ru/viewtopic.php?t=1254741&amp;start=675"/>
    <hyperlink ref="A210" r:id="rId9" display="http://forum.sibmama.ru/viewtopic.php?t=1254741&amp;start=675"/>
    <hyperlink ref="A32" r:id="rId10" display="http://forum.sibmama.ru/viewtopic.php?t=1254741&amp;start=675"/>
    <hyperlink ref="A33" r:id="rId11" display="http://forum.sibmama.ru/viewtopic.php?t=1254741&amp;start=675"/>
    <hyperlink ref="A287" r:id="rId12" display="http://forum.sibmama.ru/viewtopic.php?t=1254741&amp;start=675"/>
    <hyperlink ref="A67" r:id="rId13" display="http://forum.sibmama.ru/viewtopic.php?t=1254741&amp;start=660"/>
    <hyperlink ref="A68" r:id="rId14" display="http://forum.sibmama.ru/viewtopic.php?t=1254741&amp;start=660"/>
    <hyperlink ref="A79" r:id="rId15" display="http://forum.sibmama.ru/viewtopic.php?t=1254741&amp;start=690"/>
    <hyperlink ref="A38" r:id="rId16" display="http://forum.sibmama.ru/viewtopic.php?t=1254741&amp;start=690"/>
    <hyperlink ref="A153" r:id="rId17" display="http://forum.sibmama.ru/viewtopic.php?t=1254741&amp;start=690"/>
    <hyperlink ref="A175" r:id="rId18" display="http://forum.sibmama.ru/viewtopic.php?t=1254741&amp;start=690"/>
    <hyperlink ref="A91:A94" r:id="rId19" display="http://forum.sibmama.ru/viewtopic.php?t=1254741&amp;start=690"/>
    <hyperlink ref="A266" r:id="rId20" display="http://forum.sibmama.ru/viewtopic.php?t=1254741&amp;start=690"/>
    <hyperlink ref="A98:A104" r:id="rId21" display="http://forum.sibmama.ru/viewtopic.php?t=1254741&amp;start=690"/>
    <hyperlink ref="A220" r:id="rId22" display="http://forum.sibmama.ru/viewtopic.php?t=1254741&amp;start=690"/>
    <hyperlink ref="A120:A122" r:id="rId23" display="http://forum.sibmama.ru/viewtopic.php?t=1254741&amp;start=675"/>
    <hyperlink ref="A168" r:id="rId24" display="http://forum.sibmama.ru/viewtopic.php?t=1254741&amp;start=690"/>
    <hyperlink ref="A125:A126" r:id="rId25" display="http://forum.sibmama.ru/viewtopic.php?t=1254741&amp;start=690"/>
    <hyperlink ref="A98" r:id="rId26" display="http://forum.sibmama.ru/viewtopic.php?t=1254741&amp;start=690"/>
    <hyperlink ref="A129:A131" r:id="rId27" display="http://forum.sibmama.ru/viewtopic.php?t=1254741&amp;start=690"/>
    <hyperlink ref="A241" r:id="rId28" display="http://forum.sibmama.ru/viewtopic.php?t=1254741&amp;start=705"/>
    <hyperlink ref="A102" r:id="rId29" display="http://forum.sibmama.ru/viewtopic.php?t=1254741&amp;start=705"/>
    <hyperlink ref="A224" r:id="rId30" display="http://forum.sibmama.ru/viewtopic.php?t=1254741&amp;start=705"/>
    <hyperlink ref="A85" r:id="rId31" display="http://forum.sibmama.ru/viewtopic.php?t=1254741&amp;start=705"/>
    <hyperlink ref="A86" r:id="rId32" display="http://forum.sibmama.ru/viewtopic.php?t=1254741&amp;start=705"/>
    <hyperlink ref="A272" r:id="rId33" display="http://forum.sibmama.ru/viewtopic.php?t=1254741&amp;start=705"/>
    <hyperlink ref="A273" r:id="rId34" display="http://forum.sibmama.ru/viewtopic.php?t=1254741&amp;start=705"/>
    <hyperlink ref="A18" r:id="rId35" display="http://forum.sibmama.ru/viewtopic.php?t=1254741&amp;start=705"/>
    <hyperlink ref="A182" r:id="rId36" display="http://forum.sibmama.ru/viewtopic.php?t=1254741&amp;start=705"/>
    <hyperlink ref="A183" r:id="rId37" display="http://forum.sibmama.ru/viewtopic.php?t=1254741&amp;start=705"/>
    <hyperlink ref="A255" r:id="rId38" display="http://forum.sibmama.ru/viewtopic.php?t=1254741&amp;start=705"/>
    <hyperlink ref="A256" r:id="rId39" display="http://forum.sibmama.ru/viewtopic.php?t=1254741&amp;start=705"/>
    <hyperlink ref="A34" r:id="rId40" display="http://forum.sibmama.ru/viewtopic.php?t=1254741&amp;start=705"/>
    <hyperlink ref="A35" r:id="rId41" display="http://forum.sibmama.ru/viewtopic.php?t=1254741&amp;start=705"/>
    <hyperlink ref="A36" r:id="rId42" display="http://forum.sibmama.ru/viewtopic.php?t=1254741&amp;start=705"/>
    <hyperlink ref="A193" r:id="rId43" display="http://forum.sibmama.ru/viewtopic.php?t=1254741&amp;start=705"/>
    <hyperlink ref="A172" r:id="rId44" display="http://forum.sibmama.ru/viewtopic.php?t=1254741&amp;start=705"/>
    <hyperlink ref="A161" r:id="rId45" display="http://forum.sibmama.ru/viewtopic.php?t=1254741&amp;start=705"/>
    <hyperlink ref="A162" r:id="rId46" display="http://forum.sibmama.ru/viewtopic.php?t=1254741&amp;start=705"/>
    <hyperlink ref="A194" r:id="rId47" display="http://forum.sibmama.ru/viewtopic.php?t=1254741&amp;start=705"/>
    <hyperlink ref="A248" r:id="rId48" display="http://forum.sibmama.ru/viewtopic.php?t=1254741&amp;start=720"/>
    <hyperlink ref="A282" r:id="rId49" display="http://forum.sibmama.ru/viewtopic.php?t=1254741&amp;start=720"/>
    <hyperlink ref="A159" r:id="rId50" display="http://forum.sibmama.ru/viewtopic.php?t=1254741&amp;start=720"/>
    <hyperlink ref="A157" r:id="rId51" display="http://forum.sibmama.ru/viewtopic.php?t=1254741&amp;start=720"/>
    <hyperlink ref="A155" r:id="rId52" display="http://forum.sibmama.ru/viewtopic.php?t=1254741&amp;start=720"/>
    <hyperlink ref="A77" r:id="rId53" display="http://forum.sibmama.ru/viewtopic.php?t=1254741&amp;start=735"/>
    <hyperlink ref="A72" r:id="rId54" display="http://forum.sibmama.ru/viewtopic.php?t=1254741&amp;start=735"/>
    <hyperlink ref="A73" r:id="rId55" display="http://forum.sibmama.ru/viewtopic.php?t=1254741&amp;start=735"/>
    <hyperlink ref="A134" r:id="rId56" display="http://forum.sibmama.ru/viewtopic.php?t=1254741&amp;start=735"/>
    <hyperlink ref="A151" r:id="rId57" display="http://forum.sibmama.ru/viewtopic.php?t=1254741&amp;start=735"/>
    <hyperlink ref="A262" r:id="rId58" display="http://forum.sibmama.ru/viewtopic.php?t=1254741&amp;start=735"/>
    <hyperlink ref="A263" r:id="rId59" display="http://forum.sibmama.ru/viewtopic.php?t=1254741&amp;start=735"/>
    <hyperlink ref="A283" r:id="rId60" display="http://forum.sibmama.ru/viewtopic.php?t=1254741&amp;start=735"/>
    <hyperlink ref="A74" r:id="rId61" display="http://forum.sibmama.ru/viewtopic.php?t=1254741&amp;start=735"/>
    <hyperlink ref="A75" r:id="rId62" display="http://forum.sibmama.ru/viewtopic.php?t=1254741&amp;start=735"/>
    <hyperlink ref="A264" r:id="rId63" display="http://forum.sibmama.ru/viewtopic.php?t=1254741&amp;start=735"/>
    <hyperlink ref="A221" r:id="rId64" display="http://forum.sibmama.ru/viewtopic.php?t=1254741&amp;start=735"/>
    <hyperlink ref="A222" r:id="rId65" display="http://forum.sibmama.ru/viewtopic.php?t=1254741&amp;start=735"/>
    <hyperlink ref="A23" r:id="rId66" display="http://forum.sibmama.ru/viewtopic.php?t=1254741&amp;start=705"/>
    <hyperlink ref="A187" r:id="rId67" display="http://forum.sibmama.ru/viewtopic.php?t=1254741&amp;start=750"/>
    <hyperlink ref="A292:A296" r:id="rId68" display="http://forum.sibmama.ru/viewtopic.php?t=1254741&amp;start=750"/>
    <hyperlink ref="A25" r:id="rId69" display="http://forum.sibmama.ru/viewtopic.php?t=1254741&amp;start=750"/>
    <hyperlink ref="A299:A301" r:id="rId70" display="http://forum.sibmama.ru/viewtopic.php?t=1254741&amp;start=750"/>
    <hyperlink ref="A163" r:id="rId71" display="http://forum.sibmama.ru/viewtopic.php?t=1254741&amp;start=750"/>
    <hyperlink ref="A309:A313" r:id="rId72" display="http://forum.sibmama.ru/viewtopic.php?t=1254741&amp;start=750"/>
    <hyperlink ref="A29" r:id="rId73" display="http://forum.sibmama.ru/viewtopic.php?t=1254741&amp;start=750"/>
    <hyperlink ref="A30" r:id="rId74" display="http://forum.sibmama.ru/viewtopic.php?t=1254741&amp;start=750"/>
    <hyperlink ref="A196" r:id="rId75" display="http://forum.sibmama.ru/viewtopic.php?t=1254741&amp;start=750"/>
    <hyperlink ref="A321:A324" r:id="rId76" display="http://forum.sibmama.ru/viewtopic.php?t=1254741&amp;start=705"/>
    <hyperlink ref="A69" r:id="rId77" display="http://forum.sibmama.ru/viewtopic.php?t=1254741&amp;start=750"/>
    <hyperlink ref="A70" r:id="rId78" display="http://forum.sibmama.ru/viewtopic.php?t=1254741&amp;start=750"/>
    <hyperlink ref="A329:A340" r:id="rId79" display="http://forum.sibmama.ru/viewtopic.php?t=1254741&amp;start=705"/>
    <hyperlink ref="A258" r:id="rId80" display="http://forum.sibmama.ru/viewtopic.php?t=1254741&amp;start=750"/>
    <hyperlink ref="A343:A344" r:id="rId81" display="http://forum.sibmama.ru/viewtopic.php?t=1254741&amp;start=750"/>
    <hyperlink ref="A285" r:id="rId82" display="http://forum.sibmama.ru/viewtopic.php?t=1254741&amp;start=750"/>
    <hyperlink ref="A173" r:id="rId83" display="http://forum.sibmama.ru/viewtopic.php?t=1254741&amp;start=750&amp;sid=6044b6d63cb5fdfaf5dd8952d0f71cf4"/>
    <hyperlink ref="A205" r:id="rId84" display="http://forum.sibmama.ru/viewtopic.php?t=1254741&amp;start=765"/>
    <hyperlink ref="A352:A354" r:id="rId85" display="http://forum.sibmama.ru/viewtopic.php?t=1254741&amp;start=765"/>
    <hyperlink ref="A275" r:id="rId86" display="http://forum.sibmama.ru/viewtopic.php?t=1254741&amp;start=765"/>
    <hyperlink ref="A357:A362" r:id="rId87" display="http://forum.sibmama.ru/viewtopic.php?t=1254741&amp;start=765"/>
    <hyperlink ref="A180" r:id="rId88" display="http://forum.sibmama.ru/viewtopic.php?t=1254741&amp;start=765"/>
    <hyperlink ref="A24" r:id="rId89" display="http://forum.sibmama.ru/viewtopic.php?t=1254741&amp;start=705"/>
    <hyperlink ref="A31" r:id="rId90" display="http://forum.sibmama.ru/viewtopic.php?t=1254741&amp;start=750"/>
    <hyperlink ref="A37" r:id="rId91" display="http://forum.sibmama.ru/viewtopic.php?t=1254741&amp;start=705"/>
    <hyperlink ref="A71" r:id="rId92" display="http://forum.sibmama.ru/viewtopic.php?t=1254741&amp;start=750"/>
    <hyperlink ref="A76" r:id="rId93" display="http://forum.sibmama.ru/viewtopic.php?t=1254741&amp;start=735"/>
    <hyperlink ref="A78" r:id="rId94" display="http://forum.sibmama.ru/viewtopic.php?t=1254741&amp;start=735"/>
    <hyperlink ref="A87" r:id="rId95" display="http://forum.sibmama.ru/viewtopic.php?t=1254741&amp;start=705"/>
    <hyperlink ref="A152" r:id="rId96" display="http://forum.sibmama.ru/viewtopic.php?t=1254741&amp;start=735"/>
    <hyperlink ref="A154" r:id="rId97" display="http://forum.sibmama.ru/viewtopic.php?t=1254741&amp;start=690"/>
    <hyperlink ref="A156" r:id="rId98" display="http://forum.sibmama.ru/viewtopic.php?t=1254741&amp;start=720"/>
    <hyperlink ref="A158" r:id="rId99" display="http://forum.sibmama.ru/viewtopic.php?t=1254741&amp;start=720"/>
    <hyperlink ref="A160" r:id="rId100" display="http://forum.sibmama.ru/viewtopic.php?t=1254741&amp;start=720"/>
    <hyperlink ref="A174" r:id="rId101" display="http://forum.sibmama.ru/viewtopic.php?t=1254741&amp;start=750&amp;sid=6044b6d63cb5fdfaf5dd8952d0f71cf4"/>
    <hyperlink ref="A181" r:id="rId102" display="http://forum.sibmama.ru/viewtopic.php?t=1254741&amp;start=765"/>
    <hyperlink ref="A184" r:id="rId103" display="http://forum.sibmama.ru/viewtopic.php?t=1254741&amp;start=705"/>
    <hyperlink ref="A195" r:id="rId104" display="http://forum.sibmama.ru/viewtopic.php?t=1254741&amp;start=705"/>
    <hyperlink ref="A197" r:id="rId105" display="http://forum.sibmama.ru/viewtopic.php?t=1254741&amp;start=750"/>
    <hyperlink ref="A223" r:id="rId106" display="http://forum.sibmama.ru/viewtopic.php?t=1254741&amp;start=735"/>
    <hyperlink ref="A257" r:id="rId107" display="http://forum.sibmama.ru/viewtopic.php?t=1254741&amp;start=705"/>
    <hyperlink ref="A265" r:id="rId108" display="http://forum.sibmama.ru/viewtopic.php?t=1254741&amp;start=735"/>
    <hyperlink ref="A274" r:id="rId109" display="http://forum.sibmama.ru/viewtopic.php?t=1254741&amp;start=705"/>
    <hyperlink ref="A284" r:id="rId110" display="http://forum.sibmama.ru/viewtopic.php?t=1254741&amp;start=735"/>
    <hyperlink ref="A286" r:id="rId111" display="http://forum.sibmama.ru/viewtopic.php?t=1254741&amp;start=750"/>
  </hyperlinks>
  <pageMargins left="0.7" right="0.7" top="0.75" bottom="0.75" header="0.3" footer="0.3"/>
  <pageSetup paperSize="9" orientation="portrait" horizontalDpi="180" verticalDpi="180" r:id="rId112"/>
  <drawing r:id="rId11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2016-02-27T05:40:40Z</dcterms:modified>
</cp:coreProperties>
</file>