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H500" i="1"/>
  <c r="F500"/>
  <c r="E500"/>
  <c r="H482"/>
  <c r="F482"/>
  <c r="E482"/>
  <c r="H478"/>
  <c r="F478"/>
  <c r="E478"/>
  <c r="H473"/>
  <c r="F473"/>
  <c r="E473"/>
  <c r="H467"/>
  <c r="F467"/>
  <c r="E467"/>
  <c r="H463"/>
  <c r="F463"/>
  <c r="E463"/>
  <c r="H456"/>
  <c r="F456"/>
  <c r="E456"/>
  <c r="H454"/>
  <c r="F454"/>
  <c r="E454"/>
  <c r="H451"/>
  <c r="F451"/>
  <c r="E451"/>
  <c r="H440"/>
  <c r="F440"/>
  <c r="E440"/>
  <c r="H436"/>
  <c r="F436"/>
  <c r="E436"/>
  <c r="H434"/>
  <c r="F434"/>
  <c r="E434"/>
  <c r="H425"/>
  <c r="F425"/>
  <c r="E425"/>
  <c r="H420"/>
  <c r="F420"/>
  <c r="E420"/>
  <c r="H414"/>
  <c r="F414"/>
  <c r="E414"/>
  <c r="E410"/>
  <c r="F410" s="1"/>
  <c r="H410" s="1"/>
  <c r="F398"/>
  <c r="H398" s="1"/>
  <c r="E398"/>
  <c r="E377"/>
  <c r="F377" s="1"/>
  <c r="H377" s="1"/>
  <c r="F375"/>
  <c r="H375" s="1"/>
  <c r="E375"/>
  <c r="E358"/>
  <c r="F358" s="1"/>
  <c r="H358" s="1"/>
  <c r="E346"/>
  <c r="F346" s="1"/>
  <c r="H346" s="1"/>
  <c r="F344"/>
  <c r="H344" s="1"/>
  <c r="E344"/>
  <c r="E329"/>
  <c r="F329" s="1"/>
  <c r="H329" s="1"/>
  <c r="F316"/>
  <c r="H316" s="1"/>
  <c r="E316"/>
  <c r="E312"/>
  <c r="F312" s="1"/>
  <c r="H312" s="1"/>
  <c r="F296"/>
  <c r="H296" s="1"/>
  <c r="E296"/>
  <c r="F273"/>
  <c r="H273" s="1"/>
  <c r="E273"/>
  <c r="F270"/>
  <c r="H270" s="1"/>
  <c r="E270"/>
  <c r="F263"/>
  <c r="H263" s="1"/>
  <c r="E263"/>
  <c r="F246"/>
  <c r="H246" s="1"/>
  <c r="E246"/>
  <c r="E243"/>
  <c r="F243" s="1"/>
  <c r="H243" s="1"/>
  <c r="E228"/>
  <c r="F228" s="1"/>
  <c r="H228" s="1"/>
  <c r="F207"/>
  <c r="H207" s="1"/>
  <c r="E207"/>
  <c r="E196"/>
  <c r="F196" s="1"/>
  <c r="H196" s="1"/>
  <c r="F188"/>
  <c r="H188" s="1"/>
  <c r="E188"/>
  <c r="E184"/>
  <c r="F184" s="1"/>
  <c r="H184" s="1"/>
  <c r="F178"/>
  <c r="H178" s="1"/>
  <c r="E178"/>
  <c r="F157"/>
  <c r="H157" s="1"/>
  <c r="E157"/>
  <c r="E150"/>
  <c r="F150" s="1"/>
  <c r="H150" s="1"/>
  <c r="E138"/>
  <c r="F138" s="1"/>
  <c r="H138" s="1"/>
  <c r="F133"/>
  <c r="H133" s="1"/>
  <c r="E133"/>
  <c r="E131"/>
  <c r="F131" s="1"/>
  <c r="H131" s="1"/>
  <c r="E122"/>
  <c r="F122" s="1"/>
  <c r="H122" s="1"/>
  <c r="E104"/>
  <c r="F104" s="1"/>
  <c r="H104" s="1"/>
  <c r="F100"/>
  <c r="H100" s="1"/>
  <c r="E100"/>
  <c r="E87"/>
  <c r="F87" s="1"/>
  <c r="H87" s="1"/>
  <c r="F77"/>
  <c r="H77" s="1"/>
  <c r="E77"/>
  <c r="F49"/>
  <c r="H49" s="1"/>
  <c r="E49"/>
  <c r="E42"/>
  <c r="F42" s="1"/>
  <c r="H42" s="1"/>
  <c r="F40"/>
  <c r="H40" s="1"/>
  <c r="E40"/>
  <c r="E35"/>
  <c r="F35" s="1"/>
  <c r="H35" s="1"/>
  <c r="E15"/>
  <c r="F15" s="1"/>
  <c r="H15" s="1"/>
  <c r="E5"/>
  <c r="F5" s="1"/>
  <c r="H5" s="1"/>
  <c r="E54"/>
  <c r="E56" s="1"/>
  <c r="F56" s="1"/>
  <c r="H56" s="1"/>
  <c r="E123"/>
  <c r="E128" s="1"/>
  <c r="F128" s="1"/>
  <c r="H128" s="1"/>
  <c r="E277"/>
  <c r="E279" s="1"/>
  <c r="F279" s="1"/>
  <c r="H279" s="1"/>
  <c r="E474"/>
  <c r="E462"/>
  <c r="E158"/>
  <c r="E163" s="1"/>
  <c r="F163" s="1"/>
  <c r="H163" s="1"/>
  <c r="E433"/>
  <c r="E22"/>
  <c r="E23"/>
  <c r="E278"/>
  <c r="E20"/>
  <c r="E298"/>
  <c r="E306" s="1"/>
  <c r="F306" s="1"/>
  <c r="H306" s="1"/>
  <c r="E307"/>
  <c r="E308" s="1"/>
  <c r="F308" s="1"/>
  <c r="H308" s="1"/>
  <c r="E107"/>
  <c r="E113" s="1"/>
  <c r="F113" s="1"/>
  <c r="H113" s="1"/>
  <c r="E140"/>
  <c r="E143" s="1"/>
  <c r="F143" s="1"/>
  <c r="H143" s="1"/>
  <c r="E248"/>
  <c r="E259" s="1"/>
  <c r="F259" s="1"/>
  <c r="H259" s="1"/>
  <c r="E250"/>
  <c r="E249"/>
  <c r="E455"/>
  <c r="E347"/>
  <c r="E348" s="1"/>
  <c r="F348" s="1"/>
  <c r="H348" s="1"/>
  <c r="E18"/>
  <c r="E17"/>
  <c r="E29" s="1"/>
  <c r="F29" s="1"/>
  <c r="H29" s="1"/>
  <c r="E233"/>
  <c r="E232"/>
  <c r="E238" s="1"/>
  <c r="F238" s="1"/>
  <c r="H238" s="1"/>
  <c r="E235"/>
  <c r="E234"/>
</calcChain>
</file>

<file path=xl/sharedStrings.xml><?xml version="1.0" encoding="utf-8"?>
<sst xmlns="http://schemas.openxmlformats.org/spreadsheetml/2006/main" count="929" uniqueCount="508">
  <si>
    <t>ник</t>
  </si>
  <si>
    <t>наименование</t>
  </si>
  <si>
    <t>цена</t>
  </si>
  <si>
    <t>кол-во</t>
  </si>
  <si>
    <t>итого</t>
  </si>
  <si>
    <t>с орг%</t>
  </si>
  <si>
    <t>Катлея</t>
  </si>
  <si>
    <t>1.Майка для девочки (Черубино) Артикул: CAK2249 р-р 92/52 цвет экрю 99р-1шт. </t>
  </si>
  <si>
    <t>2.Майка для девочки (Черубино) Артикул: CAK2249 р-р 98/104/56 цвет экрю 99р-1шт </t>
  </si>
  <si>
    <t>3. Майка для девочки (Черубино) Артикул: CAK2235 р-р 122/128/64 цвет белый с зонтиками 79р-2шт </t>
  </si>
  <si>
    <t>5. Комплект для девочки ( майка, трусы) (Черубино) Артикул: CAK3355 р-р 92/52 цвет бирюза 152р -1 шт </t>
  </si>
  <si>
    <t>6.Комплект для девочки ( майка, трусы) (Черубино) Артикул: CAK3355 р-р 98/104/56 цвет розовый 152р-1шт </t>
  </si>
  <si>
    <t>7.Комплект для девочки (майка, трусы) (Черубино) Артикул: CAK3349 р-р 98/104/56 цвет сиреневый 143р-1шт </t>
  </si>
  <si>
    <t>8.Комплект для девочки (майка, трусы) (Черубино) Артикул: CAK3349 р-р 92/52 цвет розовый 143р-2шт </t>
  </si>
  <si>
    <t>9.Майка для девочки (Консалт) Артикул: К3800к67 р-р 60/116 нежный персик 155р-1шт </t>
  </si>
  <si>
    <t>10.Комплект для девочки (Консалт) Артикул: К1063 р-р 52/92 138р-1шт </t>
  </si>
  <si>
    <t>11.Комплект для девочки (Консалт) Артикул: К1063 р-р 64-68/122-128 138р-1шт</t>
  </si>
  <si>
    <t>Носки детские (Консалт), артикул К9529-7-3, размер 17, 125р </t>
  </si>
  <si>
    <t>Носки детские (Консалт), ариткул К9529-8-3, размер 17, 125р</t>
  </si>
  <si>
    <t>Kanfetta</t>
  </si>
  <si>
    <t>1. Шорты для девочки (Черубино) Артикул: CSJ7497 р.134/68 цвет бирюзовый или синий, цена 240,35 руб - 1 шт </t>
  </si>
  <si>
    <t>2. Бриджи (Евразия) Артикул: Л394 р.134/68 цвет фуксия, цена 164,35 -1 шт </t>
  </si>
  <si>
    <t>4. Топ для девочки (Черубино) Артикул: CSJ6583 р.134/68, цвет т.синий или т.серый, цена 133,95</t>
  </si>
  <si>
    <t>Olamurashka</t>
  </si>
  <si>
    <t>1. Комплект для девочек (Пеликан) Артикул: GAXP482 размер 9лет, 1256р (замена - Артикул: GAXP483) </t>
  </si>
  <si>
    <t>2. Носки детские (Конте) Артикул: 7С-27СП размер 20, белые 81р </t>
  </si>
  <si>
    <t>3. Носки детские (Консалт) Артикул: К9526-14-3 рр 20, 150р </t>
  </si>
  <si>
    <t>4. Носки детские (Консалт) Артикул: К9526-9-3 рр 20, 150р </t>
  </si>
  <si>
    <t>5. Носки детские (Консалт) Артикул: К9529-6-3 рр 14, 125р </t>
  </si>
  <si>
    <t>6. Носки детские (Консалт) Артикул: К9529-8-3 рр14, 125р </t>
  </si>
  <si>
    <t>Медовая</t>
  </si>
  <si>
    <t>1.Футболка для девочки (Черубино) Артикул: CAJ61161 р.152/76 цвет белый </t>
  </si>
  <si>
    <t>2.Колготки дет.(Орел) Артикул: с463ор р.22/23 152-158 </t>
  </si>
  <si>
    <t>6.Носки дет. (Красная ветка) Артикул: с527кр.в. р.22/24 </t>
  </si>
  <si>
    <t>Маркиза 2005</t>
  </si>
  <si>
    <t>1) колготки простые хлопковые на девочку размер 92 - 2 шт </t>
  </si>
  <si>
    <t>2) колготки простые хлопковые на девочку размер 98 - 2 шт</t>
  </si>
  <si>
    <t>Ол_га</t>
  </si>
  <si>
    <t>Фуфайка для дев. (Консалт) Артикул: К3889к87 р.56/104</t>
  </si>
  <si>
    <t>Комплект для девочки (Консалт) Артикул: К2366к89 р-р 104 коралл+сердечки 465</t>
  </si>
  <si>
    <t>kotic</t>
  </si>
  <si>
    <t>Eginea</t>
  </si>
  <si>
    <t>Колготки детские (Красная ветка) Артикул: с837кв размер 13/14 цена 88,83 1 шт </t>
  </si>
  <si>
    <t>Колготки детские (Орел) Артикул: с524ор размер 13/14 цена 100,61 1 шт </t>
  </si>
  <si>
    <t>Колготки детские (Орел) Артикул: с738ор размер 13/14 цена 97,95 1 шт</t>
  </si>
  <si>
    <t>/////Lira/////</t>
  </si>
  <si>
    <t>lactochka</t>
  </si>
  <si>
    <t xml:space="preserve">Куртка для девочки (Бум) Артикул: 60578  Бум (Boom by Orby) р.128/64 </t>
  </si>
  <si>
    <t>CK7J040 Джинсы для мальчика (Черубино) Размер - 110 Цвет-синий цена-620 руб </t>
  </si>
  <si>
    <t>CAK61185 Футболка для мальчика (черубино) Размер-110 цвет - св.Бирюза цена-225 руб</t>
  </si>
  <si>
    <t>Бэнтли</t>
  </si>
  <si>
    <t>1) Шапка детская (Арктик) арт. ТВ-38 размер 42 - 240 р. </t>
  </si>
  <si>
    <t>2) Шапка детская (Кроха) арт. С-494 размер 40-42 - 280 р. </t>
  </si>
  <si>
    <t>4) Шапка детская (Кроха) арт. С-694 размер 50-50 цвет васильковый (на замену бирюзовый) - 332 руб. </t>
  </si>
  <si>
    <t>5)Перчатки детские (Кроха) арт. 31381 размер 14 (мальчуковый цвет) - 90 руб. </t>
  </si>
  <si>
    <t>Маруся_1988</t>
  </si>
  <si>
    <t>Юлия Nesterova</t>
  </si>
  <si>
    <t xml:space="preserve">Шорты для девочки (Черубино) Артикул: CSJ7497 Размер: 140/72 Цвет: синий 1 253 </t>
  </si>
  <si>
    <t xml:space="preserve">Комбинезон дет. "Каролинка" (Юник) Артикул: U1111-23-32 Размер: 80 Цвет: молочный/св.розовый 1 272 </t>
  </si>
  <si>
    <t xml:space="preserve">Сумка для обуви (КПЛ) (Орби) Артикул: 61919 Размер: б/р Цвет: Розовый+вар.2 1 108 </t>
  </si>
  <si>
    <t xml:space="preserve">Бриджи для девочки (Консалт) Артикул: К4074к87 Размер: 56/104 Цвет: тем.джинс1 1 225 </t>
  </si>
  <si>
    <t xml:space="preserve">Бриджи для девочки (Консалт) Артикул: К4340к59 Размер: 72/140 Цвет: темный+джинс1 </t>
  </si>
  <si>
    <t xml:space="preserve">Бриджи (укороченные) для девочки (Черубино) Артикул: CAJ7438 Размер: 140/72 Цвет: чёрный 1 107 </t>
  </si>
  <si>
    <t xml:space="preserve">Брюки типа "лосины" для девочки (Черубино) Артикул: CWK7503 Размер: 92/52 Цвет: синий </t>
  </si>
  <si>
    <t>Шапка детская (Арктик) Артикул: ТВ-37 р.46 (на замену Артикул: ТВ-39 ) Наташа , А как по теплоте на весну пойдут? или тоненькие ? </t>
  </si>
  <si>
    <t>Повязка детская (Арктик) Артикул: П-2 р.44-46 </t>
  </si>
  <si>
    <t>Куртка женская (Черубино) Артикул: FL6033 р .170/104/52 морская волна</t>
  </si>
  <si>
    <t>anita79</t>
  </si>
  <si>
    <t>Ползунки ясельные (Черубино) Артикул: CAB7514 р.62/40 розовый </t>
  </si>
  <si>
    <t>Ползунки ясельные (Черубино) Артикул: CAB7514 р.68/44 бирюзовый </t>
  </si>
  <si>
    <t>Ползунки дет.без следа "Мышка-норушка" (Юник)Артикул: U466-37 р.62 </t>
  </si>
  <si>
    <t>Джемпер дет. "Карамель" (Юник)Артикул: U628-7 р.62 </t>
  </si>
  <si>
    <t>Джемпер ясельный (Черубино)Артикул: CWB61223 р.62/40 экрю </t>
  </si>
  <si>
    <t>Джемпер дет. "Веселая забава" супрем (Юник)Артикул: U1096-23C р.68 молочный</t>
  </si>
  <si>
    <t>Nasttasja</t>
  </si>
  <si>
    <t>Кофточка ясельная (Черубино) Артикул: CWB61219 Размер: 80/52 Цвет: розовый, 248 р.</t>
  </si>
  <si>
    <t>1.Пижама детская консалт на мальчика, арт. К1044, цена450, размер 116, цвет сероголубой техника (на замену любой) 1 шт. </t>
  </si>
  <si>
    <t>2. Пижама для мальчика Черубино, арт САК 5231, размер 116/60, цвет серый или желтый, цена 375р. 1шт. </t>
  </si>
  <si>
    <t>3. Майка для мальчика Черубино, арт CAJ2208, размер 164/80, цвет любой , цена 73р.,1шт </t>
  </si>
  <si>
    <t>4. Майка мужская Евразия, арт 222-008, белая, размер 170, цена 122р. 1 шт.</t>
  </si>
  <si>
    <t>Руся и Рома</t>
  </si>
  <si>
    <t>Носки детские (Красная ветка) с521кр.в р. 20 5 шт цвет серый, синий, голубой, белый (замена арт с512кр.в)</t>
  </si>
  <si>
    <t>Августовская</t>
  </si>
  <si>
    <t>Майка для девочки черубино Артикул: CAK2259 размер 110/116, 1 шт розового, 1 шт белого, 1 шт бирюзового, цена 115руб/шт</t>
  </si>
  <si>
    <t>Козявишна</t>
  </si>
  <si>
    <t>Носки детские (Консалт) Артикул: К9518-2 размер 14-2пары </t>
  </si>
  <si>
    <t>П/чулки дет. (Орел) Артикул: с344ор размер 12/14-2 пары, 18/20-2 пары </t>
  </si>
  <si>
    <t>Получулки детские (ЛЧПФ) Артикул: С706л размер 14-2 пары </t>
  </si>
  <si>
    <t>П/чулки дет. (Орел) Артикул: с505ор размер 18/20-2 пары </t>
  </si>
  <si>
    <t>Колготки детские (Красная ветка) Артикул: с817кв р.13/14 1 шт. </t>
  </si>
  <si>
    <t>Колготки дет. (Алсу) Артикул: КДД12 размер 14/15-1шт. </t>
  </si>
  <si>
    <t>Колготки дет. п/а+лайкра (Орел) Артикул: с216ор размер 128/134 2шт. </t>
  </si>
  <si>
    <t>Колготки детские (Красная ветка) Артикул: с834кв р.20/21-1шт. </t>
  </si>
  <si>
    <t>Колготки детские (Орел) Артикул: с905ор р.15/16-1шт. </t>
  </si>
  <si>
    <t>Носки дет. (Орёл) Артикул: с500ор размер 12/14-3 пары</t>
  </si>
  <si>
    <t>Дегтярёва Ю.Ю.</t>
  </si>
  <si>
    <t>1. Туфли малодетские ИК(Топ-Топ) Артикул: 32113ИК, розовые, р-р 25. </t>
  </si>
  <si>
    <t>2. Туфли малодетские Артикул: 32529, белые, р-р 25. </t>
  </si>
  <si>
    <t>3. Комплект для девочки (майка,трусы) (Черубино), Артикул: CAK3329, св. роз., р-р 98/104/56. </t>
  </si>
  <si>
    <t>4. Комплект для девочки ( майка, трусы) (Черубино), Артикул: CAK3355, арбуз., р-р 98/104/56. </t>
  </si>
  <si>
    <t>5. Платье для девочки (Черубино), Артикул: CAK61253, розовый, р-р 104/56, на замену цвет экрю. </t>
  </si>
  <si>
    <t>6. Комплект для девочки (куртка, брюки) (Черубино), Артикул: CWK9503 р-р 110/60, фуксия, на замену св.сер.меланж. </t>
  </si>
  <si>
    <t>7. Топ для девочки (Черубино), Артикул: CSJ61095, св. бирюзовый, р-р 152/80. </t>
  </si>
  <si>
    <t>8. Юбка для девочки (Черубино), Артикул: CSJ7423, р-р 152/80, розовый. </t>
  </si>
  <si>
    <t>9. Полукомбинезон для девочки (Черубино), Артикул: CSJ9578, 158/80, синий </t>
  </si>
  <si>
    <t>10. Шорты детские для девочки (Лигас), Артикул: 4401CL-080932, р-р 158. </t>
  </si>
  <si>
    <t>11. Полуботинки школьные текстиль (Топ-Топ), Артикул: 24494, р-р 37.</t>
  </si>
  <si>
    <t>Марин@ Устинова@</t>
  </si>
  <si>
    <t>1. Бриджи (укороченные) для девочки (Черубино) в Барнауле Артикул: CAJ7438 р-р 140 (цвет- т.серый) - 1шт. </t>
  </si>
  <si>
    <t>2. Топ для девочки (Черубино) в Барнауле Артикул: CSJ6583 р-р 140 (цвет - синий) - 1 шт. </t>
  </si>
  <si>
    <t>3. Полукомбинезон для девочки (Черубино) в Барнауле Артикул: CSJ9578 р-р 146 (цвет-фуксия) -1 шт. </t>
  </si>
  <si>
    <t>4. Футболка для мальчика (Черубино) в Барнауле Артикул: CSK61129 р-р 110 (цвет-синий) -1 шт. </t>
  </si>
  <si>
    <t>5.Джемпер для мальчика (Черубино) в Барнауле Артикул: CWK61217 р-р 116 (цвет-св.сер.меланж) -1шт. </t>
  </si>
  <si>
    <t>6. Футболка для девочек (Визави) в Барнауле Артикул: GF11-001 р-р XL (цвет-SEA BLUE)-1шт. </t>
  </si>
  <si>
    <t>7. Фуфайка для мал. (Консалт) в Барнауле Артикул: К3880к86 р-р 110 (цвет-св.сер.меланж)-1 шт. </t>
  </si>
  <si>
    <t>8. Костюм детский (Лунева) в Барнауле Артикул: 02-11 р-р 104 - 1шт. </t>
  </si>
  <si>
    <t>9. Костюм детский (Лунева) в Барнауле Артикул: 02-14 р-р 104 - 1 шт. </t>
  </si>
  <si>
    <t>10. Футболка для девочки (Бамбино) в Барнауле Артикул: 30128-TS р-р 5 цвет любой (разный)-всего 2 шт. </t>
  </si>
  <si>
    <t>11. Футболка для девочки (Черубино) в Барнауле Артикул: CSK61330 р-р 104 (цвет желтый и розовый) всего - 2шт. разного цвета. </t>
  </si>
  <si>
    <t>12. Туфли малодетские для девочки ИК(Топ-Топ) в Барнауле Артикул: 32112ИК р-р 25-1шт. </t>
  </si>
  <si>
    <t>13. Туфли малодетские для девочки (Топ-Топ) в Барнауле Артикул: 32529 р-р 25-1 шт. </t>
  </si>
  <si>
    <t>14. Комплект для мальчика (футболка, шорты) (Черубино) в Барнауле Артикул: CAK9495 р-р 116 (цвет-красный/с.меланж)-1шт. </t>
  </si>
  <si>
    <t>15. Футболка для мальчика (Черубино) в Барнауле Артикул: CSK61125 р-р 116 (цвет-т.синий)-1шт. </t>
  </si>
  <si>
    <t>16. Футболка для мальчика (Черубино) в Барнауле Артикул: CSK61128 р-р 116 (цвет -экрю)-1шт. </t>
  </si>
  <si>
    <t>17. Футболка для мальчика (Черубино) в Барнауле Артикул: CSK61311 р-р 116 (цвет - бирюзовый)-1шт. </t>
  </si>
  <si>
    <t>18. Фуфайка для мальчика (Консалт) в Барнауле Артикул: К3495к88 р-р 110 (цвет -т.горчица1)-1шт. </t>
  </si>
  <si>
    <t>19. Фуфайка для мальчика (Консалт) в Барнауле Артикул: К3483к90 р-р 116 (цвет -белый)-1шт. </t>
  </si>
  <si>
    <t>20. Туфли дошкольные для мальчика (Топ-Топ) в Барнауле Артикул: 33006 р-р 28-1шт. </t>
  </si>
  <si>
    <t>лвс1980</t>
  </si>
  <si>
    <t>Комплект для мальчика (Консалт) в Барнауле Артикул: К2229ХВк62 р-р 52/92 гл. бирюзовый+св. серый меланж 285 руб. 1 шт </t>
  </si>
  <si>
    <t>Рубашка для мальчика (Черубино) в Барнауле Артикул: CB6T003 р-р 92/56 красный/синий 350 руб. 1шт.</t>
  </si>
  <si>
    <t>колбасный торт</t>
  </si>
  <si>
    <t xml:space="preserve">Комбинезон детский (Пеликан) Артикул: SRJK419-1 р. 9/12 BUBBLEGUM </t>
  </si>
  <si>
    <t>1) Легинсы дет.плюш (Орел), Артикул: с504ор, р-р 98-104, цена 139,1 руб. - 2 шт. </t>
  </si>
  <si>
    <t>2) Туфли малодетские (Топ-Топ), Артикул: 32135ИК, р-р 24, цена 255 руб. - 1 шт. </t>
  </si>
  <si>
    <t>На замену по предпочтению: </t>
  </si>
  <si>
    <t>Туфли малодетские (Топ-Топ), Артикул: 32985, р-р 24, цена 514 руб. </t>
  </si>
  <si>
    <t>Туфли малодетские (Топ-Топ), Артикул: 32237ИК, р-р24, цена 532 руб. </t>
  </si>
  <si>
    <t>Туфли малодетские (Топ-Топ), Артикул: 32079ИК, р-р 24, цена 611 руб. </t>
  </si>
  <si>
    <t>Туфли малодетские (Топ-Топ), Артикул: 32072ИК, р-р 24, цена 549 руб. </t>
  </si>
  <si>
    <t>Туфли малодетские (Топ-Топ), Артикул: 32080ИК, р-р 24, цена 549 руб. </t>
  </si>
  <si>
    <t>Туфли малодетские (Топ-Топ), Артикул: 32083ИК, р-р 24 , цена 591 руб.</t>
  </si>
  <si>
    <t>Vasek</t>
  </si>
  <si>
    <t>1)Брюки типа "лосины" для девочки (Черубино) CWK7503 размер 110 цвет любой 264,0руб </t>
  </si>
  <si>
    <t>2)Брюки для девочки (Черубино)CSK7446 размер 116 цвет любой 299 руб. </t>
  </si>
  <si>
    <t>3)Джемпер для девочки Д08203-П (Мило Слава) размер 110-116 180,0руб. </t>
  </si>
  <si>
    <t>ВАЛЕНТИНАХОДЬКО</t>
  </si>
  <si>
    <t>кофточка, арт 24-12, размер 74-80, цена 269 руб.</t>
  </si>
  <si>
    <t>Sstrekozzza</t>
  </si>
  <si>
    <t>1. Футболка ясельная Черубино, арт. CBS61301, р.86/52, цвет голубой с красным вертолетом, 191 руб. </t>
  </si>
  <si>
    <t>2. Пеленка Фанни Зебра, арт. 4.17.2, 108 руб., розовый с мишками (для девочки), 1 шт.</t>
  </si>
  <si>
    <t>Ольга Чайка</t>
  </si>
  <si>
    <t>Майка для мальчика (Черубино), Артикул: CAK2239, р-р 122/128/64, 83руб - св.серый (на замену голубой или серый) - 2шт</t>
  </si>
  <si>
    <t>рубинка</t>
  </si>
  <si>
    <t>Трусы для мальчиков - классика (Визави) KS901 размер S (цвет olive/khaki или beige/navi или l.grey/grey) - 2 уп.</t>
  </si>
  <si>
    <t>Забавушка М</t>
  </si>
  <si>
    <t>3. Топ для девочки (Черубино) Артикул: CSJ61095 р.134/68, цвет белый или любой, цена 199,50 - 1 шт </t>
  </si>
  <si>
    <t xml:space="preserve">1) Артикул: CAJ3154 Комплект д/мал (Черубино) р 164/84 св.серы меланж </t>
  </si>
  <si>
    <t xml:space="preserve">2) Артикул: CAJ3154 Комплект д/мал (Черубино)  р 164/84 т.серы меланж </t>
  </si>
  <si>
    <t xml:space="preserve">3) Артикул: CAJ3154 Комплект д/мал (Черубино)  р 164/84 т.сини меланж (замена цвета любые разные) </t>
  </si>
  <si>
    <t>4) Артикул: М256 Майка (Евразия)  цвет бел р4/104 - 3 шт</t>
  </si>
  <si>
    <t>galyus@</t>
  </si>
  <si>
    <t>1. Туфли малодетские (Топ-Топ) Артикул: 32523ИК размер 26 295 руб. </t>
  </si>
  <si>
    <t>2. Туфли дошкольные (Топ-Топ) Артикул: 43329ИК размер 31 650 руб. (Желательно синие)</t>
  </si>
  <si>
    <t>Skipina-Helga</t>
  </si>
  <si>
    <t>Футболка для мальчика(Черубино)артикул:CSJ61361 р.146/76-т.зеленый </t>
  </si>
  <si>
    <t>Комплект для мальчика(майка,шорты) (Черубино)артикул:CSK9450 р.92/52 синий </t>
  </si>
  <si>
    <t>Шорты для мальчика (Черубино) артикул:сфл7444 Р.92/56-с.меланж</t>
  </si>
  <si>
    <t>ol-chik2008</t>
  </si>
  <si>
    <t>Футболка для мальчика (Черубино)Артикул: CAK61187 р.122/64 цвет т. синий </t>
  </si>
  <si>
    <t>Футболка для мальчика (Черубино)Артикул: CSK61315р.122/64 цвет красный</t>
  </si>
  <si>
    <t>Шапка детская (Арктик) арт. ТР-52 - размер 40-42 - 210 руб. (на замену Шапка детская (Арктик) арт. ТР-108)</t>
  </si>
  <si>
    <t>1. Кофточка из велюра (Лаки Чайлд)Артикул: 17-18 Коллекция "Ангелочки" р. 26(80-86) белый 479 руб. </t>
  </si>
  <si>
    <t>2. Брючки из велюра (Лаки Чайлд)Артикул: 17-25 Коллекция "Ангелочки р. 26(80-86) кофейный 259 руб. </t>
  </si>
  <si>
    <t>3. Комбинезон детский (Лаки Чайлд) Артикул: 17-1Интерлок. Коллекция "Ангелочки р. 24 (74-80) бело-голубой 419 руб. </t>
  </si>
  <si>
    <t>4. Шапка детская (Арктик) Артикул: ТР-116 р. 44-46 162 руб.</t>
  </si>
  <si>
    <t>Марья-Краса</t>
  </si>
  <si>
    <t>Брюки мужские Евразия, арт. Д350, размер М 170/176, цвет красный набивка ,цена 462р., 1 шт. </t>
  </si>
  <si>
    <t>Майка мужская Черубино, арт MS2024, 176/88/44, цена 69р, цвет белый, 2шт.</t>
  </si>
  <si>
    <t>Шапка детская (Арктик)Артикул: ТВ-20 цена 219,00</t>
  </si>
  <si>
    <t>Васильда</t>
  </si>
  <si>
    <t>Ветровка для мальчиков (Пеликан)Артикул: BZIM353 размер 6 (orang) - 969 р.</t>
  </si>
  <si>
    <t>Vikkii</t>
  </si>
  <si>
    <t>Комплект для девочки (майка, трусы)(Черубино) - Артикул: CAJ3297 - р/р 152/158/80 (белый) - 144 руб. </t>
  </si>
  <si>
    <t>Комплект (майка+трусы) (евразия) - Артикул: К309 - р/р 11/146 (белый) - 188 руб.</t>
  </si>
  <si>
    <t>АннамМАРИЯ</t>
  </si>
  <si>
    <t>Татьяна-@555</t>
  </si>
  <si>
    <t>Футболка (Евразия)  Артикул: Д157, цвет: т. синий, р. L/170-176 - это 50 размер наш, правильно?. если на 50 р. , то в заказ</t>
  </si>
  <si>
    <t>Косынка (Мило Слава) Артикул: Д0506-2 р.48 </t>
  </si>
  <si>
    <t>Комплект ясельный (майка,трусы) CAB3359 р.44 - 153 - 2 шт.(желтый и розовый) </t>
  </si>
  <si>
    <t>Футболка ясельная (Черубино) CWB61224 р.44 - 121 - 1 шт. (экрю) </t>
  </si>
  <si>
    <t>Брюки ясельные (выростайки) (Черубино) CWB7459 р. 48 - 195 - 1 шт. (желтый) </t>
  </si>
  <si>
    <t>Брюки ясельные (Черубино) CWB7456 р.48 - 185 - 1шт. (бирюза) </t>
  </si>
  <si>
    <t>Футболка для девочки (Черубино) CSB61293 р.44 - 164 - 1шт. (салатовый)</t>
  </si>
  <si>
    <t>morika</t>
  </si>
  <si>
    <t>Олеся 30</t>
  </si>
  <si>
    <t xml:space="preserve">Брюки для мальчика (Черубино) Артикул: CWK7447 цвет светло серый меланж, размер 110/60 , 322 руб </t>
  </si>
  <si>
    <t xml:space="preserve">на замену: Брюки для мальчика (Черубино) Артикул: CWK7454 </t>
  </si>
  <si>
    <t xml:space="preserve">Носки муж. (Красная ветка)Артикул: с336кр.в. размер 27, 3 пары </t>
  </si>
  <si>
    <t xml:space="preserve">Носки муж. (Орел) Артикул: с445ор 27/29 - 3 пары , 47 руб </t>
  </si>
  <si>
    <t xml:space="preserve">Носки муж. (Красная ветка) Артикул: с303кр.в. размер 27, 3 пары, 45.6 </t>
  </si>
  <si>
    <t xml:space="preserve">Носки жен. (Красная ветка) Артикул: с961кр.в 23/25 -2 пары, 30 руб </t>
  </si>
  <si>
    <t xml:space="preserve">Носки женские с шерстью (Орел) Артикул: с781ор 23/25, 1 пара, 51.20 </t>
  </si>
  <si>
    <t>Майка детская (Мило Слава), арт. Д1201-2, размер 98/104/56, 50р, 3 штуки</t>
  </si>
  <si>
    <t>1. Колготки детские (Красная ветка) Артикул: С800кв р. 15/16, 1 шт, белые или серые, другого цвета не надо. </t>
  </si>
  <si>
    <t>n.atascha</t>
  </si>
  <si>
    <t>Шорты для мальчика(джинсовые) (Черубино), размер 104/56, арт.CK7J037, 569р </t>
  </si>
  <si>
    <t>Шорты для мальчика (Черубино), размер 98/56, цвет т.серый, цена 368р </t>
  </si>
  <si>
    <t>SRJ416 Комбинезон детский (Пеликан) размер 9/12, 368 руб.</t>
  </si>
  <si>
    <t>Ирина БС.</t>
  </si>
  <si>
    <t>АрсиБусинка</t>
  </si>
  <si>
    <t xml:space="preserve">1. Артикул: ТР-48 Шапка детская (Арктик) р. 52-54; Артикул: ТР-48 </t>
  </si>
  <si>
    <t xml:space="preserve">2. Артикул: CSB61301 Футболка ясельная (Черубино) красная р. 74/48; </t>
  </si>
  <si>
    <t xml:space="preserve">3. Артикул: CAB9447 Комплект ясельный (комбинезон, шапочка) р. 74/48 бирюзовый </t>
  </si>
  <si>
    <t>4. Артикул: CWN9419 Комплект ясельный (джемпер, брюки, шапочка) р. 80/52 красный/голубой</t>
  </si>
  <si>
    <t>Колготки жен. PRESTIGE 70 (Конте) Артикул: PRESTIGE70 размер 2 цвет nero цена 148-45 - 1 шт. </t>
  </si>
  <si>
    <t>Колготки жен. EPISODE 50 (Конте) Артикул: EPISODE50 размер 2 цвет natural цена 136-64 - 1 шт. </t>
  </si>
  <si>
    <t>ellf</t>
  </si>
  <si>
    <t>Артикул: с954кр.в. Носки жен. (Красная ветка) р-р 23-25 - 4 пары </t>
  </si>
  <si>
    <t>Артикул: с469кр.в. Носки жен. (Красная ветка) р-р 23-25 - 4 пары </t>
  </si>
  <si>
    <t>Артикул: К9518-2 Носки детские (Консалт) р-р 12 - 3 пары </t>
  </si>
  <si>
    <t>Артикул: EPISODE50 Колготки жен. EPISODE 50 (Конте) цвет shade р-р 3 - 1 шт </t>
  </si>
  <si>
    <t>Артикул: EPISODE50 Колготки жен. EPISODE 50 (Конте) цвет grafit р-р 3 - 1 шт </t>
  </si>
  <si>
    <t>Артикул: EPISODE50 Колготки жен. EPISODE 50 (Конте) цвет mocca р-р 3 - 1 шт </t>
  </si>
  <si>
    <t>Артикул: EPISODE50 Колготки жен. EPISODE 50 (Конте) цвет grafit р-р 2 - 1 шт </t>
  </si>
  <si>
    <t>Артикул: EPISODE50 Колготки жен. EPISODE 50 (Конте) цвет natural р-р 2 - 1 шт </t>
  </si>
  <si>
    <t>sav1982</t>
  </si>
  <si>
    <t>Артикул: с711кр.в. Носки дет. (Красная ветка) р-р 12 - 4 пары</t>
  </si>
  <si>
    <t>Майка (Евразия) Артикул: П254 2шт, размер 9/74 и 12/80,цена 66 руб, цвет на девочку</t>
  </si>
  <si>
    <t>Dalinda</t>
  </si>
  <si>
    <t>Трусы женские классика (Визави) Артикул: DS1107 р.M Off whitе 85,00 </t>
  </si>
  <si>
    <t>Трусы женские (Пеликан) Артикул: LSH315 р.M Beige 100,00, р.M Pink 100,00 </t>
  </si>
  <si>
    <t>Носки муж. х/б (Орел) Артикул: с189ор р.27 32,20 - 5 пар</t>
  </si>
  <si>
    <t>Жена сибиряка</t>
  </si>
  <si>
    <t>lessja</t>
  </si>
  <si>
    <t>Колготки детские (Консалт) Артикул: К9043-1Размер: 92-98/52/12 -138р </t>
  </si>
  <si>
    <t>Колготки детские (Орел)Артикул: с905орРазмер: 15/16 Цвет: для девочки -128р </t>
  </si>
  <si>
    <t>Трусы для девочек (Черубино) Артикул: CAK1355 Размер: 98/104/56 Цвет: желтый, розовый, экрю, по 2 шт -60 р. </t>
  </si>
  <si>
    <t>Пижама детская (Консалт)Артикул: К1113 Размер: 56/98 Цвет: серый+меланж+мятн.зайчики 440 </t>
  </si>
  <si>
    <t>Пижама детская (Консалт)Артикул: К1113Размер: 56/98 Цвет: сахар+роз.зайчики 440р </t>
  </si>
  <si>
    <t>Туника женская (Черубино) Артикул: FS6313 Размер: 170/92/100 Цвет: синий -277р </t>
  </si>
  <si>
    <t>Туника женская (Черубино) Артикул: FS6312 Размер: 170/96/104 Цвет: т.+синий-348р </t>
  </si>
  <si>
    <t>Шапка детская (Арктик) Артикул: ТР-111 Размер: 48-50,-177р</t>
  </si>
  <si>
    <t>Junou</t>
  </si>
  <si>
    <t>Колготки детские (Консалт) Артикул: К9044-1 Размер: 104-110/56/14 1шт 138р </t>
  </si>
  <si>
    <t>Колготки детские (Консалт) Артикул: К9030-2АО Размер: 104-110/56/14 1шт 138 </t>
  </si>
  <si>
    <t>Брюки для мальчика (Консалт) Артикул: К4157к90 Размер: 56/104 Цвет: тем-синий3 1шт 385 р </t>
  </si>
  <si>
    <t>Брюки для мальчика (Консалт) Артикул: К4157к90 Размер: 56/110 Цвет: темный+дым1 1шт 385</t>
  </si>
  <si>
    <t>k@trin&amp;k</t>
  </si>
  <si>
    <t>1. Комплект для девочки (майка, трусы) (Черубино) Артикул: CAK3293 р. 110/116 2 шт </t>
  </si>
  <si>
    <t>2. Комплект для девочки (майка, трусы) (Черубино) Артикул: CAK3326 р. 110/116 2 шт </t>
  </si>
  <si>
    <t>3. Комплект для девочки (майка, трусы) (Черубино) Артикул: CAK3348 р. 110/116 2 шт </t>
  </si>
  <si>
    <t>4. Комплект для девочки (майка, трусы) (Черубино) Артикул: CAK3349 р. 110/116 2 шт </t>
  </si>
  <si>
    <t>5. Юбка для девочки (Черубино) в Барнауле Артикул: CK7J015 размер 122 1 шт. (предпочтительней голубая) </t>
  </si>
  <si>
    <t>6. Шорты для девочки (Черубино) в Барнауле Артикул: CK7J017 размер 122 1 шт. (предпочтительней синяя)</t>
  </si>
  <si>
    <t>olesya89</t>
  </si>
  <si>
    <t>1. Комплект для мальчика (Консалт) Артикул: К1099 р. 110/116 1шт. 215р. </t>
  </si>
  <si>
    <t>2. Комплект для мальчика (майка, трусы) (Черубино) Артикул: CAK3373 р. 110\116\60 цвет серый 1 шт. 199р. </t>
  </si>
  <si>
    <t>3. Футболка для мальчика (Черубино) Артикул: CAK61187 р. 104\56 цвет бирюзовый 1шт. 255р. </t>
  </si>
  <si>
    <t>4. Носки детские (Консалт) Артикул: К9524-21-3 р. 20 1 упак 150р. </t>
  </si>
  <si>
    <t>5. Носки детские плюш (Орел) Артикул: с904ор р. 18\20 - 5шт. 44,6 за шт. </t>
  </si>
  <si>
    <t>6. Колготки детские (Консалт) Артикул: К9030-2АО - 1шт. р. 104\110 138р </t>
  </si>
  <si>
    <t>7. Колготки детские (Консалт) Артикул: К9047-2 - 1 шт. р. 104\110 138р</t>
  </si>
  <si>
    <t>1.Трусы женские классика (Визави)Артикул: DS1142, р.S,черный 155р </t>
  </si>
  <si>
    <t>2. Трусы женские (Пеликан) Артикул: LLB354 р.S, розовый, 125р </t>
  </si>
  <si>
    <t>3. Трусы женские (Пеликан) Артикул: LLB306 р.S, purple, 118р</t>
  </si>
  <si>
    <t>Асцелла</t>
  </si>
  <si>
    <t>LLena249</t>
  </si>
  <si>
    <t>Артикул: М257 майка р-р 5/110, цена 59 руб - 3 шт </t>
  </si>
  <si>
    <t>Артикул: CAK2239 майа р-р 110/116, св. мята, голубой, серый, цена 83 руб. - 3 шт </t>
  </si>
  <si>
    <t>Артикул: 411 Трусы-боксеры для мальчиков (Бамбино), р-р 110, 134, цена 69 руб - по 2 шт каждого размера </t>
  </si>
  <si>
    <t>Артикул: М424 Кальсоны р-р 110, цена 166 руб - 1 шт.</t>
  </si>
  <si>
    <t>Колготки детские (Орел) Артикул: с809ор р.13/14 цена 139,20 руб. - 1 шт. </t>
  </si>
  <si>
    <t>Колготки дет.(Орел) Артикул: с315ор р.13/14 цена 97,60 руб. - 1 шт. </t>
  </si>
  <si>
    <t>Колготки детские (Орел) Артикул: с909ор р.13/14 цена 113,70 руб. - 1 шт. </t>
  </si>
  <si>
    <t>Колготки детские (Красная ветка) Артикул: с812кв р.13/14 цена 105,0 руб. - 1 шт. </t>
  </si>
  <si>
    <t>Колготки детские (Орел) Артикул: с506ор р.13/14 цена 115,0 руб. - 1 шт. </t>
  </si>
  <si>
    <t>Колготки детские (Консалт) Артикул: К9018-6АО р.80-86/52/10 цена 138,0 руб. - 1 шт. </t>
  </si>
  <si>
    <t>Колготки дет.плюш х/б+эл. (Орел) Артикул: с454ор р.13/14 цена 116,90 руб. - 1 шт. </t>
  </si>
  <si>
    <t>для девочки, цвета желательно поярче (очень хочется персик, голубой, бирюзу, зеленый, желтый, оранжевый, красный и т.д. Розовый в последнюю очередь) </t>
  </si>
  <si>
    <t>Трусы ясельные (Черубино) Артикул: CAB1376 р.86/52 цвет розовый цена 118 руб. - 1 шт. </t>
  </si>
  <si>
    <t>Трусы ясельные (Черубино) Артикул: CAB1376 р.86/52 цвет желтый цена 118 руб. - 1 шт. </t>
  </si>
  <si>
    <t>Трусы для девочек (Черубино) Артикул: CAK1355 р.92/52 цвет сиреневый цена 60 руб. - 1 шт. </t>
  </si>
  <si>
    <t>Трусы для девочек (Черубино) Артикул: CAK1355 р.92/52 цвет желтый цена 60 руб. - 1 шт. </t>
  </si>
  <si>
    <t>Трусы для девочек (Черубино) Артикул: CAK1355 р.92/52 цвет розовый цена 60 руб. - 1 шт. </t>
  </si>
  <si>
    <t>Трусы детские "Мышка-норушка" (Юник) Артикул: U462-23 р.86 цвет молочный цена 59 руб. - 1 шт. </t>
  </si>
  <si>
    <t>Трусы для девочки (Консалт) Артикул: К1924Сн р.52/92 цена 75 руб. - 3 шт. (они же упаковкой? лучше без белых, как на картинке) </t>
  </si>
  <si>
    <t>Пинетки (Топ-Топ) Артикул: 00540 р.12,5 цена 131,0 руб. - 1 шт. </t>
  </si>
  <si>
    <t>Кофточка ясельная (Черубино) Артикул: CSB61102 р.86/52 цвет бирюзовый цена 172 руб. - 1 шт.</t>
  </si>
  <si>
    <t>ТК16002-1н Купальник для девочки (Консалт) размер 116-122/60 нужно 2 штуки, на замену можно ТК16002-2н или ТК16002-3н, по возможности разных цветов, пожалуйста.</t>
  </si>
  <si>
    <t>Носки детские (на мальчика-предпочтительно цвет белый, голубой, серый): </t>
  </si>
  <si>
    <t>1. Артикул: с521кр.в. - 2шт, р.20 </t>
  </si>
  <si>
    <t>2. Артикул: с525кр.в. - 2шт, р.20 </t>
  </si>
  <si>
    <t>3. Артикул: с532ор - 2шт, р.18/20, цвет белый </t>
  </si>
  <si>
    <t>4. Артикул: с544ор - 2шт, р.20/22, цвет белый </t>
  </si>
  <si>
    <t>Купальник для девочки (Консалт) Артикул: ТК16002-2н р. 110-116/60 цена 280 р.</t>
  </si>
  <si>
    <t>мими81</t>
  </si>
  <si>
    <t>1. Футболка детская (Черубино) в Барнауле Артикул: CAK6604 размер 110 цвет белый 2шт </t>
  </si>
  <si>
    <t>2. Шорты для мальчика (Мило Слава) в Барнауле Артикул: Д0701-1 размер 110-116 1шт </t>
  </si>
  <si>
    <t>3. Носки детские (Консалт) 1набор в Барнауле Артикул: К9524-25-3 размер 20 </t>
  </si>
  <si>
    <t>4.Носки детские (Консалт) 1набор в Барнауле Артикул: К9524-18-3 размер 20</t>
  </si>
  <si>
    <t>танира</t>
  </si>
  <si>
    <t>Бейсболка детская (Кроха) Артикул: BC-BR-02 рр 52 синий 152р</t>
  </si>
  <si>
    <t>Туфли дошкольные (Топ-Топ) Артикул: 43338ИК р. 30 658руб.</t>
  </si>
  <si>
    <t>Ветровка дет. "Ассоль" (Аврора) Артикул: Ассоль-369-Д-140 размер цвет с принтом,( на замену горчичный</t>
  </si>
  <si>
    <t>Лапыч</t>
  </si>
  <si>
    <t>1. Трусы-боксеры для мальчика, Черубино, Артикул: CAJ1363, р-р 140/72, цвет серый(замена синий), 3 шт. </t>
  </si>
  <si>
    <t>2. Комплект для мальчика (майка, трусы-боксеры), Черубино, Артикул: CAJ3291, р-р 140/72, цвет серый, голубой, бирюзовый, по 1 шт. каждого цвета </t>
  </si>
  <si>
    <t>3. Комплект для мальчика (майка, трусы-боксеры), Черубино, Артикул: CAK3302, р-р 92/52, цвет белый/серый, жёлт/оливков, по 1 шт. каждого цвета </t>
  </si>
  <si>
    <t>4. Трусы для мальчика, Черубино, Артикул: CAK1357, р-р 92/52, цвет белый (замена св.голубой или серый), 2 шт. </t>
  </si>
  <si>
    <t>5. Трусы-боксеры для мальчика, Черубино, Артикул: CAK1360, р-р 92/52, цвет любой, 2 шт. </t>
  </si>
  <si>
    <t>6. Майка для мальчика, Черубино, Артикул: CAK2212, р-р 92/52, цвет белый (замена серый), 2 шт. </t>
  </si>
  <si>
    <t>7. Брюки для мальчика, Черубино, Артикул: CWK7453, р-р 92/52, цвет св.серый, т.серый, по 1 шт. каждого цвета или 2 шт. одного любого. </t>
  </si>
  <si>
    <t>8. Брюки для мальчика, Черубино, Артикул: CWJ7469, р-р 140/72, цвет св.серый меланж, т.синий, по 1 шт. каждого цвета или 2 шт. одного любого.</t>
  </si>
  <si>
    <t>antonio 81</t>
  </si>
  <si>
    <t>Комбинезон дет. (Одевашка) Артикул: 3791н р.40 245,00 цвет на мальчика</t>
  </si>
  <si>
    <t>9. Комплект для мальчиков, Пеликан, артикул BAXP349, р.3, цвет Violet, 1 шт. </t>
  </si>
  <si>
    <t>10. Платье для девочки, Черубино, артикул CAJ61258, р.128/64, цвет розовый, 1 шт </t>
  </si>
  <si>
    <t>11. Комплект для мальчика (футболка, шорты), Черубино, артикул: CSK9463, р-р 92/52, цвет орнж/сер, шт.1</t>
  </si>
  <si>
    <t>1.Колготки детские (Консалт) цена165 Артикул К9038-1 Консалт (Crockid) размер 140-146 1шт </t>
  </si>
  <si>
    <t>2.Колготки детские (Консалт) цена 165р К9039-1 размер 140-146 1шт </t>
  </si>
  <si>
    <t>3.Колготки детские (Консалт) цена 165 Артикул: К9039-2 размер 140-146 1шт </t>
  </si>
  <si>
    <t>4.Майка для девочки (Черубино) Артикул: CAJ2242 цена 89р размер 140 цвет желтый 1шт </t>
  </si>
  <si>
    <t>5.Майка для девочки (Черубино) Артикул CAJ2241 размер 140 цена 108 цвет св-розовый 1шт </t>
  </si>
  <si>
    <t>6.Трусы (Евразия) Артикул К338 цена 69 цвет св-желтый 1шт </t>
  </si>
  <si>
    <t>7.Трусы (Евразия) Артикул: К348 цена 58 размер 8/128 цвет белый 1шт </t>
  </si>
  <si>
    <t>8.Трусы для девочек (Черубино) размер 134 цена 65 цвет желтый 1шт </t>
  </si>
  <si>
    <t>9.Футболка для девочки (Орби) Артикул: 0141 размер 140 цвет голубой цена 160 1шт </t>
  </si>
  <si>
    <t>10.Шапка детская (Арктик) Артикул: ТР-139 размер 54-56 цена 203 1шт </t>
  </si>
  <si>
    <t>11.Шапка детская (Арктик) Артикул ТР-53 размер 54-56 цена 180р. 1шт </t>
  </si>
  <si>
    <t>12.Костюм интерлок (Гамма) Артикул: 1255гт размер 58 цена 834 1шт</t>
  </si>
  <si>
    <t>ирина желтова24</t>
  </si>
  <si>
    <t>Туфли дошкольные (Топ-Топ) Артикул: 43329ИК размер 27 650 руб</t>
  </si>
  <si>
    <t xml:space="preserve">1. Куртка для мальчика (Орби) Артикул: 62476 Размер: 98/56/51 Цвет: Синий+вар.2, 1459 р. на замену Ветровка для мальчиков (Пеликан) Артикул: BZIM353 Размер: 3 Цвет: Orange на замену Ветровка для мальчиков (Пеликан) Артикул: BZIN355-2 Размер: 3 Цвет: Menthol </t>
  </si>
  <si>
    <t xml:space="preserve">2.Кальсоны (Евразия) Артикул: М424 Размер: 2/92 Цвет: черн. </t>
  </si>
  <si>
    <t xml:space="preserve">3.Комплект для мальчиков (Пеликан) Артикул: BUA326 Размер: 1 Цвет: Aqua </t>
  </si>
  <si>
    <t xml:space="preserve">4.Комплект для мальчика (майка, трусы) (Черубино) Артикул: CAK3331 Размер: 92/52 Цвет: св.серый/серый </t>
  </si>
  <si>
    <t>5.Комплект для мальчика (майка, трусы) (Черубино) Артикул: CAK3285 Размер: 8/104/56</t>
  </si>
  <si>
    <t xml:space="preserve">Цвет: голубой </t>
  </si>
  <si>
    <t xml:space="preserve">8.Брюки для мальчика (Черубино) Артикул: CWK7447 Размер: 92/52 Цвет: т.+синий </t>
  </si>
  <si>
    <t xml:space="preserve">9.Майка мужская (Евразия) Артикул: 223-030 Размер: XXL(170-176) </t>
  </si>
  <si>
    <t xml:space="preserve">10.Комплект мужской (Евразия) Артикул: Д271 Размер: XXL(170-176) Цвет: т.син.+экрю на замену Размер: XXL/182-188 </t>
  </si>
  <si>
    <t xml:space="preserve">11.Футболка мужская (Гамма Текс) Артикул: 1400гт Размер: 54 </t>
  </si>
  <si>
    <t xml:space="preserve">12.Сорочка х/б (Гамма Текс) Артикул: 1232гт Размер: 48 на замену Сорочка виск. (Гамма Текс) Артикул: 922гт Размер: 48 или Сорочка вискоза (Гамма Текс) Артикул: 1228гт Размер: 48 </t>
  </si>
  <si>
    <t xml:space="preserve">13.Бриджи женские ф/л (Гамма Текс) Артикул: 1022гт Размер: 48 Цвет: т.синий </t>
  </si>
  <si>
    <t xml:space="preserve">14.Халат женский интерлок (Гамма Текс) Артикул: 1244гт Размер: 46 на замену Халат ф/л (Гамма Текс) Артикул: 1383гт Размер: 46 15.Туфли дошкольные (Топ-Топ) Артикул: 43339ИК Размер: 31 на замену Артикул: 43338ИК, Артикул: 43343ИК, Артикул: 43315 </t>
  </si>
  <si>
    <t>16.Туфли малодетские (Топ-Топ) Артикул: 32083ИК Размер: 25 на замену Артикул: 32079ИК</t>
  </si>
  <si>
    <t>Ламинария</t>
  </si>
  <si>
    <t>Чепчик (Лаки Чайлд) Артикул: 2-10 р.47</t>
  </si>
  <si>
    <t>Сапоги резиновые подростковые (Нордман), Артикул: ПЕ-17Подр, р.39/40 - 468 руб. (цвет лучше женский, но можно любой) </t>
  </si>
  <si>
    <t>на замену: </t>
  </si>
  <si>
    <t>Сапоги женские укороченные из ЭВА (Нордман), Артикул: ПЕ-17-2Ж, р.39/40 - 502 руб. (цвет лучше женский, но можно любой)</t>
  </si>
  <si>
    <t>Трусы для мальчика (Черубино) Артикул: CAK1357 р-р 110-116 белый </t>
  </si>
  <si>
    <t>Трусы для мальчика (Черубино) Артикул: CAK1377 р-р 110-116 серый </t>
  </si>
  <si>
    <t>Argentin</t>
  </si>
  <si>
    <t>Ветровка дет. "Марк" (Аврора) Артикул: Марк-ветровка-391-М размер 110, цвет зеленое яблоко,цена 1320 руб. - 1 шт.</t>
  </si>
  <si>
    <t>Майка жен. (Одевашка) Артикул: 2071 р-р 92 </t>
  </si>
  <si>
    <t>Трусы для мальчиков (Пеликан) Артикул: BUL348 р-р 5</t>
  </si>
  <si>
    <t>Im_Snail</t>
  </si>
  <si>
    <t xml:space="preserve">1.Ползунки детские (Лаки Чайлд) Артикул: 20-2 Размер: 24(74-80) Цвет: кофейный </t>
  </si>
  <si>
    <t xml:space="preserve">2.Чепчик (Лаки Чайлд) Артикул: 3-10 Размер: 47 </t>
  </si>
  <si>
    <t xml:space="preserve">3.Боди (Лаки Чайлд) Артикул: 6-5 Размер: 24(74-80) </t>
  </si>
  <si>
    <t xml:space="preserve">4.Чепчик (Лаки Чайлд) Артикул: 9-10б Размер: 45 </t>
  </si>
  <si>
    <t xml:space="preserve">5.Комплект дет."Tedi" (кофточка+п/комбинезон) (Юник) Артикул: U987-23 Размер: 80 Цвет: молочный </t>
  </si>
  <si>
    <t xml:space="preserve">6.Боди дет. "Веселая Забава" супрем (Юник) Артикул: U1086-11C Размер: 74 Цвет: голубой </t>
  </si>
  <si>
    <t xml:space="preserve">7.Боди дет. "Tedi " (Юник) Артикул: U286-23 Размер: 74 Цвет: молочный </t>
  </si>
  <si>
    <t xml:space="preserve">8.Полукомбинезон дет. "Tedi" (Юник) Артикул: U294-11 Размер: 80 Цвет: голубой </t>
  </si>
  <si>
    <t xml:space="preserve">9.Боди дет. "Карамель" (Юник) Артикул: U614-32 Размер: 80 Цвет: св.розовый </t>
  </si>
  <si>
    <t xml:space="preserve">10.Полукомбинезон дет. "Карамель" (Юник) Артикул: U621-24 Размер: 80 Цвет: белый </t>
  </si>
  <si>
    <t xml:space="preserve">11.Майка дет. "Веселая Забава" принт супрем (Юник) Артикул: U1129-23C Размер: 92 Цвет: молочный </t>
  </si>
  <si>
    <t>12.Комбинезон для мальчика (Орби) Артикул: 62500 Размер: 86/52/48 Цвет: Красный+вар.1</t>
  </si>
  <si>
    <t>Комбинезон детский (Пеликан) Артикул: SRJ416 р 3/6 368. </t>
  </si>
  <si>
    <t>Комбинезон ясельный (Черубино)Артикул: CWB9532 р74/48 310р св.розовый. </t>
  </si>
  <si>
    <t>Ползунки кор.дет. "Сова и Слоник" (Юник) Артикул: U1076-4С р74 розовый 118. </t>
  </si>
  <si>
    <t>Ползунки кор.дет. "Веселая Забава" супрем (Юник) Артикул: U1092-11С р74 голубой 124. Футболка (фуфайка) ясельная (Черубино) р 74/48 бирюзовый Артикул: CSB61100 цена 177. Шапка детская (Арктик) Артикул: ТВ-33 размер44 208руб. </t>
  </si>
  <si>
    <t>Платье для девочки (Черубино) Артикул: CK6J005 р104/56 синий 691руб. </t>
  </si>
  <si>
    <t>Комплект для девочки (Консалт) Артикул: К2366к89 р56/104 коралл 465руб.</t>
  </si>
  <si>
    <t>meri257</t>
  </si>
  <si>
    <t>1. Артикул: ТР-108 Шапка детская (Арктик) размер 44-46 </t>
  </si>
  <si>
    <t>2. Артикул: CWK7454 Брюки для мальчика (Черубино) р. 122 св.серый меланж</t>
  </si>
  <si>
    <t>1. Куртка для девочки (Бум) Артикул: 60578 р-р 128/64 вар. 2 (на замену вар. 3 ) </t>
  </si>
  <si>
    <t>2. Плащ для девочки (Орби) Артикул: 62460 р-р 128/64 темно-синий вариант 1</t>
  </si>
  <si>
    <t>Светлана Рыжкова</t>
  </si>
  <si>
    <t>Брюки для мальчиков (Пеликан)Артикул: BWB450 р.11 Classic blue 817р </t>
  </si>
  <si>
    <t>Брюки для мальчика (джинсовые) (Черубино) Артикул: CJ7J042 р 146/76/68 голубой 643р. </t>
  </si>
  <si>
    <t>Сорочка для мальчика (Орби)артикул: 61887 р152/72/34 голубой вар.9 289р</t>
  </si>
  <si>
    <t>anya128</t>
  </si>
  <si>
    <t>Жилет для девочек (Пеликан) Артикул: GZVM476 Размер: 10 Цвет: Dark Blue</t>
  </si>
  <si>
    <t xml:space="preserve">НА ЗАМЕНУ Жилет для девочек (Пеликан) Артикул: GZVM478 Размер: 10 Цвет: Mint 991 </t>
  </si>
  <si>
    <t xml:space="preserve">Колготки дет. (Алсу) Артикул: КД5 Размер: 12/13 Цвет: 83 </t>
  </si>
  <si>
    <t xml:space="preserve">Колготки дет. (Алсу) Артикул: КД8 Размер: 11/12 Цвет: 68 </t>
  </si>
  <si>
    <t xml:space="preserve">Колготки дет. (Алсу) Артикул: КДД13 Размер: 12/13 Цвет: 88 </t>
  </si>
  <si>
    <t xml:space="preserve">Колготки дет. (Алсу) Артикул: КДД11 Размер: 13/14 Цвет: 88 </t>
  </si>
  <si>
    <t>по колготкам цвета белый, бежевый, розовый, шоколад, темно-синий, бирюзовый. Можно разные арты одного цвета. Или любые</t>
  </si>
  <si>
    <t>1.Платье для девочки (Черубино)Артикул: CK6J005р.122бцвет синий </t>
  </si>
  <si>
    <t>2.Костюм детский (Лунева)Артикул: 02-18р.122 </t>
  </si>
  <si>
    <t>3.Костюм детский (Лунева)Артикул: 01-08р.104</t>
  </si>
  <si>
    <t>iriza</t>
  </si>
  <si>
    <t>Оксан_Ка</t>
  </si>
  <si>
    <t>12. Шорты для мальчика, Черубино, Артикул: CAJ7436, р-р 146, 2 шт., цвет любой </t>
  </si>
  <si>
    <t>13. Шорты для мальчика, Черубино, Артикул: CSJ7500, р-р 146, цвет т.серый, 1 шт.</t>
  </si>
  <si>
    <t>Боди дет. "Карамель" (Юник) Артикул: U204-24 р.62 цвет белый цена 151 </t>
  </si>
  <si>
    <t>Комбинезон ясельный (Черубино) Артикул: CWB9532 р. 56 цвет экрю (зайчик) цена 310 </t>
  </si>
  <si>
    <t>Шапка детская (Арктик) Артикул: ТИ-28 р. 36-38 цена 141 </t>
  </si>
  <si>
    <t>Трусы женские (Пеликан) Артикул: LSH324 р. S цвет любой цена 88 </t>
  </si>
  <si>
    <t>Трусы женские классика (Визави) Артикул: DS1107 р. M цвет белый цена 85</t>
  </si>
  <si>
    <t>Башаева Мария</t>
  </si>
  <si>
    <t>Футболка для мальчика (Черубино) Артикул: CSK61315 р.116/60 салатовый 229р </t>
  </si>
  <si>
    <t>Футболка для мальчика (Черубино) Артикул: CSK61129 р.116/60 сиреневый 229р</t>
  </si>
  <si>
    <t>Платье для девочки (Черубино), Артикул: CK6T033, р-р 104, цвет голубой, цена 560р</t>
  </si>
  <si>
    <t>СказкаНаНочь</t>
  </si>
  <si>
    <t>Водолазка для девочки (Черубино) , Артикул: CWK61268, р-р 104, цвет экрю</t>
  </si>
  <si>
    <t>Шарф детский (Кроха) Артикул: S-46 115р цвет голубой или синий </t>
  </si>
  <si>
    <t>Комплект ясельный (кофточка, ползунки, шапочка) Артикул: CAB9446 Производитель: Черубино р.56/36 голубой 349р </t>
  </si>
  <si>
    <t>Если не будет этого комплекта, тогда Комплект для новорожденных (5 предметов) Черубино Артикул: CAN9415 р.56/36 экрю/синий 534,00 р</t>
  </si>
  <si>
    <t>К5313 халат детский размер 68/134 нужно 2 штуки разных цветов.</t>
  </si>
  <si>
    <t>Носки муж. (Красная ветка) Артикул: с368кр.в. Размер: 27 </t>
  </si>
  <si>
    <t>ЗАМЕНА: </t>
  </si>
  <si>
    <t>Носки муж. (Красная ветка) Артикул: с317кр.в. Размер: 27 </t>
  </si>
  <si>
    <t>Носки муж. (Красная ветка) Артикул: с317кр.в. Размер: 27</t>
  </si>
  <si>
    <t>Водолазка для девочки (Черубино) Артикул: CAJ61147 рр 134, бирюза 1шт, белый 1шт - 145р</t>
  </si>
  <si>
    <t xml:space="preserve">6.Комплект д/мал. (Консалт) Артикул: К1094Сн Размер: 52/98-104 </t>
  </si>
  <si>
    <t xml:space="preserve">7.Комплект д/мал. Консалт) Артикул: К1094н-Сн Размер: 52/98-104 </t>
  </si>
  <si>
    <t>Инусёк</t>
  </si>
  <si>
    <t>Комплект дет."Сова и Слоник" (джемпер+брюки) U1082-23С  р.86</t>
  </si>
  <si>
    <t>Майка дет. "Мышка-норушка" (Юник) U461-23 р.92</t>
  </si>
  <si>
    <t>Бриджи ясельные (Черубино) CSB7482 р.86</t>
  </si>
  <si>
    <t>Трусы-боксеры для мальчика (Черубино) Артикул: CAJ1363 , р. 152/158/80, </t>
  </si>
  <si>
    <t>цвет: бирюзовый - 1 шт., синий - 1шт.</t>
  </si>
  <si>
    <t>Футболка для мальчика (Черубино), артикул CSK61308, размер 116, цвет бирюзовый, цена 259 руб. </t>
  </si>
  <si>
    <t>замена Футболка для мальчика (Черубино), артикул CSK61309, размер 116, цвет серый меланж, цена 235 руб.</t>
  </si>
  <si>
    <t>Жилет детский (Консалт) Артикул: К362-1ш р.56/110 195,00 </t>
  </si>
  <si>
    <t>Брюки для девочки (джинсовые) (Черубино) Артикул: CK7J035 р.110/60 синий 574,00 </t>
  </si>
  <si>
    <t>Футболка для девочки (Черубино) Артикул: CSK61342 р.110/60 жёлтый 260,00 </t>
  </si>
  <si>
    <t>Фуфайка для дев. (Консалт) Артикул: К3889к89 р.56/110 молочный1 245,00</t>
  </si>
  <si>
    <t>malina-k</t>
  </si>
  <si>
    <t>Водолазка для девочки (Черубино) Артикул: CWB61143 размер р. 98/56 1шт</t>
  </si>
  <si>
    <t>киска-Юля</t>
  </si>
  <si>
    <t>Колготки дет.(Орел) Артикул: с315ор р-р 19-20 цена 129,5 1шт </t>
  </si>
  <si>
    <t>Носки детские (Кроха) Артикул: SB-64 р-р 9-10 цена 21р 5шт.</t>
  </si>
  <si>
    <t>АннаСветлая</t>
  </si>
  <si>
    <t>1) Ползунки дет.без следа "Мышка-норушка" (Юник) Артикул: U466-37, р-р 74 и 80 по 1 шт </t>
  </si>
  <si>
    <t>2)Комбинезон ясельный (Черубино) Артикул: CWB9532, р-р74, св розовый (на замену Комбинезон дет. "Каролинка" (Юник) </t>
  </si>
  <si>
    <t>Артикул: U1110-23-32, р-р 80 розовый)</t>
  </si>
  <si>
    <t>Elena_DiK</t>
  </si>
  <si>
    <t xml:space="preserve">1.Майка для девочки (Черубино) Артикул: CAK2259 р-р98-104 1 шт белая 115 р </t>
  </si>
  <si>
    <t xml:space="preserve">2.Трусы женские классика (Визави) Артикул: DS1100 р-р S, 85 р </t>
  </si>
  <si>
    <t>3.Трусы женские (Пеликан) Артикул: LMB342 р-р S 130 р</t>
  </si>
  <si>
    <t>горная лаванда</t>
  </si>
  <si>
    <t>Сапоги мужские средние из ЭВА (Нордман) Артикул: ПЕ-17-2 р.45/46 502р</t>
  </si>
  <si>
    <t>Трусы для мальчиков (Пеликан) Артикул: BUL348 р.5 </t>
  </si>
  <si>
    <t>Комплект ясельный (майка, трусы) (Черубино)Артикул: CAB3308 62/40 желтый </t>
  </si>
  <si>
    <t>Трусы ясельные (Черубино)Артикул: CAB1368 р.62/40 розовый </t>
  </si>
  <si>
    <t>Трусы ясельные (Черубино)Артикул: CAB1368 р.62/40 желтый</t>
  </si>
  <si>
    <t>Артикул: 771гт Пижама женская вискоза (Гамма Текс) р-р58 - 1 шт</t>
  </si>
  <si>
    <t>Носки дет., Артикул: с431ор, р-р 20-22, цена 40,90р 5 пар </t>
  </si>
  <si>
    <t>замена: </t>
  </si>
  <si>
    <t>Носки дет. (Орел) , Артикул: с475ор, р-р 20-22, цена 41,80р 5 пар</t>
  </si>
  <si>
    <t>Бейсболка детская (Кроха) Артикул: ВС-444 красный замена синий 54р-р 305р</t>
  </si>
  <si>
    <t>Шапка детская (Арктик) - Артикул: ТИ-5 - цв. для девочки - р-р 36/38 - 141 руб. </t>
  </si>
  <si>
    <t>Комплект ясельный (футболка (фуфайка), ползунки) - Артикул: CSB9472 - цв. для девочки - р-р 62/40 - 279 руб.</t>
  </si>
  <si>
    <t>Сапоги резиновые детские с манжетами (Нордман), Артикул: ПЕ-4М, р-р 24/25, цена 222 руб. цвет на мальчика (если будет выбор, то не черный и не коричневый)</t>
  </si>
  <si>
    <t>Носки муж. х/б+па (Орел) Артикул: с93ор р.27 цена 30,21 - 5 пар</t>
  </si>
  <si>
    <t>FL6315 Туника женская (Черубино) р. 170/100/108 бирюзовый цвет - 358 руб. </t>
  </si>
  <si>
    <t>FL6288 Туника женская (Черубино) р. 170/100/108/50 бирюзовый цвет - 315 руб.</t>
  </si>
  <si>
    <t>Aniada</t>
  </si>
  <si>
    <t xml:space="preserve">1) Шорты для мальчика (Черубино) Артикул: CAK7444 Размер 104. Цена 215р. </t>
  </si>
  <si>
    <t>2) Брюки для мальчика Артикул: CWK7453 Размер 104. Цена 356р.</t>
  </si>
  <si>
    <t>Пижама для мальчика (Черубино) в Барнауле Артикул: CAJ5229 р 146/76 красный / т.синий 499 руб</t>
  </si>
  <si>
    <t>карпик</t>
  </si>
  <si>
    <t>Боди ясельное (Черубино) в Барнауле/Артикул:CWB4126/р.92/56/цвет желтый/176руб./1шт. </t>
  </si>
  <si>
    <t>Боди ясельное (Черубино) в Барнауле/Артикул:CWB4126/р.92/56/цвет синий/176руб./1шт. </t>
  </si>
  <si>
    <t>Шапка детская (Арктик) в Барнауле/Артикул: ТР-116/р.48-50/цвет бежевый/162 руб./1шт. </t>
  </si>
  <si>
    <t>Шапка детская (Арктик) в Барнауле/Артикул: ТР-40/р.48-50/цвет зеленый/162 руб./1 шт. </t>
  </si>
  <si>
    <t>Шапка детская (Арктик) в Барнауле/Артикул: ТР-68/р.48-50/цвет серый/156 руб./1 шт. </t>
  </si>
  <si>
    <t>Платье для девочки (Консалт) в Барнауле/Артикул: К5366/р.56/104/розовое/350 руб/1 шт./замена/Платье для девочки (Консалт) в Барнауле/Артикул: К5361/р.56/104/розовые цветы/350 руб/1 шт. </t>
  </si>
  <si>
    <t>замена/Платье для девочки (Консалт) в Барнауле/Артикул: К5361/р.56/104/минт. цветы/350 руб/1 шт./</t>
  </si>
  <si>
    <t>Брюки для девочки (Консалт) в Барнауле Артикул: К4419 76/146 цвет т.серйй (можно серый, синий, сирень, фуксия...) 430 руб </t>
  </si>
  <si>
    <t>Комплект для девочки (Консалт) Артикул: К1107 72-76 /134-140 131 руб</t>
  </si>
  <si>
    <t>Сапоги мужские средние утепленные из ЭВА (Нордман) Артикул: ПЕ-17-2ФУТ р 43/44 602 руб.</t>
  </si>
  <si>
    <t>Lyulichka</t>
  </si>
  <si>
    <t>Жилет для девочек (Пеликан) Артикул: GZVM478 р.8 Mint 991,00</t>
  </si>
  <si>
    <t>Нюша79</t>
  </si>
  <si>
    <t xml:space="preserve">Носочки детские р.20 Артикул: К9524-19-3 Производитель: Консалт (Crockid) </t>
  </si>
  <si>
    <t xml:space="preserve">ЗАМЕНЫ: Артикул: К9524-23-3, Производитель: Консалт (Crockid) или Артикул: К9524-14-3, </t>
  </si>
  <si>
    <t>Халат детский (Консалт) Артикул: К5314 р-р 72/140 цвет мятная конфета (цвет можно любой для девочки)</t>
  </si>
  <si>
    <t>Комбинезон дет. "Tedi" утепленный (Юник) Артикул: U291-8 р. 62 цена 745 на замену р. 56</t>
  </si>
  <si>
    <t xml:space="preserve">1) Артикул: ПС18УТподр. Сапоги резиновые подросковые с утеплителем (Нордма в Барнауле) размер 38 цвет для мальчика( замена размер 39 или любые мальчишечьи в размере 38 или 39) </t>
  </si>
  <si>
    <t xml:space="preserve">2) Артикул: ПГ7 Галоши садовые однотонные (Нордман) в Барнауле размер 39 </t>
  </si>
  <si>
    <t xml:space="preserve">3) Артикул: ПГ7 Галоши садовые однотонные (Нордман) в Барнауле размер 43 </t>
  </si>
  <si>
    <t xml:space="preserve">4) Артикул: ПЕ-9РЕМжен Сабо женские ЭВА с ремешком (Нордман) в Барнауле размер 37/38 цвет для мальчика </t>
  </si>
  <si>
    <t>5) Артикул: ПЕ-14 Тапочки домашние женские (Нордман) в Барнауле размер 38/39 2шт разных цветов</t>
  </si>
  <si>
    <t>Брюки для мальчика (Пеликан) Артикул: BWB4008 р. 11 цвет Sand, 498 руб.</t>
  </si>
  <si>
    <t>Франциска</t>
  </si>
  <si>
    <t>Примите дозаказ шапки на мальчиков </t>
  </si>
  <si>
    <t>Кроха С-548 р. 52-54 184 руб., </t>
  </si>
  <si>
    <t>Арктик тр-36 р.54-56 192 руб., тр-8 р. 52-54 165 руб., тр-128 р.48-50 192 руб., тр-60 р. 48-50 195 руб., тр- 68 р.48-50 156 руб. </t>
  </si>
  <si>
    <t>Eilinykh</t>
  </si>
  <si>
    <r>
      <t>1. Артикул: CAK2094 - </t>
    </r>
    <r>
      <rPr>
        <b/>
        <sz val="9"/>
        <rFont val="Verdana"/>
        <family val="2"/>
        <charset val="204"/>
      </rPr>
      <t>2 шт.</t>
    </r>
    <r>
      <rPr>
        <sz val="9"/>
        <rFont val="Verdana"/>
        <family val="2"/>
        <charset val="204"/>
      </rPr>
      <t>, р.110/116/60, цвет белый </t>
    </r>
  </si>
  <si>
    <r>
      <t>2. Артикул: CAK2239 - </t>
    </r>
    <r>
      <rPr>
        <b/>
        <sz val="9"/>
        <rFont val="Verdana"/>
        <family val="2"/>
        <charset val="204"/>
      </rPr>
      <t>2 шт.</t>
    </r>
    <r>
      <rPr>
        <sz val="9"/>
        <rFont val="Verdana"/>
        <family val="2"/>
        <charset val="204"/>
      </rPr>
      <t>, р.110/116/60, цвет белый (замена: светло-голубой или бежевый) </t>
    </r>
  </si>
  <si>
    <r>
      <t>3. Артикул: CAK2250 - </t>
    </r>
    <r>
      <rPr>
        <b/>
        <sz val="9"/>
        <rFont val="Verdana"/>
        <family val="2"/>
        <charset val="204"/>
      </rPr>
      <t>2 шт.</t>
    </r>
    <r>
      <rPr>
        <sz val="9"/>
        <rFont val="Verdana"/>
        <family val="2"/>
        <charset val="204"/>
      </rPr>
      <t>, р.110/116/60, цвет св.мята и голубой (замена: бежевый) </t>
    </r>
  </si>
  <si>
    <r>
      <t>4. Артикул: CAK2261 - </t>
    </r>
    <r>
      <rPr>
        <b/>
        <sz val="9"/>
        <rFont val="Verdana"/>
        <family val="2"/>
        <charset val="204"/>
      </rPr>
      <t>2 шт.</t>
    </r>
    <r>
      <rPr>
        <sz val="9"/>
        <rFont val="Verdana"/>
        <family val="2"/>
        <charset val="204"/>
      </rPr>
      <t>, р.110/116/60, цвет белый и бюрюза </t>
    </r>
  </si>
  <si>
    <r>
      <t>5. Артикул: CSK61319 - </t>
    </r>
    <r>
      <rPr>
        <b/>
        <sz val="9"/>
        <rFont val="Verdana"/>
        <family val="2"/>
        <charset val="204"/>
      </rPr>
      <t>1 шт.</t>
    </r>
    <r>
      <rPr>
        <sz val="9"/>
        <rFont val="Verdana"/>
        <family val="2"/>
        <charset val="204"/>
      </rPr>
      <t>, р.110/60, цвет бирюза (замена:желтый) </t>
    </r>
  </si>
  <si>
    <t>Комплект для мальчика (фуфайка,кальсоны) (Черубино),CWK3157 размер 116, цвет т.синий, цена 229 руб., 1 шт. </t>
  </si>
  <si>
    <t>замена Кальсоны (Евразия), М424 размер 6/116, цвет черн., цена 166 руб., 1 шт.</t>
  </si>
  <si>
    <r>
      <t>Халат детский (Консалт)</t>
    </r>
    <r>
      <rPr>
        <sz val="9"/>
        <rFont val="Verdana"/>
        <family val="2"/>
        <charset val="204"/>
      </rPr>
      <t> в Барнауле, </t>
    </r>
    <r>
      <rPr>
        <b/>
        <sz val="9"/>
        <rFont val="Verdana"/>
        <family val="2"/>
        <charset val="204"/>
      </rPr>
      <t>Артикул</t>
    </r>
    <r>
      <rPr>
        <sz val="9"/>
        <rFont val="Verdana"/>
        <family val="2"/>
        <charset val="204"/>
      </rPr>
      <t> К5314,</t>
    </r>
    <r>
      <rPr>
        <b/>
        <sz val="9"/>
        <rFont val="Verdana"/>
        <family val="2"/>
        <charset val="204"/>
      </rPr>
      <t> размер</t>
    </r>
    <r>
      <rPr>
        <sz val="9"/>
        <rFont val="Verdana"/>
        <family val="2"/>
        <charset val="204"/>
      </rPr>
      <t> 64/122, </t>
    </r>
    <r>
      <rPr>
        <b/>
        <sz val="9"/>
        <rFont val="Verdana"/>
        <family val="2"/>
        <charset val="204"/>
      </rPr>
      <t>цвет</t>
    </r>
    <r>
      <rPr>
        <sz val="9"/>
        <rFont val="Verdana"/>
        <family val="2"/>
        <charset val="204"/>
      </rPr>
      <t>-мятная конфета - 1шт</t>
    </r>
  </si>
  <si>
    <t>сдано</t>
  </si>
  <si>
    <t>долг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</si>
</sst>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color rgb="FF000000"/>
      <name val="Verdana"/>
      <family val="2"/>
      <charset val="204"/>
    </font>
    <font>
      <sz val="8"/>
      <color rgb="FF006600"/>
      <name val="Courier"/>
      <family val="1"/>
      <charset val="204"/>
    </font>
    <font>
      <sz val="9"/>
      <color rgb="FFFF0000"/>
      <name val="Verdana"/>
      <family val="2"/>
      <charset val="204"/>
    </font>
    <font>
      <b/>
      <sz val="9"/>
      <color rgb="FF00B050"/>
      <name val="Verdana"/>
      <family val="2"/>
      <charset val="204"/>
    </font>
    <font>
      <sz val="8"/>
      <color rgb="FFFF0000"/>
      <name val="Courier"/>
      <family val="1"/>
      <charset val="204"/>
    </font>
    <font>
      <sz val="9"/>
      <color rgb="FF00B0F0"/>
      <name val="Verdana"/>
      <family val="2"/>
      <charset val="204"/>
    </font>
    <font>
      <sz val="11"/>
      <color rgb="FF00B0F0"/>
      <name val="Calibri"/>
      <family val="2"/>
      <charset val="204"/>
      <scheme val="minor"/>
    </font>
    <font>
      <sz val="9"/>
      <name val="Verdana"/>
      <family val="2"/>
      <charset val="204"/>
    </font>
    <font>
      <sz val="11"/>
      <name val="Calibri"/>
      <family val="2"/>
      <charset val="204"/>
      <scheme val="minor"/>
    </font>
    <font>
      <sz val="9"/>
      <color rgb="FF0070C0"/>
      <name val="Verdana"/>
      <family val="2"/>
      <charset val="204"/>
    </font>
    <font>
      <sz val="8"/>
      <name val="Courier"/>
      <family val="1"/>
      <charset val="204"/>
    </font>
    <font>
      <b/>
      <sz val="9"/>
      <name val="Verdana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u/>
      <sz val="11"/>
      <color rgb="FF00B050"/>
      <name val="Calibri"/>
      <family val="2"/>
      <charset val="204"/>
      <scheme val="minor"/>
    </font>
    <font>
      <b/>
      <sz val="8"/>
      <color rgb="FF00B050"/>
      <name val="Courie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</fills>
  <borders count="2">
    <border>
      <left/>
      <right/>
      <top/>
      <bottom/>
      <diagonal/>
    </border>
    <border>
      <left style="thick">
        <color rgb="FF006699"/>
      </left>
      <right style="thick">
        <color rgb="FF006699"/>
      </right>
      <top style="thick">
        <color rgb="FF006699"/>
      </top>
      <bottom style="thick">
        <color rgb="FF00669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2" fillId="0" borderId="0" xfId="0" applyNumberFormat="1" applyFont="1"/>
    <xf numFmtId="0" fontId="15" fillId="0" borderId="0" xfId="0" applyFont="1"/>
    <xf numFmtId="0" fontId="17" fillId="0" borderId="0" xfId="0" applyFont="1"/>
    <xf numFmtId="0" fontId="18" fillId="0" borderId="0" xfId="1" applyFont="1" applyAlignment="1" applyProtection="1"/>
    <xf numFmtId="0" fontId="19" fillId="0" borderId="0" xfId="0" applyFont="1"/>
    <xf numFmtId="0" fontId="20" fillId="0" borderId="0" xfId="1" applyFont="1" applyAlignment="1" applyProtection="1"/>
    <xf numFmtId="0" fontId="21" fillId="0" borderId="0" xfId="0" applyFont="1"/>
    <xf numFmtId="0" fontId="16" fillId="0" borderId="0" xfId="1" applyFont="1" applyAlignment="1" applyProtection="1"/>
    <xf numFmtId="0" fontId="16" fillId="2" borderId="0" xfId="1" applyFont="1" applyFill="1" applyAlignment="1" applyProtection="1">
      <alignment horizontal="left" vertical="top" wrapText="1"/>
    </xf>
    <xf numFmtId="0" fontId="16" fillId="0" borderId="1" xfId="1" applyFont="1" applyBorder="1" applyAlignment="1" applyProtection="1"/>
    <xf numFmtId="0" fontId="22" fillId="0" borderId="0" xfId="0" applyFont="1"/>
    <xf numFmtId="0" fontId="20" fillId="2" borderId="0" xfId="1" applyFont="1" applyFill="1" applyAlignment="1" applyProtection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orum.sibmama.ru/viewtopic.php?t=1254741&amp;start=1020" TargetMode="External"/><Relationship Id="rId21" Type="http://schemas.openxmlformats.org/officeDocument/2006/relationships/hyperlink" Target="http://forum.sibmama.ru/viewtopic.php?t=1254741&amp;start=915" TargetMode="External"/><Relationship Id="rId42" Type="http://schemas.openxmlformats.org/officeDocument/2006/relationships/hyperlink" Target="http://forum.sibmama.ru/viewtopic.php?t=1254741&amp;start=945" TargetMode="External"/><Relationship Id="rId63" Type="http://schemas.openxmlformats.org/officeDocument/2006/relationships/hyperlink" Target="http://forum.sibmama.ru/viewtopic.php?t=1254741&amp;start=975" TargetMode="External"/><Relationship Id="rId84" Type="http://schemas.openxmlformats.org/officeDocument/2006/relationships/hyperlink" Target="http://forum.sibmama.ru/viewtopic.php?t=1254741&amp;start=990" TargetMode="External"/><Relationship Id="rId138" Type="http://schemas.openxmlformats.org/officeDocument/2006/relationships/hyperlink" Target="http://forum.sibmama.ru/viewtopic.php?t=1254741&amp;start=1035&amp;sid=e71ce90b0c944d3157269d2a2adea68e" TargetMode="External"/><Relationship Id="rId159" Type="http://schemas.openxmlformats.org/officeDocument/2006/relationships/hyperlink" Target="http://forum.sibmama.ru/viewtopic.php?t=1254741&amp;start=1050" TargetMode="External"/><Relationship Id="rId170" Type="http://schemas.openxmlformats.org/officeDocument/2006/relationships/hyperlink" Target="http://forum.sibmama.ru/viewtopic.php?t=1254741&amp;start=1065" TargetMode="External"/><Relationship Id="rId191" Type="http://schemas.openxmlformats.org/officeDocument/2006/relationships/hyperlink" Target="http://forum.sibmama.ru/viewtopic.php?t=1254741&amp;start=1050" TargetMode="External"/><Relationship Id="rId205" Type="http://schemas.openxmlformats.org/officeDocument/2006/relationships/hyperlink" Target="http://forum.sibmama.ru/viewtopic.php?t=1254741&amp;start=1020" TargetMode="External"/><Relationship Id="rId107" Type="http://schemas.openxmlformats.org/officeDocument/2006/relationships/hyperlink" Target="http://forum.sibmama.ru/viewtopic.php?t=1254741&amp;start=1005" TargetMode="External"/><Relationship Id="rId11" Type="http://schemas.openxmlformats.org/officeDocument/2006/relationships/hyperlink" Target="http://forum.sibmama.ru/viewtopic.php?t=1254741&amp;start=900" TargetMode="External"/><Relationship Id="rId32" Type="http://schemas.openxmlformats.org/officeDocument/2006/relationships/hyperlink" Target="http://forum.sibmama.ru/viewtopic.php?t=1254741&amp;start=930" TargetMode="External"/><Relationship Id="rId37" Type="http://schemas.openxmlformats.org/officeDocument/2006/relationships/hyperlink" Target="http://forum.sibmama.ru/viewtopic.php?t=1254741&amp;start=945" TargetMode="External"/><Relationship Id="rId53" Type="http://schemas.openxmlformats.org/officeDocument/2006/relationships/hyperlink" Target="http://forum.sibmama.ru/viewtopic.php?t=1254741&amp;start=960" TargetMode="External"/><Relationship Id="rId58" Type="http://schemas.openxmlformats.org/officeDocument/2006/relationships/hyperlink" Target="http://forum.sibmama.ru/viewtopic.php?t=1254741&amp;start=975" TargetMode="External"/><Relationship Id="rId74" Type="http://schemas.openxmlformats.org/officeDocument/2006/relationships/hyperlink" Target="http://forum.sibmama.ru/viewtopic.php?t=1254741&amp;start=975" TargetMode="External"/><Relationship Id="rId79" Type="http://schemas.openxmlformats.org/officeDocument/2006/relationships/hyperlink" Target="http://forum.sibmama.ru/viewtopic.php?t=1254741&amp;start=990" TargetMode="External"/><Relationship Id="rId102" Type="http://schemas.openxmlformats.org/officeDocument/2006/relationships/hyperlink" Target="http://forum.sibmama.ru/viewtopic.php?t=1254741&amp;start=1005" TargetMode="External"/><Relationship Id="rId123" Type="http://schemas.openxmlformats.org/officeDocument/2006/relationships/hyperlink" Target="http://forum.sibmama.ru/viewtopic.php?t=1254741&amp;start=1020" TargetMode="External"/><Relationship Id="rId128" Type="http://schemas.openxmlformats.org/officeDocument/2006/relationships/hyperlink" Target="http://forum.sibmama.ru/viewtopic.php?t=1254741&amp;start=1035" TargetMode="External"/><Relationship Id="rId144" Type="http://schemas.openxmlformats.org/officeDocument/2006/relationships/hyperlink" Target="http://forum.sibmama.ru/viewtopic.php?t=1254741&amp;start=1050" TargetMode="External"/><Relationship Id="rId149" Type="http://schemas.openxmlformats.org/officeDocument/2006/relationships/hyperlink" Target="http://forum.sibmama.ru/viewtopic.php?t=1254741&amp;start=1050" TargetMode="External"/><Relationship Id="rId5" Type="http://schemas.openxmlformats.org/officeDocument/2006/relationships/hyperlink" Target="http://forum.sibmama.ru/viewtopic.php?t=1254741&amp;start=870" TargetMode="External"/><Relationship Id="rId90" Type="http://schemas.openxmlformats.org/officeDocument/2006/relationships/hyperlink" Target="http://forum.sibmama.ru/viewtopic.php?t=1254741&amp;start=990" TargetMode="External"/><Relationship Id="rId95" Type="http://schemas.openxmlformats.org/officeDocument/2006/relationships/hyperlink" Target="http://forum.sibmama.ru/viewtopic.php?t=1254741&amp;start=1005" TargetMode="External"/><Relationship Id="rId160" Type="http://schemas.openxmlformats.org/officeDocument/2006/relationships/hyperlink" Target="http://forum.sibmama.ru/viewtopic.php?t=1254741&amp;start=1050" TargetMode="External"/><Relationship Id="rId165" Type="http://schemas.openxmlformats.org/officeDocument/2006/relationships/hyperlink" Target="http://forum.sibmama.ru/viewtopic.php?t=1254741&amp;start=1065" TargetMode="External"/><Relationship Id="rId181" Type="http://schemas.openxmlformats.org/officeDocument/2006/relationships/hyperlink" Target="http://forum.sibmama.ru/viewtopic.php?t=1254741&amp;start=1005" TargetMode="External"/><Relationship Id="rId186" Type="http://schemas.openxmlformats.org/officeDocument/2006/relationships/hyperlink" Target="http://forum.sibmama.ru/viewtopic.php?t=1254741&amp;start=960" TargetMode="External"/><Relationship Id="rId216" Type="http://schemas.openxmlformats.org/officeDocument/2006/relationships/printerSettings" Target="../printerSettings/printerSettings1.bin"/><Relationship Id="rId211" Type="http://schemas.openxmlformats.org/officeDocument/2006/relationships/hyperlink" Target="http://forum.sibmama.ru/viewtopic.php?t=1254741&amp;start=930" TargetMode="External"/><Relationship Id="rId22" Type="http://schemas.openxmlformats.org/officeDocument/2006/relationships/hyperlink" Target="http://forum.sibmama.ru/viewtopic.php?t=1254741&amp;start=915" TargetMode="External"/><Relationship Id="rId27" Type="http://schemas.openxmlformats.org/officeDocument/2006/relationships/hyperlink" Target="http://forum.sibmama.ru/viewtopic.php?t=1254741&amp;start=930" TargetMode="External"/><Relationship Id="rId43" Type="http://schemas.openxmlformats.org/officeDocument/2006/relationships/hyperlink" Target="http://forum.sibmama.ru/viewtopic.php?t=1254741&amp;start=945" TargetMode="External"/><Relationship Id="rId48" Type="http://schemas.openxmlformats.org/officeDocument/2006/relationships/hyperlink" Target="http://forum.sibmama.ru/viewtopic.php?t=1254741&amp;start=960" TargetMode="External"/><Relationship Id="rId64" Type="http://schemas.openxmlformats.org/officeDocument/2006/relationships/hyperlink" Target="http://forum.sibmama.ru/viewtopic.php?t=1254741&amp;start=975" TargetMode="External"/><Relationship Id="rId69" Type="http://schemas.openxmlformats.org/officeDocument/2006/relationships/hyperlink" Target="http://forum.sibmama.ru/viewtopic.php?t=1254741&amp;start=975" TargetMode="External"/><Relationship Id="rId113" Type="http://schemas.openxmlformats.org/officeDocument/2006/relationships/hyperlink" Target="http://forum.sibmama.ru/viewtopic.php?t=1254741&amp;start=1005" TargetMode="External"/><Relationship Id="rId118" Type="http://schemas.openxmlformats.org/officeDocument/2006/relationships/hyperlink" Target="http://forum.sibmama.ru/viewtopic.php?t=1254741&amp;start=1020" TargetMode="External"/><Relationship Id="rId134" Type="http://schemas.openxmlformats.org/officeDocument/2006/relationships/hyperlink" Target="http://forum.sibmama.ru/viewtopic.php?t=1254741&amp;start=1035" TargetMode="External"/><Relationship Id="rId139" Type="http://schemas.openxmlformats.org/officeDocument/2006/relationships/hyperlink" Target="http://forum.sibmama.ru/viewtopic.php?t=1254741&amp;start=1035&amp;sid=e71ce90b0c944d3157269d2a2adea68e" TargetMode="External"/><Relationship Id="rId80" Type="http://schemas.openxmlformats.org/officeDocument/2006/relationships/hyperlink" Target="http://forum.sibmama.ru/viewtopic.php?t=1254741&amp;start=990" TargetMode="External"/><Relationship Id="rId85" Type="http://schemas.openxmlformats.org/officeDocument/2006/relationships/hyperlink" Target="http://forum.sibmama.ru/viewtopic.php?t=1254741&amp;start=990" TargetMode="External"/><Relationship Id="rId150" Type="http://schemas.openxmlformats.org/officeDocument/2006/relationships/hyperlink" Target="http://forum.sibmama.ru/viewtopic.php?t=1254741&amp;start=1050" TargetMode="External"/><Relationship Id="rId155" Type="http://schemas.openxmlformats.org/officeDocument/2006/relationships/hyperlink" Target="http://forum.sibmama.ru/viewtopic.php?t=1254741&amp;start=1050" TargetMode="External"/><Relationship Id="rId171" Type="http://schemas.openxmlformats.org/officeDocument/2006/relationships/hyperlink" Target="http://forum.sibmama.ru/viewtopic.php?t=1254741&amp;start=1065" TargetMode="External"/><Relationship Id="rId176" Type="http://schemas.openxmlformats.org/officeDocument/2006/relationships/hyperlink" Target="http://forum.sibmama.ru/viewtopic.php?t=1254741&amp;start=1050" TargetMode="External"/><Relationship Id="rId192" Type="http://schemas.openxmlformats.org/officeDocument/2006/relationships/hyperlink" Target="http://forum.sibmama.ru/viewtopic.php?t=1254741&amp;start=945" TargetMode="External"/><Relationship Id="rId197" Type="http://schemas.openxmlformats.org/officeDocument/2006/relationships/hyperlink" Target="http://forum.sibmama.ru/viewtopic.php?t=1254741&amp;start=1020" TargetMode="External"/><Relationship Id="rId206" Type="http://schemas.openxmlformats.org/officeDocument/2006/relationships/hyperlink" Target="http://forum.sibmama.ru/viewtopic.php?t=1254741&amp;start=990" TargetMode="External"/><Relationship Id="rId201" Type="http://schemas.openxmlformats.org/officeDocument/2006/relationships/hyperlink" Target="http://forum.sibmama.ru/viewtopic.php?t=1254741&amp;start=1050" TargetMode="External"/><Relationship Id="rId12" Type="http://schemas.openxmlformats.org/officeDocument/2006/relationships/hyperlink" Target="http://forum.sibmama.ru/viewtopic.php?t=1254741&amp;start=900" TargetMode="External"/><Relationship Id="rId17" Type="http://schemas.openxmlformats.org/officeDocument/2006/relationships/hyperlink" Target="http://forum.sibmama.ru/viewtopic.php?t=1254741&amp;start=900" TargetMode="External"/><Relationship Id="rId33" Type="http://schemas.openxmlformats.org/officeDocument/2006/relationships/hyperlink" Target="http://forum.sibmama.ru/viewtopic.php?t=1254741&amp;start=930" TargetMode="External"/><Relationship Id="rId38" Type="http://schemas.openxmlformats.org/officeDocument/2006/relationships/hyperlink" Target="http://forum.sibmama.ru/viewtopic.php?t=1254741&amp;start=945" TargetMode="External"/><Relationship Id="rId59" Type="http://schemas.openxmlformats.org/officeDocument/2006/relationships/hyperlink" Target="http://forum.sibmama.ru/viewtopic.php?t=1254741&amp;start=975" TargetMode="External"/><Relationship Id="rId103" Type="http://schemas.openxmlformats.org/officeDocument/2006/relationships/hyperlink" Target="http://forum.sibmama.ru/viewtopic.php?t=1254741&amp;start=1005" TargetMode="External"/><Relationship Id="rId108" Type="http://schemas.openxmlformats.org/officeDocument/2006/relationships/hyperlink" Target="http://forum.sibmama.ru/viewtopic.php?t=1254741&amp;start=1005" TargetMode="External"/><Relationship Id="rId124" Type="http://schemas.openxmlformats.org/officeDocument/2006/relationships/hyperlink" Target="http://forum.sibmama.ru/viewtopic.php?t=1254741&amp;start=1020" TargetMode="External"/><Relationship Id="rId129" Type="http://schemas.openxmlformats.org/officeDocument/2006/relationships/hyperlink" Target="http://forum.sibmama.ru/viewtopic.php?t=1254741&amp;start=1020" TargetMode="External"/><Relationship Id="rId54" Type="http://schemas.openxmlformats.org/officeDocument/2006/relationships/hyperlink" Target="http://forum.sibmama.ru/viewtopic.php?t=1254741&amp;start=960" TargetMode="External"/><Relationship Id="rId70" Type="http://schemas.openxmlformats.org/officeDocument/2006/relationships/hyperlink" Target="http://forum.sibmama.ru/viewtopic.php?t=1254741&amp;start=975" TargetMode="External"/><Relationship Id="rId75" Type="http://schemas.openxmlformats.org/officeDocument/2006/relationships/hyperlink" Target="http://forum.sibmama.ru/viewtopic.php?t=1254741&amp;start=975" TargetMode="External"/><Relationship Id="rId91" Type="http://schemas.openxmlformats.org/officeDocument/2006/relationships/hyperlink" Target="http://forum.sibmama.ru/viewtopic.php?t=1254741&amp;start=990" TargetMode="External"/><Relationship Id="rId96" Type="http://schemas.openxmlformats.org/officeDocument/2006/relationships/hyperlink" Target="http://forum.sibmama.ru/viewtopic.php?t=1254741&amp;start=990" TargetMode="External"/><Relationship Id="rId140" Type="http://schemas.openxmlformats.org/officeDocument/2006/relationships/hyperlink" Target="http://forum.sibmama.ru/viewtopic.php?t=1254741&amp;start=1035" TargetMode="External"/><Relationship Id="rId145" Type="http://schemas.openxmlformats.org/officeDocument/2006/relationships/hyperlink" Target="http://forum.sibmama.ru/viewtopic.php?t=1254741&amp;start=1050" TargetMode="External"/><Relationship Id="rId161" Type="http://schemas.openxmlformats.org/officeDocument/2006/relationships/hyperlink" Target="http://forum.sibmama.ru/viewtopic.php?t=1254741&amp;start=1050" TargetMode="External"/><Relationship Id="rId166" Type="http://schemas.openxmlformats.org/officeDocument/2006/relationships/hyperlink" Target="http://forum.sibmama.ru/viewtopic.php?t=1254741&amp;start=1065" TargetMode="External"/><Relationship Id="rId182" Type="http://schemas.openxmlformats.org/officeDocument/2006/relationships/hyperlink" Target="http://forum.sibmama.ru/viewtopic.php?t=1254741&amp;start=1020" TargetMode="External"/><Relationship Id="rId187" Type="http://schemas.openxmlformats.org/officeDocument/2006/relationships/hyperlink" Target="http://forum.sibmama.ru/viewtopic.php?t=1254741&amp;start=1050" TargetMode="External"/><Relationship Id="rId1" Type="http://schemas.openxmlformats.org/officeDocument/2006/relationships/hyperlink" Target="http://forum.sibmama.ru/viewtopic.php?t=1254741&amp;start=825" TargetMode="External"/><Relationship Id="rId6" Type="http://schemas.openxmlformats.org/officeDocument/2006/relationships/hyperlink" Target="http://forum.sibmama.ru/viewtopic.php?t=1254741&amp;start=870" TargetMode="External"/><Relationship Id="rId212" Type="http://schemas.openxmlformats.org/officeDocument/2006/relationships/hyperlink" Target="http://forum.sibmama.ru/viewtopic.php?t=1254741&amp;start=1050" TargetMode="External"/><Relationship Id="rId23" Type="http://schemas.openxmlformats.org/officeDocument/2006/relationships/hyperlink" Target="http://forum.sibmama.ru/viewtopic.php?t=1254741&amp;start=915" TargetMode="External"/><Relationship Id="rId28" Type="http://schemas.openxmlformats.org/officeDocument/2006/relationships/hyperlink" Target="http://forum.sibmama.ru/viewtopic.php?t=1254741&amp;start=930" TargetMode="External"/><Relationship Id="rId49" Type="http://schemas.openxmlformats.org/officeDocument/2006/relationships/hyperlink" Target="http://forum.sibmama.ru/viewtopic.php?t=1254741&amp;start=960" TargetMode="External"/><Relationship Id="rId114" Type="http://schemas.openxmlformats.org/officeDocument/2006/relationships/hyperlink" Target="http://forum.sibmama.ru/viewtopic.php?t=1254741&amp;start=1005" TargetMode="External"/><Relationship Id="rId119" Type="http://schemas.openxmlformats.org/officeDocument/2006/relationships/hyperlink" Target="http://forum.sibmama.ru/viewtopic.php?t=1254741&amp;start=990" TargetMode="External"/><Relationship Id="rId44" Type="http://schemas.openxmlformats.org/officeDocument/2006/relationships/hyperlink" Target="http://forum.sibmama.ru/viewtopic.php?t=1254741&amp;start=945" TargetMode="External"/><Relationship Id="rId60" Type="http://schemas.openxmlformats.org/officeDocument/2006/relationships/hyperlink" Target="http://forum.sibmama.ru/viewtopic.php?t=1254741&amp;start=975" TargetMode="External"/><Relationship Id="rId65" Type="http://schemas.openxmlformats.org/officeDocument/2006/relationships/hyperlink" Target="http://forum.sibmama.ru/viewtopic.php?t=1254741&amp;start=975" TargetMode="External"/><Relationship Id="rId81" Type="http://schemas.openxmlformats.org/officeDocument/2006/relationships/hyperlink" Target="http://forum.sibmama.ru/viewtopic.php?t=1254741&amp;start=990" TargetMode="External"/><Relationship Id="rId86" Type="http://schemas.openxmlformats.org/officeDocument/2006/relationships/hyperlink" Target="http://forum.sibmama.ru/viewtopic.php?t=1254741&amp;start=990" TargetMode="External"/><Relationship Id="rId130" Type="http://schemas.openxmlformats.org/officeDocument/2006/relationships/hyperlink" Target="http://forum.sibmama.ru/viewtopic.php?t=1254741&amp;start=1020" TargetMode="External"/><Relationship Id="rId135" Type="http://schemas.openxmlformats.org/officeDocument/2006/relationships/hyperlink" Target="http://forum.sibmama.ru/viewtopic.php?t=1254741&amp;start=1035" TargetMode="External"/><Relationship Id="rId151" Type="http://schemas.openxmlformats.org/officeDocument/2006/relationships/hyperlink" Target="http://forum.sibmama.ru/viewtopic.php?t=1254741&amp;start=1050" TargetMode="External"/><Relationship Id="rId156" Type="http://schemas.openxmlformats.org/officeDocument/2006/relationships/hyperlink" Target="http://forum.sibmama.ru/viewtopic.php?t=1254741&amp;start=1050" TargetMode="External"/><Relationship Id="rId177" Type="http://schemas.openxmlformats.org/officeDocument/2006/relationships/hyperlink" Target="http://forum.sibmama.ru/viewtopic.php?t=1254741&amp;start=900" TargetMode="External"/><Relationship Id="rId198" Type="http://schemas.openxmlformats.org/officeDocument/2006/relationships/hyperlink" Target="http://forum.sibmama.ru/viewtopic.php?t=1254741&amp;start=945" TargetMode="External"/><Relationship Id="rId172" Type="http://schemas.openxmlformats.org/officeDocument/2006/relationships/hyperlink" Target="http://forum.sibmama.ru/viewtopic.php?t=1254741&amp;start=1065" TargetMode="External"/><Relationship Id="rId193" Type="http://schemas.openxmlformats.org/officeDocument/2006/relationships/hyperlink" Target="http://forum.sibmama.ru/viewtopic.php?t=1254741&amp;start=1035" TargetMode="External"/><Relationship Id="rId202" Type="http://schemas.openxmlformats.org/officeDocument/2006/relationships/hyperlink" Target="http://forum.sibmama.ru/viewtopic.php?t=1254741&amp;start=1035" TargetMode="External"/><Relationship Id="rId207" Type="http://schemas.openxmlformats.org/officeDocument/2006/relationships/hyperlink" Target="http://forum.sibmama.ru/viewtopic.php?t=1254741&amp;start=1065" TargetMode="External"/><Relationship Id="rId13" Type="http://schemas.openxmlformats.org/officeDocument/2006/relationships/hyperlink" Target="http://forum.sibmama.ru/viewtopic.php?t=1254741&amp;start=900" TargetMode="External"/><Relationship Id="rId18" Type="http://schemas.openxmlformats.org/officeDocument/2006/relationships/hyperlink" Target="http://forum.sibmama.ru/viewtopic.php?t=1254741&amp;start=915" TargetMode="External"/><Relationship Id="rId39" Type="http://schemas.openxmlformats.org/officeDocument/2006/relationships/hyperlink" Target="http://forum.sibmama.ru/viewtopic.php?t=1254741&amp;start=945" TargetMode="External"/><Relationship Id="rId109" Type="http://schemas.openxmlformats.org/officeDocument/2006/relationships/hyperlink" Target="http://forum.sibmama.ru/viewtopic.php?t=1254741&amp;start=1005" TargetMode="External"/><Relationship Id="rId34" Type="http://schemas.openxmlformats.org/officeDocument/2006/relationships/hyperlink" Target="http://forum.sibmama.ru/viewtopic.php?t=1254741&amp;start=945" TargetMode="External"/><Relationship Id="rId50" Type="http://schemas.openxmlformats.org/officeDocument/2006/relationships/hyperlink" Target="http://forum.sibmama.ru/viewtopic.php?t=1254741&amp;start=960" TargetMode="External"/><Relationship Id="rId55" Type="http://schemas.openxmlformats.org/officeDocument/2006/relationships/hyperlink" Target="http://forum.sibmama.ru/viewtopic.php?t=1254741&amp;start=960" TargetMode="External"/><Relationship Id="rId76" Type="http://schemas.openxmlformats.org/officeDocument/2006/relationships/hyperlink" Target="http://forum.sibmama.ru/viewtopic.php?t=1254741&amp;start=975" TargetMode="External"/><Relationship Id="rId97" Type="http://schemas.openxmlformats.org/officeDocument/2006/relationships/hyperlink" Target="http://forum.sibmama.ru/viewtopic.php?t=1254741&amp;start=1005" TargetMode="External"/><Relationship Id="rId104" Type="http://schemas.openxmlformats.org/officeDocument/2006/relationships/hyperlink" Target="http://forum.sibmama.ru/viewtopic.php?t=1254741&amp;start=1005" TargetMode="External"/><Relationship Id="rId120" Type="http://schemas.openxmlformats.org/officeDocument/2006/relationships/hyperlink" Target="http://forum.sibmama.ru/viewtopic.php?t=1254741&amp;start=1020" TargetMode="External"/><Relationship Id="rId125" Type="http://schemas.openxmlformats.org/officeDocument/2006/relationships/hyperlink" Target="http://forum.sibmama.ru/viewtopic.php?t=1254741&amp;start=1020" TargetMode="External"/><Relationship Id="rId141" Type="http://schemas.openxmlformats.org/officeDocument/2006/relationships/hyperlink" Target="http://forum.sibmama.ru/viewtopic.php?t=1254741&amp;start=1035" TargetMode="External"/><Relationship Id="rId146" Type="http://schemas.openxmlformats.org/officeDocument/2006/relationships/hyperlink" Target="http://forum.sibmama.ru/viewtopic.php?t=1254741&amp;start=1050" TargetMode="External"/><Relationship Id="rId167" Type="http://schemas.openxmlformats.org/officeDocument/2006/relationships/hyperlink" Target="http://forum.sibmama.ru/viewtopic.php?t=1254741&amp;start=1065" TargetMode="External"/><Relationship Id="rId188" Type="http://schemas.openxmlformats.org/officeDocument/2006/relationships/hyperlink" Target="http://forum.sibmama.ru/viewtopic.php?t=1254741&amp;start=1050" TargetMode="External"/><Relationship Id="rId7" Type="http://schemas.openxmlformats.org/officeDocument/2006/relationships/hyperlink" Target="http://forum.sibmama.ru/viewtopic.php?t=1254741&amp;start=870" TargetMode="External"/><Relationship Id="rId71" Type="http://schemas.openxmlformats.org/officeDocument/2006/relationships/hyperlink" Target="http://forum.sibmama.ru/viewtopic.php?t=1254741&amp;start=975" TargetMode="External"/><Relationship Id="rId92" Type="http://schemas.openxmlformats.org/officeDocument/2006/relationships/hyperlink" Target="http://forum.sibmama.ru/viewtopic.php?t=1254741&amp;start=990" TargetMode="External"/><Relationship Id="rId162" Type="http://schemas.openxmlformats.org/officeDocument/2006/relationships/hyperlink" Target="http://forum.sibmama.ru/viewtopic.php?t=1254741&amp;start=1050" TargetMode="External"/><Relationship Id="rId183" Type="http://schemas.openxmlformats.org/officeDocument/2006/relationships/hyperlink" Target="http://forum.sibmama.ru/viewtopic.php?t=1254741&amp;start=885" TargetMode="External"/><Relationship Id="rId213" Type="http://schemas.openxmlformats.org/officeDocument/2006/relationships/hyperlink" Target="http://forum.sibmama.ru/viewtopic.php?t=1254741&amp;start=1020" TargetMode="External"/><Relationship Id="rId2" Type="http://schemas.openxmlformats.org/officeDocument/2006/relationships/hyperlink" Target="http://forum.sibmama.ru/viewtopic.php?t=1254741&amp;start=870" TargetMode="External"/><Relationship Id="rId29" Type="http://schemas.openxmlformats.org/officeDocument/2006/relationships/hyperlink" Target="http://forum.sibmama.ru/viewtopic.php?t=1254741&amp;start=930" TargetMode="External"/><Relationship Id="rId24" Type="http://schemas.openxmlformats.org/officeDocument/2006/relationships/hyperlink" Target="http://forum.sibmama.ru/viewtopic.php?t=1254741&amp;start=915" TargetMode="External"/><Relationship Id="rId40" Type="http://schemas.openxmlformats.org/officeDocument/2006/relationships/hyperlink" Target="http://forum.sibmama.ru/viewtopic.php?t=1254741&amp;start=945" TargetMode="External"/><Relationship Id="rId45" Type="http://schemas.openxmlformats.org/officeDocument/2006/relationships/hyperlink" Target="http://forum.sibmama.ru/viewtopic.php?t=1254741&amp;start=945" TargetMode="External"/><Relationship Id="rId66" Type="http://schemas.openxmlformats.org/officeDocument/2006/relationships/hyperlink" Target="http://forum.sibmama.ru/viewtopic.php?t=1254741&amp;start=975" TargetMode="External"/><Relationship Id="rId87" Type="http://schemas.openxmlformats.org/officeDocument/2006/relationships/hyperlink" Target="http://forum.sibmama.ru/viewtopic.php?t=1254741&amp;start=990" TargetMode="External"/><Relationship Id="rId110" Type="http://schemas.openxmlformats.org/officeDocument/2006/relationships/hyperlink" Target="http://forum.sibmama.ru/viewtopic.php?t=1254741&amp;start=1005" TargetMode="External"/><Relationship Id="rId115" Type="http://schemas.openxmlformats.org/officeDocument/2006/relationships/hyperlink" Target="http://forum.sibmama.ru/viewtopic.php?t=1254741&amp;start=1005" TargetMode="External"/><Relationship Id="rId131" Type="http://schemas.openxmlformats.org/officeDocument/2006/relationships/hyperlink" Target="http://forum.sibmama.ru/viewtopic.php?t=1254741&amp;start=1035" TargetMode="External"/><Relationship Id="rId136" Type="http://schemas.openxmlformats.org/officeDocument/2006/relationships/hyperlink" Target="http://forum.sibmama.ru/viewtopic.php?t=1254741&amp;start=1035" TargetMode="External"/><Relationship Id="rId157" Type="http://schemas.openxmlformats.org/officeDocument/2006/relationships/hyperlink" Target="http://forum.sibmama.ru/viewtopic.php?t=1254741&amp;start=1050" TargetMode="External"/><Relationship Id="rId178" Type="http://schemas.openxmlformats.org/officeDocument/2006/relationships/hyperlink" Target="http://forum.sibmama.ru/viewtopic.php?t=1254741&amp;start=1005" TargetMode="External"/><Relationship Id="rId61" Type="http://schemas.openxmlformats.org/officeDocument/2006/relationships/hyperlink" Target="http://forum.sibmama.ru/viewtopic.php?t=1254741&amp;start=975" TargetMode="External"/><Relationship Id="rId82" Type="http://schemas.openxmlformats.org/officeDocument/2006/relationships/hyperlink" Target="http://forum.sibmama.ru/viewtopic.php?t=1254741&amp;start=990" TargetMode="External"/><Relationship Id="rId152" Type="http://schemas.openxmlformats.org/officeDocument/2006/relationships/hyperlink" Target="http://forum.sibmama.ru/viewtopic.php?t=1254741&amp;start=1050" TargetMode="External"/><Relationship Id="rId173" Type="http://schemas.openxmlformats.org/officeDocument/2006/relationships/hyperlink" Target="http://forum.sibmama.ru/viewtopic.php?t=1254741&amp;start=1065" TargetMode="External"/><Relationship Id="rId194" Type="http://schemas.openxmlformats.org/officeDocument/2006/relationships/hyperlink" Target="http://forum.sibmama.ru/viewtopic.php?t=1254741&amp;start=1065" TargetMode="External"/><Relationship Id="rId199" Type="http://schemas.openxmlformats.org/officeDocument/2006/relationships/hyperlink" Target="http://forum.sibmama.ru/viewtopic.php?t=1254741&amp;start=930" TargetMode="External"/><Relationship Id="rId203" Type="http://schemas.openxmlformats.org/officeDocument/2006/relationships/hyperlink" Target="http://forum.sibmama.ru/viewtopic.php?t=1254741&amp;start=915" TargetMode="External"/><Relationship Id="rId208" Type="http://schemas.openxmlformats.org/officeDocument/2006/relationships/hyperlink" Target="http://forum.sibmama.ru/viewtopic.php?t=1254741&amp;skw=%CE%EA%F1%E0%ED_%CA%E0&amp;sko=0" TargetMode="External"/><Relationship Id="rId19" Type="http://schemas.openxmlformats.org/officeDocument/2006/relationships/hyperlink" Target="http://forum.sibmama.ru/viewtopic.php?t=1254741&amp;start=915" TargetMode="External"/><Relationship Id="rId14" Type="http://schemas.openxmlformats.org/officeDocument/2006/relationships/hyperlink" Target="http://forum.sibmama.ru/viewtopic.php?t=1254741&amp;start=900" TargetMode="External"/><Relationship Id="rId30" Type="http://schemas.openxmlformats.org/officeDocument/2006/relationships/hyperlink" Target="http://forum.sibmama.ru/viewtopic.php?t=1254741&amp;start=930" TargetMode="External"/><Relationship Id="rId35" Type="http://schemas.openxmlformats.org/officeDocument/2006/relationships/hyperlink" Target="http://forum.sibmama.ru/viewtopic.php?t=1254741&amp;start=945" TargetMode="External"/><Relationship Id="rId56" Type="http://schemas.openxmlformats.org/officeDocument/2006/relationships/hyperlink" Target="http://forum.sibmama.ru/viewtopic.php?t=1254741&amp;start=960" TargetMode="External"/><Relationship Id="rId77" Type="http://schemas.openxmlformats.org/officeDocument/2006/relationships/hyperlink" Target="http://forum.sibmama.ru/viewtopic.php?t=1254741&amp;start=960" TargetMode="External"/><Relationship Id="rId100" Type="http://schemas.openxmlformats.org/officeDocument/2006/relationships/hyperlink" Target="http://forum.sibmama.ru/viewtopic.php?t=1254741&amp;start=1005" TargetMode="External"/><Relationship Id="rId105" Type="http://schemas.openxmlformats.org/officeDocument/2006/relationships/hyperlink" Target="http://forum.sibmama.ru/viewtopic.php?t=1254741&amp;start=1005" TargetMode="External"/><Relationship Id="rId126" Type="http://schemas.openxmlformats.org/officeDocument/2006/relationships/hyperlink" Target="http://forum.sibmama.ru/viewtopic.php?t=1254741&amp;skw=%CE%EA%F1%E0%ED_%CA%E0&amp;sko=0" TargetMode="External"/><Relationship Id="rId147" Type="http://schemas.openxmlformats.org/officeDocument/2006/relationships/hyperlink" Target="http://forum.sibmama.ru/viewtopic.php?t=1254741&amp;start=1050" TargetMode="External"/><Relationship Id="rId168" Type="http://schemas.openxmlformats.org/officeDocument/2006/relationships/hyperlink" Target="http://forum.sibmama.ru/viewtopic.php?t=1254741&amp;start=1065" TargetMode="External"/><Relationship Id="rId8" Type="http://schemas.openxmlformats.org/officeDocument/2006/relationships/hyperlink" Target="http://forum.sibmama.ru/viewtopic.php?t=1254741&amp;start=885" TargetMode="External"/><Relationship Id="rId51" Type="http://schemas.openxmlformats.org/officeDocument/2006/relationships/hyperlink" Target="http://forum.sibmama.ru/viewtopic.php?t=1254741&amp;start=960" TargetMode="External"/><Relationship Id="rId72" Type="http://schemas.openxmlformats.org/officeDocument/2006/relationships/hyperlink" Target="http://forum.sibmama.ru/viewtopic.php?t=1254741&amp;start=975" TargetMode="External"/><Relationship Id="rId93" Type="http://schemas.openxmlformats.org/officeDocument/2006/relationships/hyperlink" Target="http://forum.sibmama.ru/viewtopic.php?t=1254741&amp;start=990" TargetMode="External"/><Relationship Id="rId98" Type="http://schemas.openxmlformats.org/officeDocument/2006/relationships/hyperlink" Target="http://forum.sibmama.ru/viewtopic.php?t=1254741&amp;start=1005" TargetMode="External"/><Relationship Id="rId121" Type="http://schemas.openxmlformats.org/officeDocument/2006/relationships/hyperlink" Target="http://forum.sibmama.ru/viewtopic.php?t=1254741&amp;start=1020" TargetMode="External"/><Relationship Id="rId142" Type="http://schemas.openxmlformats.org/officeDocument/2006/relationships/hyperlink" Target="http://forum.sibmama.ru/viewtopic.php?t=1254741&amp;start=1050" TargetMode="External"/><Relationship Id="rId163" Type="http://schemas.openxmlformats.org/officeDocument/2006/relationships/hyperlink" Target="http://forum.sibmama.ru/viewtopic.php?t=1254741&amp;start=1050" TargetMode="External"/><Relationship Id="rId184" Type="http://schemas.openxmlformats.org/officeDocument/2006/relationships/hyperlink" Target="http://forum.sibmama.ru/viewtopic.php?t=1254741&amp;start=1035" TargetMode="External"/><Relationship Id="rId189" Type="http://schemas.openxmlformats.org/officeDocument/2006/relationships/hyperlink" Target="http://forum.sibmama.ru/viewtopic.php?t=1254741&amp;start=990" TargetMode="External"/><Relationship Id="rId3" Type="http://schemas.openxmlformats.org/officeDocument/2006/relationships/hyperlink" Target="http://forum.sibmama.ru/viewtopic.php?t=1254741&amp;start=870" TargetMode="External"/><Relationship Id="rId214" Type="http://schemas.openxmlformats.org/officeDocument/2006/relationships/hyperlink" Target="http://forum.sibmama.ru/viewtopic.php?t=1254741&amp;start=1065" TargetMode="External"/><Relationship Id="rId25" Type="http://schemas.openxmlformats.org/officeDocument/2006/relationships/hyperlink" Target="http://forum.sibmama.ru/viewtopic.php?t=1254741&amp;start=900" TargetMode="External"/><Relationship Id="rId46" Type="http://schemas.openxmlformats.org/officeDocument/2006/relationships/hyperlink" Target="http://forum.sibmama.ru/viewtopic.php?t=1254741&amp;start=945" TargetMode="External"/><Relationship Id="rId67" Type="http://schemas.openxmlformats.org/officeDocument/2006/relationships/hyperlink" Target="http://forum.sibmama.ru/viewtopic.php?t=1254741&amp;start=975" TargetMode="External"/><Relationship Id="rId116" Type="http://schemas.openxmlformats.org/officeDocument/2006/relationships/hyperlink" Target="http://forum.sibmama.ru/viewtopic.php?t=1254741&amp;start=990" TargetMode="External"/><Relationship Id="rId137" Type="http://schemas.openxmlformats.org/officeDocument/2006/relationships/hyperlink" Target="http://forum.sibmama.ru/viewtopic.php?t=1254741&amp;start=1035" TargetMode="External"/><Relationship Id="rId158" Type="http://schemas.openxmlformats.org/officeDocument/2006/relationships/hyperlink" Target="http://forum.sibmama.ru/viewtopic.php?t=1254741&amp;start=1050" TargetMode="External"/><Relationship Id="rId20" Type="http://schemas.openxmlformats.org/officeDocument/2006/relationships/hyperlink" Target="http://forum.sibmama.ru/viewtopic.php?t=1254741&amp;start=915" TargetMode="External"/><Relationship Id="rId41" Type="http://schemas.openxmlformats.org/officeDocument/2006/relationships/hyperlink" Target="http://forum.sibmama.ru/viewtopic.php?t=1254741&amp;start=945" TargetMode="External"/><Relationship Id="rId62" Type="http://schemas.openxmlformats.org/officeDocument/2006/relationships/hyperlink" Target="http://forum.sibmama.ru/viewtopic.php?t=1254741&amp;start=975" TargetMode="External"/><Relationship Id="rId83" Type="http://schemas.openxmlformats.org/officeDocument/2006/relationships/hyperlink" Target="http://forum.sibmama.ru/viewtopic.php?t=1254741&amp;start=990" TargetMode="External"/><Relationship Id="rId88" Type="http://schemas.openxmlformats.org/officeDocument/2006/relationships/hyperlink" Target="http://forum.sibmama.ru/viewtopic.php?t=1254741&amp;start=990" TargetMode="External"/><Relationship Id="rId111" Type="http://schemas.openxmlformats.org/officeDocument/2006/relationships/hyperlink" Target="http://forum.sibmama.ru/viewtopic.php?t=1254741&amp;start=1005" TargetMode="External"/><Relationship Id="rId132" Type="http://schemas.openxmlformats.org/officeDocument/2006/relationships/hyperlink" Target="http://forum.sibmama.ru/viewtopic.php?t=1254741&amp;start=1035" TargetMode="External"/><Relationship Id="rId153" Type="http://schemas.openxmlformats.org/officeDocument/2006/relationships/hyperlink" Target="http://forum.sibmama.ru/viewtopic.php?t=1254741&amp;start=1050" TargetMode="External"/><Relationship Id="rId174" Type="http://schemas.openxmlformats.org/officeDocument/2006/relationships/hyperlink" Target="http://forum.sibmama.ru/viewtopic.php?t=1254741&amp;start=1065" TargetMode="External"/><Relationship Id="rId179" Type="http://schemas.openxmlformats.org/officeDocument/2006/relationships/hyperlink" Target="http://forum.sibmama.ru/viewtopic.php?t=1254741&amp;start=1005" TargetMode="External"/><Relationship Id="rId195" Type="http://schemas.openxmlformats.org/officeDocument/2006/relationships/hyperlink" Target="http://forum.sibmama.ru/viewtopic.php?t=1254741&amp;start=1065" TargetMode="External"/><Relationship Id="rId209" Type="http://schemas.openxmlformats.org/officeDocument/2006/relationships/hyperlink" Target="http://forum.sibmama.ru/viewtopic.php?t=1254741&amp;start=870" TargetMode="External"/><Relationship Id="rId190" Type="http://schemas.openxmlformats.org/officeDocument/2006/relationships/hyperlink" Target="http://forum.sibmama.ru/viewtopic.php?t=1254741&amp;start=930" TargetMode="External"/><Relationship Id="rId204" Type="http://schemas.openxmlformats.org/officeDocument/2006/relationships/hyperlink" Target="http://forum.sibmama.ru/viewtopic.php?t=1254741&amp;start=945" TargetMode="External"/><Relationship Id="rId15" Type="http://schemas.openxmlformats.org/officeDocument/2006/relationships/hyperlink" Target="http://forum.sibmama.ru/viewtopic.php?t=1254741&amp;start=900" TargetMode="External"/><Relationship Id="rId36" Type="http://schemas.openxmlformats.org/officeDocument/2006/relationships/hyperlink" Target="http://forum.sibmama.ru/viewtopic.php?t=1254741&amp;start=945" TargetMode="External"/><Relationship Id="rId57" Type="http://schemas.openxmlformats.org/officeDocument/2006/relationships/hyperlink" Target="http://forum.sibmama.ru/viewtopic.php?t=1254741&amp;start=975" TargetMode="External"/><Relationship Id="rId106" Type="http://schemas.openxmlformats.org/officeDocument/2006/relationships/hyperlink" Target="http://forum.sibmama.ru/viewtopic.php?t=1254741&amp;start=1005" TargetMode="External"/><Relationship Id="rId127" Type="http://schemas.openxmlformats.org/officeDocument/2006/relationships/hyperlink" Target="http://forum.sibmama.ru/viewtopic.php?t=1254741&amp;start=1035" TargetMode="External"/><Relationship Id="rId10" Type="http://schemas.openxmlformats.org/officeDocument/2006/relationships/hyperlink" Target="http://forum.sibmama.ru/viewtopic.php?t=1254741&amp;start=885" TargetMode="External"/><Relationship Id="rId31" Type="http://schemas.openxmlformats.org/officeDocument/2006/relationships/hyperlink" Target="http://forum.sibmama.ru/viewtopic.php?t=1254741&amp;start=930" TargetMode="External"/><Relationship Id="rId52" Type="http://schemas.openxmlformats.org/officeDocument/2006/relationships/hyperlink" Target="http://forum.sibmama.ru/viewtopic.php?t=1254741&amp;start=960" TargetMode="External"/><Relationship Id="rId73" Type="http://schemas.openxmlformats.org/officeDocument/2006/relationships/hyperlink" Target="http://forum.sibmama.ru/viewtopic.php?t=1254741&amp;start=975" TargetMode="External"/><Relationship Id="rId78" Type="http://schemas.openxmlformats.org/officeDocument/2006/relationships/hyperlink" Target="http://forum.sibmama.ru/viewtopic.php?t=1254741&amp;start=990" TargetMode="External"/><Relationship Id="rId94" Type="http://schemas.openxmlformats.org/officeDocument/2006/relationships/hyperlink" Target="http://forum.sibmama.ru/viewtopic.php?t=1254741&amp;start=990" TargetMode="External"/><Relationship Id="rId99" Type="http://schemas.openxmlformats.org/officeDocument/2006/relationships/hyperlink" Target="http://forum.sibmama.ru/viewtopic.php?t=1254741&amp;start=1005" TargetMode="External"/><Relationship Id="rId101" Type="http://schemas.openxmlformats.org/officeDocument/2006/relationships/hyperlink" Target="http://forum.sibmama.ru/viewtopic.php?t=1254741&amp;start=1005" TargetMode="External"/><Relationship Id="rId122" Type="http://schemas.openxmlformats.org/officeDocument/2006/relationships/hyperlink" Target="http://forum.sibmama.ru/viewtopic.php?t=1254741&amp;start=1020" TargetMode="External"/><Relationship Id="rId143" Type="http://schemas.openxmlformats.org/officeDocument/2006/relationships/hyperlink" Target="http://forum.sibmama.ru/viewtopic.php?t=1254741&amp;start=1050" TargetMode="External"/><Relationship Id="rId148" Type="http://schemas.openxmlformats.org/officeDocument/2006/relationships/hyperlink" Target="http://forum.sibmama.ru/viewtopic.php?t=1254741&amp;start=1050" TargetMode="External"/><Relationship Id="rId164" Type="http://schemas.openxmlformats.org/officeDocument/2006/relationships/hyperlink" Target="http://forum.sibmama.ru/viewtopic.php?t=1254741&amp;start=1050" TargetMode="External"/><Relationship Id="rId169" Type="http://schemas.openxmlformats.org/officeDocument/2006/relationships/hyperlink" Target="http://forum.sibmama.ru/viewtopic.php?t=1254741&amp;start=1065" TargetMode="External"/><Relationship Id="rId185" Type="http://schemas.openxmlformats.org/officeDocument/2006/relationships/hyperlink" Target="http://forum.sibmama.ru/viewtopic.php?t=1254741&amp;start=1050" TargetMode="External"/><Relationship Id="rId4" Type="http://schemas.openxmlformats.org/officeDocument/2006/relationships/hyperlink" Target="http://forum.sibmama.ru/viewtopic.php?t=1254741&amp;start=870" TargetMode="External"/><Relationship Id="rId9" Type="http://schemas.openxmlformats.org/officeDocument/2006/relationships/hyperlink" Target="http://forum.sibmama.ru/viewtopic.php?t=1254741&amp;start=885" TargetMode="External"/><Relationship Id="rId180" Type="http://schemas.openxmlformats.org/officeDocument/2006/relationships/hyperlink" Target="http://forum.sibmama.ru/viewtopic.php?t=1254741&amp;start=1035&amp;sid=e71ce90b0c944d3157269d2a2adea68e" TargetMode="External"/><Relationship Id="rId210" Type="http://schemas.openxmlformats.org/officeDocument/2006/relationships/hyperlink" Target="http://forum.sibmama.ru/viewtopic.php?t=1254741&amp;start=930" TargetMode="External"/><Relationship Id="rId215" Type="http://schemas.openxmlformats.org/officeDocument/2006/relationships/hyperlink" Target="http://forum.sibmama.ru/viewtopic.php?t=1254741&amp;start=1005" TargetMode="External"/><Relationship Id="rId26" Type="http://schemas.openxmlformats.org/officeDocument/2006/relationships/hyperlink" Target="http://forum.sibmama.ru/viewtopic.php?t=1254741&amp;start=930" TargetMode="External"/><Relationship Id="rId47" Type="http://schemas.openxmlformats.org/officeDocument/2006/relationships/hyperlink" Target="http://forum.sibmama.ru/viewtopic.php?t=1254741&amp;start=960" TargetMode="External"/><Relationship Id="rId68" Type="http://schemas.openxmlformats.org/officeDocument/2006/relationships/hyperlink" Target="http://forum.sibmama.ru/viewtopic.php?t=1254741&amp;start=975" TargetMode="External"/><Relationship Id="rId89" Type="http://schemas.openxmlformats.org/officeDocument/2006/relationships/hyperlink" Target="http://forum.sibmama.ru/viewtopic.php?t=1254741&amp;start=900" TargetMode="External"/><Relationship Id="rId112" Type="http://schemas.openxmlformats.org/officeDocument/2006/relationships/hyperlink" Target="http://forum.sibmama.ru/viewtopic.php?t=1254741&amp;start=1005" TargetMode="External"/><Relationship Id="rId133" Type="http://schemas.openxmlformats.org/officeDocument/2006/relationships/hyperlink" Target="http://forum.sibmama.ru/viewtopic.php?t=1254741&amp;start=1035" TargetMode="External"/><Relationship Id="rId154" Type="http://schemas.openxmlformats.org/officeDocument/2006/relationships/hyperlink" Target="http://forum.sibmama.ru/viewtopic.php?t=1254741&amp;start=1050" TargetMode="External"/><Relationship Id="rId175" Type="http://schemas.openxmlformats.org/officeDocument/2006/relationships/hyperlink" Target="http://forum.sibmama.ru/viewtopic.php?t=1254741&amp;start=900" TargetMode="External"/><Relationship Id="rId196" Type="http://schemas.openxmlformats.org/officeDocument/2006/relationships/hyperlink" Target="http://forum.sibmama.ru/viewtopic.php?t=1254741&amp;start=900" TargetMode="External"/><Relationship Id="rId200" Type="http://schemas.openxmlformats.org/officeDocument/2006/relationships/hyperlink" Target="http://forum.sibmama.ru/viewtopic.php?t=1254741&amp;start=1050" TargetMode="External"/><Relationship Id="rId16" Type="http://schemas.openxmlformats.org/officeDocument/2006/relationships/hyperlink" Target="http://forum.sibmama.ru/viewtopic.php?t=1254741&amp;start=9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4"/>
  <sheetViews>
    <sheetView tabSelected="1" workbookViewId="0">
      <selection activeCell="I2" sqref="I2"/>
    </sheetView>
  </sheetViews>
  <sheetFormatPr defaultRowHeight="15"/>
  <cols>
    <col min="1" max="1" width="25.28515625" style="11" customWidth="1"/>
    <col min="2" max="2" width="58.28515625" customWidth="1"/>
  </cols>
  <sheetData>
    <row r="1" spans="1:8" s="1" customFormat="1">
      <c r="A1" s="1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506</v>
      </c>
      <c r="H1" s="1" t="s">
        <v>507</v>
      </c>
    </row>
    <row r="2" spans="1:8">
      <c r="A2" s="23" t="s">
        <v>45</v>
      </c>
      <c r="B2" s="10" t="s">
        <v>42</v>
      </c>
      <c r="C2">
        <v>88.83</v>
      </c>
      <c r="E2">
        <v>88.83</v>
      </c>
    </row>
    <row r="3" spans="1:8">
      <c r="A3" s="23" t="s">
        <v>45</v>
      </c>
      <c r="B3" s="10" t="s">
        <v>43</v>
      </c>
      <c r="C3">
        <v>100.61</v>
      </c>
      <c r="E3">
        <v>100.61</v>
      </c>
    </row>
    <row r="4" spans="1:8">
      <c r="A4" s="23" t="s">
        <v>45</v>
      </c>
      <c r="B4" s="10" t="s">
        <v>44</v>
      </c>
      <c r="C4">
        <v>97.95</v>
      </c>
      <c r="E4">
        <v>97.95</v>
      </c>
    </row>
    <row r="5" spans="1:8" s="20" customFormat="1">
      <c r="A5" s="19" t="s">
        <v>45</v>
      </c>
      <c r="E5" s="20">
        <f>SUM(E2:E4)</f>
        <v>287.39</v>
      </c>
      <c r="F5" s="20">
        <f>E5*1.08</f>
        <v>310.38119999999998</v>
      </c>
      <c r="G5" s="20">
        <v>0</v>
      </c>
      <c r="H5" s="20">
        <f>F5-G5</f>
        <v>310.38119999999998</v>
      </c>
    </row>
    <row r="6" spans="1:8">
      <c r="A6" s="23" t="s">
        <v>465</v>
      </c>
      <c r="B6" s="8" t="s">
        <v>466</v>
      </c>
    </row>
    <row r="7" spans="1:8">
      <c r="A7" s="23" t="s">
        <v>465</v>
      </c>
      <c r="B7" s="8" t="s">
        <v>467</v>
      </c>
    </row>
    <row r="8" spans="1:8" s="22" customFormat="1">
      <c r="A8" s="19" t="s">
        <v>465</v>
      </c>
    </row>
    <row r="9" spans="1:8">
      <c r="A9" s="23" t="s">
        <v>67</v>
      </c>
      <c r="B9" s="10" t="s">
        <v>64</v>
      </c>
      <c r="C9">
        <v>190</v>
      </c>
      <c r="E9">
        <v>190</v>
      </c>
    </row>
    <row r="10" spans="1:8">
      <c r="A10" s="23" t="s">
        <v>67</v>
      </c>
      <c r="B10" s="10" t="s">
        <v>188</v>
      </c>
      <c r="C10">
        <v>16.149999999999999</v>
      </c>
      <c r="E10">
        <v>16.149999999999999</v>
      </c>
    </row>
    <row r="11" spans="1:8">
      <c r="A11" s="23" t="s">
        <v>67</v>
      </c>
      <c r="B11" s="10" t="s">
        <v>65</v>
      </c>
      <c r="C11">
        <v>118.75</v>
      </c>
      <c r="E11">
        <v>118.75</v>
      </c>
    </row>
    <row r="12" spans="1:8">
      <c r="A12" s="23" t="s">
        <v>67</v>
      </c>
      <c r="B12" s="2" t="s">
        <v>66</v>
      </c>
      <c r="C12">
        <v>302.58</v>
      </c>
      <c r="E12">
        <v>302.58</v>
      </c>
    </row>
    <row r="13" spans="1:8">
      <c r="A13" s="23" t="s">
        <v>67</v>
      </c>
      <c r="B13" s="10" t="s">
        <v>132</v>
      </c>
      <c r="C13">
        <v>528.20000000000005</v>
      </c>
      <c r="E13">
        <v>528.20000000000005</v>
      </c>
    </row>
    <row r="14" spans="1:8">
      <c r="A14" s="23" t="s">
        <v>67</v>
      </c>
      <c r="B14" s="10" t="s">
        <v>348</v>
      </c>
      <c r="C14">
        <v>60.8</v>
      </c>
      <c r="E14">
        <v>60.8</v>
      </c>
    </row>
    <row r="15" spans="1:8" s="20" customFormat="1">
      <c r="A15" s="21" t="s">
        <v>67</v>
      </c>
      <c r="B15" s="5"/>
      <c r="E15" s="20">
        <f>SUM(E9:E14)</f>
        <v>1216.48</v>
      </c>
      <c r="F15" s="20">
        <f>E15*1.08</f>
        <v>1313.7984000000001</v>
      </c>
      <c r="G15" s="20">
        <v>0</v>
      </c>
      <c r="H15" s="20">
        <f>F15-G15</f>
        <v>1313.7984000000001</v>
      </c>
    </row>
    <row r="16" spans="1:8">
      <c r="A16" s="23" t="s">
        <v>314</v>
      </c>
      <c r="B16" s="10" t="s">
        <v>306</v>
      </c>
      <c r="D16">
        <v>3</v>
      </c>
      <c r="E16">
        <v>333.45</v>
      </c>
    </row>
    <row r="17" spans="1:8">
      <c r="A17" s="23" t="s">
        <v>314</v>
      </c>
      <c r="B17" s="10" t="s">
        <v>307</v>
      </c>
      <c r="C17">
        <v>190</v>
      </c>
      <c r="D17">
        <v>3</v>
      </c>
      <c r="E17">
        <f>C17*D17</f>
        <v>570</v>
      </c>
    </row>
    <row r="18" spans="1:8">
      <c r="A18" s="23" t="s">
        <v>314</v>
      </c>
      <c r="B18" s="10" t="s">
        <v>308</v>
      </c>
      <c r="C18">
        <v>184.3</v>
      </c>
      <c r="D18">
        <v>2</v>
      </c>
      <c r="E18">
        <f>C18*D18</f>
        <v>368.6</v>
      </c>
    </row>
    <row r="19" spans="1:8">
      <c r="A19" s="23" t="s">
        <v>314</v>
      </c>
      <c r="B19" s="10" t="s">
        <v>309</v>
      </c>
      <c r="D19">
        <v>2</v>
      </c>
      <c r="E19">
        <v>152</v>
      </c>
    </row>
    <row r="20" spans="1:8">
      <c r="A20" s="23" t="s">
        <v>314</v>
      </c>
      <c r="B20" s="10" t="s">
        <v>310</v>
      </c>
      <c r="C20">
        <v>99.75</v>
      </c>
      <c r="D20">
        <v>2</v>
      </c>
      <c r="E20">
        <f>C20*D20</f>
        <v>199.5</v>
      </c>
    </row>
    <row r="21" spans="1:8">
      <c r="A21" s="23" t="s">
        <v>314</v>
      </c>
      <c r="B21" s="10" t="s">
        <v>311</v>
      </c>
      <c r="D21">
        <v>2</v>
      </c>
      <c r="E21">
        <v>161.5</v>
      </c>
    </row>
    <row r="22" spans="1:8">
      <c r="A22" s="23" t="s">
        <v>314</v>
      </c>
      <c r="B22" s="10" t="s">
        <v>312</v>
      </c>
      <c r="C22">
        <v>338.2</v>
      </c>
      <c r="D22">
        <v>2</v>
      </c>
      <c r="E22">
        <f>C22*D22</f>
        <v>676.4</v>
      </c>
    </row>
    <row r="23" spans="1:8">
      <c r="A23" s="23" t="s">
        <v>314</v>
      </c>
      <c r="B23" s="10" t="s">
        <v>313</v>
      </c>
      <c r="C23">
        <v>425.6</v>
      </c>
      <c r="D23">
        <v>2</v>
      </c>
      <c r="E23">
        <f>C23*D23</f>
        <v>851.2</v>
      </c>
    </row>
    <row r="24" spans="1:8">
      <c r="A24" s="23" t="s">
        <v>314</v>
      </c>
      <c r="B24" s="10" t="s">
        <v>316</v>
      </c>
      <c r="C24">
        <v>618.45000000000005</v>
      </c>
      <c r="E24">
        <v>618.45000000000005</v>
      </c>
    </row>
    <row r="25" spans="1:8">
      <c r="A25" s="23" t="s">
        <v>314</v>
      </c>
      <c r="B25" s="10" t="s">
        <v>317</v>
      </c>
      <c r="C25">
        <v>912</v>
      </c>
      <c r="E25">
        <v>912</v>
      </c>
    </row>
    <row r="26" spans="1:8">
      <c r="A26" s="23" t="s">
        <v>314</v>
      </c>
      <c r="B26" s="10" t="s">
        <v>318</v>
      </c>
      <c r="C26">
        <v>389.5</v>
      </c>
      <c r="E26">
        <v>389.5</v>
      </c>
    </row>
    <row r="27" spans="1:8">
      <c r="A27" s="23" t="s">
        <v>314</v>
      </c>
      <c r="B27" s="10" t="s">
        <v>399</v>
      </c>
      <c r="D27">
        <v>2</v>
      </c>
      <c r="E27">
        <v>378.1</v>
      </c>
    </row>
    <row r="28" spans="1:8">
      <c r="A28" s="23" t="s">
        <v>314</v>
      </c>
      <c r="B28" s="10" t="s">
        <v>400</v>
      </c>
      <c r="C28">
        <v>378.1</v>
      </c>
      <c r="E28">
        <v>378.1</v>
      </c>
    </row>
    <row r="29" spans="1:8" s="20" customFormat="1">
      <c r="A29" s="21" t="s">
        <v>314</v>
      </c>
      <c r="B29" s="5"/>
      <c r="E29" s="20">
        <f>SUM(E16:E28)</f>
        <v>5988.8000000000011</v>
      </c>
      <c r="F29" s="20">
        <f>E29*1.08</f>
        <v>6467.9040000000014</v>
      </c>
      <c r="G29" s="20">
        <v>0</v>
      </c>
      <c r="H29" s="20">
        <f>F29-G29</f>
        <v>6467.9040000000014</v>
      </c>
    </row>
    <row r="30" spans="1:8">
      <c r="A30" s="23" t="s">
        <v>386</v>
      </c>
      <c r="B30" s="14" t="s">
        <v>383</v>
      </c>
      <c r="C30">
        <v>776.15</v>
      </c>
      <c r="E30">
        <v>776.15</v>
      </c>
    </row>
    <row r="31" spans="1:8">
      <c r="A31" s="23" t="s">
        <v>386</v>
      </c>
      <c r="B31" s="14" t="s">
        <v>384</v>
      </c>
      <c r="C31">
        <v>0</v>
      </c>
      <c r="E31">
        <v>0</v>
      </c>
    </row>
    <row r="32" spans="1:8">
      <c r="A32" s="23" t="s">
        <v>386</v>
      </c>
      <c r="B32" s="14" t="s">
        <v>385</v>
      </c>
      <c r="C32">
        <v>274.55</v>
      </c>
      <c r="E32">
        <v>274.55</v>
      </c>
    </row>
    <row r="33" spans="1:8">
      <c r="A33" s="23" t="s">
        <v>386</v>
      </c>
      <c r="B33" s="6" t="s">
        <v>458</v>
      </c>
    </row>
    <row r="34" spans="1:8">
      <c r="A34" s="23" t="s">
        <v>386</v>
      </c>
      <c r="B34" s="4" t="s">
        <v>449</v>
      </c>
    </row>
    <row r="35" spans="1:8" s="20" customFormat="1">
      <c r="A35" s="21" t="s">
        <v>386</v>
      </c>
      <c r="E35" s="20">
        <f>SUM(E30:E34)</f>
        <v>1050.7</v>
      </c>
      <c r="F35" s="20">
        <f>E35*1.08</f>
        <v>1134.7560000000001</v>
      </c>
      <c r="G35" s="20">
        <v>0</v>
      </c>
      <c r="H35" s="20">
        <f>F35-G35</f>
        <v>1134.7560000000001</v>
      </c>
    </row>
    <row r="36" spans="1:8">
      <c r="A36" s="23" t="s">
        <v>354</v>
      </c>
      <c r="B36" s="10" t="s">
        <v>352</v>
      </c>
      <c r="C36">
        <v>76</v>
      </c>
      <c r="E36">
        <v>76</v>
      </c>
    </row>
    <row r="37" spans="1:8">
      <c r="A37" s="23" t="s">
        <v>354</v>
      </c>
      <c r="B37" s="10" t="s">
        <v>353</v>
      </c>
      <c r="C37">
        <v>87.4</v>
      </c>
      <c r="E37">
        <v>87.4</v>
      </c>
    </row>
    <row r="38" spans="1:8">
      <c r="A38" s="23" t="s">
        <v>354</v>
      </c>
      <c r="B38" s="10" t="s">
        <v>356</v>
      </c>
      <c r="C38">
        <v>131.1</v>
      </c>
      <c r="E38">
        <v>131.1</v>
      </c>
    </row>
    <row r="39" spans="1:8">
      <c r="A39" s="23" t="s">
        <v>354</v>
      </c>
      <c r="B39" s="10" t="s">
        <v>357</v>
      </c>
      <c r="C39">
        <v>163.4</v>
      </c>
      <c r="E39">
        <v>163.4</v>
      </c>
    </row>
    <row r="40" spans="1:8" s="20" customFormat="1">
      <c r="A40" s="21" t="s">
        <v>354</v>
      </c>
      <c r="B40" s="5"/>
      <c r="E40" s="20">
        <f>SUM(E36:E39)</f>
        <v>457.9</v>
      </c>
      <c r="F40" s="20">
        <f>E40*1.08</f>
        <v>494.53199999999998</v>
      </c>
      <c r="G40" s="20">
        <v>0</v>
      </c>
      <c r="H40" s="20">
        <f>F40-G40</f>
        <v>494.53199999999998</v>
      </c>
    </row>
    <row r="41" spans="1:8">
      <c r="A41" s="11" t="s">
        <v>229</v>
      </c>
      <c r="B41" s="11" t="s">
        <v>228</v>
      </c>
      <c r="C41">
        <v>62.7</v>
      </c>
      <c r="E41">
        <v>62.7</v>
      </c>
    </row>
    <row r="42" spans="1:8" s="20" customFormat="1">
      <c r="A42" s="20" t="s">
        <v>229</v>
      </c>
      <c r="E42" s="20">
        <f>SUM(E41)</f>
        <v>62.7</v>
      </c>
      <c r="F42" s="20">
        <f>E42*1.08</f>
        <v>67.716000000000008</v>
      </c>
      <c r="G42" s="20">
        <v>0</v>
      </c>
      <c r="H42" s="20">
        <f>F42-G42</f>
        <v>67.716000000000008</v>
      </c>
    </row>
    <row r="43" spans="1:8">
      <c r="A43" s="11" t="s">
        <v>41</v>
      </c>
      <c r="B43" s="11" t="s">
        <v>211</v>
      </c>
      <c r="C43">
        <v>191.9</v>
      </c>
      <c r="E43">
        <v>191.9</v>
      </c>
    </row>
    <row r="44" spans="1:8">
      <c r="A44" s="11" t="s">
        <v>41</v>
      </c>
      <c r="B44" s="11" t="s">
        <v>212</v>
      </c>
      <c r="C44">
        <v>181.45</v>
      </c>
      <c r="E44">
        <v>181.45</v>
      </c>
    </row>
    <row r="45" spans="1:8">
      <c r="A45" s="11" t="s">
        <v>41</v>
      </c>
      <c r="B45" s="11" t="s">
        <v>213</v>
      </c>
      <c r="C45">
        <v>337.25</v>
      </c>
      <c r="E45">
        <v>337.25</v>
      </c>
    </row>
    <row r="46" spans="1:8">
      <c r="A46" s="11" t="s">
        <v>41</v>
      </c>
      <c r="B46" s="11" t="s">
        <v>214</v>
      </c>
      <c r="C46">
        <v>502.55</v>
      </c>
      <c r="E46">
        <v>502.55</v>
      </c>
    </row>
    <row r="47" spans="1:8">
      <c r="A47" s="23" t="s">
        <v>41</v>
      </c>
      <c r="B47" s="10" t="s">
        <v>378</v>
      </c>
      <c r="C47">
        <v>186.2</v>
      </c>
      <c r="E47">
        <v>186.2</v>
      </c>
    </row>
    <row r="48" spans="1:8">
      <c r="A48" s="23" t="s">
        <v>41</v>
      </c>
      <c r="B48" s="10" t="s">
        <v>379</v>
      </c>
      <c r="C48">
        <v>397.1</v>
      </c>
      <c r="E48">
        <v>397.1</v>
      </c>
    </row>
    <row r="49" spans="1:8" s="20" customFormat="1">
      <c r="A49" s="21" t="s">
        <v>41</v>
      </c>
      <c r="B49" s="5"/>
      <c r="E49" s="20">
        <f>SUM(E43:E48)</f>
        <v>1796.4500000000003</v>
      </c>
      <c r="F49" s="20">
        <f>E49*1.08</f>
        <v>1940.1660000000004</v>
      </c>
      <c r="G49" s="20">
        <v>0</v>
      </c>
      <c r="H49" s="20">
        <f>F49-G49</f>
        <v>1940.1660000000004</v>
      </c>
    </row>
    <row r="50" spans="1:8">
      <c r="A50" s="23" t="s">
        <v>497</v>
      </c>
      <c r="B50" s="4" t="s">
        <v>494</v>
      </c>
    </row>
    <row r="51" spans="1:8">
      <c r="A51" s="23" t="s">
        <v>497</v>
      </c>
      <c r="B51" s="4" t="s">
        <v>495</v>
      </c>
    </row>
    <row r="52" spans="1:8">
      <c r="A52" s="23" t="s">
        <v>497</v>
      </c>
      <c r="B52" s="4" t="s">
        <v>496</v>
      </c>
    </row>
    <row r="53" spans="1:8" s="20" customFormat="1">
      <c r="A53" s="21" t="s">
        <v>497</v>
      </c>
      <c r="B53" s="5"/>
    </row>
    <row r="54" spans="1:8">
      <c r="A54" s="23" t="s">
        <v>444</v>
      </c>
      <c r="B54" s="2" t="s">
        <v>441</v>
      </c>
      <c r="C54">
        <v>115.9</v>
      </c>
      <c r="D54">
        <v>2</v>
      </c>
      <c r="E54">
        <f>C54*D54</f>
        <v>231.8</v>
      </c>
    </row>
    <row r="55" spans="1:8">
      <c r="A55" s="23" t="s">
        <v>444</v>
      </c>
      <c r="B55" s="4" t="s">
        <v>442</v>
      </c>
    </row>
    <row r="56" spans="1:8" s="20" customFormat="1">
      <c r="A56" s="21" t="s">
        <v>444</v>
      </c>
      <c r="B56" s="5"/>
      <c r="E56" s="20">
        <f>SUM(E54:E55)</f>
        <v>231.8</v>
      </c>
      <c r="F56" s="20">
        <f>E56*1.08</f>
        <v>250.34400000000002</v>
      </c>
      <c r="G56" s="20">
        <v>0</v>
      </c>
      <c r="H56" s="20">
        <f>F56-G56</f>
        <v>250.34400000000002</v>
      </c>
    </row>
    <row r="57" spans="1:8">
      <c r="A57" s="23" t="s">
        <v>217</v>
      </c>
      <c r="B57" s="10" t="s">
        <v>215</v>
      </c>
      <c r="C57">
        <v>179.03</v>
      </c>
      <c r="E57">
        <v>179.03</v>
      </c>
    </row>
    <row r="58" spans="1:8">
      <c r="A58" s="23" t="s">
        <v>217</v>
      </c>
      <c r="B58" s="10" t="s">
        <v>216</v>
      </c>
      <c r="C58">
        <v>129.81</v>
      </c>
      <c r="E58">
        <v>129.81</v>
      </c>
    </row>
    <row r="59" spans="1:8">
      <c r="A59" s="23" t="s">
        <v>217</v>
      </c>
      <c r="B59" s="10" t="s">
        <v>272</v>
      </c>
      <c r="C59">
        <v>132.24</v>
      </c>
      <c r="E59">
        <v>132.24</v>
      </c>
    </row>
    <row r="60" spans="1:8">
      <c r="A60" s="23" t="s">
        <v>217</v>
      </c>
      <c r="B60" s="10" t="s">
        <v>273</v>
      </c>
      <c r="C60">
        <v>92.72</v>
      </c>
      <c r="E60">
        <v>92.72</v>
      </c>
    </row>
    <row r="61" spans="1:8">
      <c r="A61" s="23" t="s">
        <v>217</v>
      </c>
      <c r="B61" s="10" t="s">
        <v>274</v>
      </c>
      <c r="C61">
        <v>108.02</v>
      </c>
      <c r="E61">
        <v>108.02</v>
      </c>
    </row>
    <row r="62" spans="1:8">
      <c r="A62" s="23" t="s">
        <v>217</v>
      </c>
      <c r="B62" s="10" t="s">
        <v>275</v>
      </c>
      <c r="C62">
        <v>99.75</v>
      </c>
      <c r="E62">
        <v>99.75</v>
      </c>
    </row>
    <row r="63" spans="1:8">
      <c r="A63" s="23" t="s">
        <v>217</v>
      </c>
      <c r="B63" s="10" t="s">
        <v>276</v>
      </c>
      <c r="C63">
        <v>109.25</v>
      </c>
      <c r="E63">
        <v>109.25</v>
      </c>
    </row>
    <row r="64" spans="1:8">
      <c r="A64" s="23" t="s">
        <v>217</v>
      </c>
      <c r="B64" s="10" t="s">
        <v>277</v>
      </c>
      <c r="C64">
        <v>131.1</v>
      </c>
      <c r="E64">
        <v>131.1</v>
      </c>
    </row>
    <row r="65" spans="1:8">
      <c r="A65" s="23" t="s">
        <v>217</v>
      </c>
      <c r="B65" s="10" t="s">
        <v>278</v>
      </c>
      <c r="C65">
        <v>111.06</v>
      </c>
      <c r="E65">
        <v>111.06</v>
      </c>
    </row>
    <row r="66" spans="1:8">
      <c r="A66" s="23" t="s">
        <v>217</v>
      </c>
      <c r="B66" s="10" t="s">
        <v>279</v>
      </c>
    </row>
    <row r="67" spans="1:8">
      <c r="A67" s="23" t="s">
        <v>217</v>
      </c>
      <c r="B67" s="10" t="s">
        <v>280</v>
      </c>
      <c r="C67">
        <v>112.1</v>
      </c>
      <c r="E67">
        <v>112.1</v>
      </c>
    </row>
    <row r="68" spans="1:8">
      <c r="A68" s="23" t="s">
        <v>217</v>
      </c>
      <c r="B68" s="10" t="s">
        <v>281</v>
      </c>
      <c r="C68">
        <v>112.1</v>
      </c>
      <c r="E68">
        <v>112.1</v>
      </c>
    </row>
    <row r="69" spans="1:8">
      <c r="A69" s="23" t="s">
        <v>217</v>
      </c>
      <c r="B69" s="10" t="s">
        <v>282</v>
      </c>
      <c r="C69">
        <v>57</v>
      </c>
      <c r="E69">
        <v>57</v>
      </c>
    </row>
    <row r="70" spans="1:8">
      <c r="A70" s="23" t="s">
        <v>217</v>
      </c>
      <c r="B70" s="10" t="s">
        <v>283</v>
      </c>
      <c r="C70">
        <v>57</v>
      </c>
      <c r="E70">
        <v>57</v>
      </c>
    </row>
    <row r="71" spans="1:8">
      <c r="A71" s="23" t="s">
        <v>217</v>
      </c>
      <c r="B71" s="10" t="s">
        <v>284</v>
      </c>
      <c r="C71">
        <v>57</v>
      </c>
      <c r="E71">
        <v>57</v>
      </c>
    </row>
    <row r="72" spans="1:8">
      <c r="A72" s="23" t="s">
        <v>217</v>
      </c>
      <c r="B72" s="10" t="s">
        <v>285</v>
      </c>
      <c r="C72">
        <v>56.05</v>
      </c>
      <c r="E72">
        <v>56.05</v>
      </c>
    </row>
    <row r="73" spans="1:8">
      <c r="A73" s="23" t="s">
        <v>217</v>
      </c>
      <c r="B73" s="10" t="s">
        <v>286</v>
      </c>
      <c r="D73">
        <v>3</v>
      </c>
      <c r="E73">
        <v>213.75</v>
      </c>
    </row>
    <row r="74" spans="1:8">
      <c r="A74" s="23" t="s">
        <v>217</v>
      </c>
      <c r="B74" s="10" t="s">
        <v>287</v>
      </c>
      <c r="C74">
        <v>124.45</v>
      </c>
      <c r="E74">
        <v>124.45</v>
      </c>
    </row>
    <row r="75" spans="1:8">
      <c r="A75" s="23" t="s">
        <v>217</v>
      </c>
      <c r="B75" s="10" t="s">
        <v>288</v>
      </c>
      <c r="C75">
        <v>163.4</v>
      </c>
      <c r="E75">
        <v>163.4</v>
      </c>
    </row>
    <row r="76" spans="1:8">
      <c r="A76" s="23" t="s">
        <v>217</v>
      </c>
      <c r="B76" s="10" t="s">
        <v>355</v>
      </c>
      <c r="C76">
        <v>1254</v>
      </c>
      <c r="E76">
        <v>1254</v>
      </c>
    </row>
    <row r="77" spans="1:8" s="20" customFormat="1">
      <c r="A77" s="21" t="s">
        <v>217</v>
      </c>
      <c r="B77" s="5"/>
      <c r="E77" s="20">
        <f>SUM(E57:E76)</f>
        <v>3299.83</v>
      </c>
      <c r="F77" s="20">
        <f>E77*1.08</f>
        <v>3563.8164000000002</v>
      </c>
      <c r="G77" s="20">
        <v>0</v>
      </c>
      <c r="H77" s="20">
        <f>F77-G77</f>
        <v>3563.8164000000002</v>
      </c>
    </row>
    <row r="78" spans="1:8">
      <c r="A78" s="11" t="s">
        <v>161</v>
      </c>
      <c r="B78" s="11" t="s">
        <v>157</v>
      </c>
      <c r="C78">
        <v>163.4</v>
      </c>
      <c r="E78">
        <v>163.4</v>
      </c>
    </row>
    <row r="79" spans="1:8">
      <c r="A79" s="11" t="s">
        <v>161</v>
      </c>
      <c r="B79" s="11" t="s">
        <v>158</v>
      </c>
      <c r="C79">
        <v>163.4</v>
      </c>
      <c r="E79">
        <v>163.4</v>
      </c>
    </row>
    <row r="80" spans="1:8">
      <c r="A80" s="11" t="s">
        <v>161</v>
      </c>
      <c r="B80" s="11" t="s">
        <v>159</v>
      </c>
      <c r="C80">
        <v>163.4</v>
      </c>
      <c r="E80">
        <v>163.4</v>
      </c>
    </row>
    <row r="81" spans="1:8">
      <c r="A81" s="11" t="s">
        <v>161</v>
      </c>
      <c r="B81" s="11" t="s">
        <v>160</v>
      </c>
      <c r="D81">
        <v>3</v>
      </c>
      <c r="E81">
        <v>176.7</v>
      </c>
    </row>
    <row r="82" spans="1:8">
      <c r="A82" s="23" t="s">
        <v>161</v>
      </c>
      <c r="B82" s="8" t="s">
        <v>487</v>
      </c>
    </row>
    <row r="83" spans="1:8">
      <c r="A83" s="23" t="s">
        <v>161</v>
      </c>
      <c r="B83" s="8" t="s">
        <v>488</v>
      </c>
    </row>
    <row r="84" spans="1:8">
      <c r="A84" s="23" t="s">
        <v>161</v>
      </c>
      <c r="B84" s="8" t="s">
        <v>489</v>
      </c>
    </row>
    <row r="85" spans="1:8">
      <c r="A85" s="23" t="s">
        <v>161</v>
      </c>
      <c r="B85" s="8" t="s">
        <v>490</v>
      </c>
    </row>
    <row r="86" spans="1:8">
      <c r="A86" s="23" t="s">
        <v>161</v>
      </c>
      <c r="B86" s="8" t="s">
        <v>491</v>
      </c>
    </row>
    <row r="87" spans="1:8" s="20" customFormat="1">
      <c r="A87" s="21" t="s">
        <v>161</v>
      </c>
      <c r="E87" s="20">
        <f>SUM(E78:E86)</f>
        <v>666.90000000000009</v>
      </c>
      <c r="F87" s="20">
        <f>E87*1.08</f>
        <v>720.25200000000018</v>
      </c>
      <c r="G87" s="20">
        <v>0</v>
      </c>
      <c r="H87" s="20">
        <f>F87-G87</f>
        <v>720.25200000000018</v>
      </c>
    </row>
    <row r="88" spans="1:8">
      <c r="A88" s="23" t="s">
        <v>358</v>
      </c>
      <c r="B88" s="11" t="s">
        <v>359</v>
      </c>
      <c r="C88">
        <v>331.55</v>
      </c>
      <c r="E88">
        <v>331.55</v>
      </c>
    </row>
    <row r="89" spans="1:8">
      <c r="A89" s="23" t="s">
        <v>358</v>
      </c>
      <c r="B89" s="11" t="s">
        <v>360</v>
      </c>
      <c r="C89">
        <v>60.8</v>
      </c>
      <c r="E89">
        <v>60.8</v>
      </c>
    </row>
    <row r="90" spans="1:8">
      <c r="A90" s="23" t="s">
        <v>358</v>
      </c>
      <c r="B90" s="11" t="s">
        <v>361</v>
      </c>
      <c r="C90">
        <v>255.55</v>
      </c>
      <c r="E90">
        <v>255.55</v>
      </c>
    </row>
    <row r="91" spans="1:8">
      <c r="A91" s="23" t="s">
        <v>358</v>
      </c>
      <c r="B91" s="11" t="s">
        <v>362</v>
      </c>
      <c r="C91">
        <v>60.8</v>
      </c>
      <c r="E91">
        <v>60.8</v>
      </c>
    </row>
    <row r="92" spans="1:8">
      <c r="A92" s="23" t="s">
        <v>358</v>
      </c>
      <c r="B92" s="11" t="s">
        <v>363</v>
      </c>
      <c r="C92">
        <v>320.14999999999998</v>
      </c>
      <c r="E92">
        <v>320.14999999999998</v>
      </c>
    </row>
    <row r="93" spans="1:8">
      <c r="A93" s="23" t="s">
        <v>358</v>
      </c>
      <c r="B93" s="11" t="s">
        <v>364</v>
      </c>
      <c r="C93">
        <v>140.6</v>
      </c>
      <c r="E93">
        <v>140.6</v>
      </c>
    </row>
    <row r="94" spans="1:8">
      <c r="A94" s="23" t="s">
        <v>358</v>
      </c>
      <c r="B94" s="11" t="s">
        <v>365</v>
      </c>
      <c r="C94">
        <v>149.15</v>
      </c>
      <c r="E94">
        <v>149.15</v>
      </c>
    </row>
    <row r="95" spans="1:8">
      <c r="A95" s="23" t="s">
        <v>358</v>
      </c>
      <c r="B95" s="11" t="s">
        <v>366</v>
      </c>
      <c r="C95">
        <v>206.15</v>
      </c>
      <c r="E95">
        <v>206.15</v>
      </c>
    </row>
    <row r="96" spans="1:8">
      <c r="A96" s="23" t="s">
        <v>358</v>
      </c>
      <c r="B96" s="11" t="s">
        <v>367</v>
      </c>
      <c r="C96">
        <v>146.30000000000001</v>
      </c>
      <c r="E96">
        <v>146.30000000000001</v>
      </c>
    </row>
    <row r="97" spans="1:8">
      <c r="A97" s="23" t="s">
        <v>358</v>
      </c>
      <c r="B97" s="11" t="s">
        <v>368</v>
      </c>
      <c r="C97">
        <v>253.65</v>
      </c>
      <c r="E97">
        <v>253.65</v>
      </c>
    </row>
    <row r="98" spans="1:8">
      <c r="A98" s="23" t="s">
        <v>358</v>
      </c>
      <c r="B98" s="11" t="s">
        <v>369</v>
      </c>
      <c r="C98">
        <v>76.95</v>
      </c>
      <c r="E98">
        <v>76.95</v>
      </c>
    </row>
    <row r="99" spans="1:8">
      <c r="A99" s="23" t="s">
        <v>358</v>
      </c>
      <c r="B99" s="11" t="s">
        <v>370</v>
      </c>
      <c r="C99">
        <v>1767</v>
      </c>
      <c r="E99">
        <v>1767</v>
      </c>
    </row>
    <row r="100" spans="1:8" s="20" customFormat="1">
      <c r="A100" s="21" t="s">
        <v>358</v>
      </c>
      <c r="E100" s="20">
        <f>SUM(E88:E99)</f>
        <v>3768.65</v>
      </c>
      <c r="F100" s="20">
        <f>E100*1.08</f>
        <v>4070.1420000000003</v>
      </c>
      <c r="G100" s="20">
        <v>0</v>
      </c>
      <c r="H100" s="20">
        <f>F100-G100</f>
        <v>4070.1420000000003</v>
      </c>
    </row>
    <row r="101" spans="1:8">
      <c r="A101" s="23" t="s">
        <v>397</v>
      </c>
      <c r="B101" s="10" t="s">
        <v>394</v>
      </c>
      <c r="C101">
        <v>656.45</v>
      </c>
      <c r="E101">
        <v>656.45</v>
      </c>
    </row>
    <row r="102" spans="1:8">
      <c r="A102" s="23" t="s">
        <v>397</v>
      </c>
      <c r="B102" s="10" t="s">
        <v>395</v>
      </c>
      <c r="C102">
        <v>376.2</v>
      </c>
      <c r="E102">
        <v>376.2</v>
      </c>
    </row>
    <row r="103" spans="1:8">
      <c r="A103" s="23" t="s">
        <v>397</v>
      </c>
      <c r="B103" s="10" t="s">
        <v>396</v>
      </c>
      <c r="C103">
        <v>0</v>
      </c>
      <c r="E103">
        <v>0</v>
      </c>
    </row>
    <row r="104" spans="1:8" s="20" customFormat="1">
      <c r="A104" s="21" t="s">
        <v>397</v>
      </c>
      <c r="B104" s="5"/>
      <c r="E104" s="20">
        <f>SUM(E101:E103)</f>
        <v>1032.6500000000001</v>
      </c>
      <c r="F104" s="20">
        <f>E104*1.08</f>
        <v>1115.2620000000002</v>
      </c>
      <c r="G104" s="20">
        <v>0</v>
      </c>
      <c r="H104" s="20">
        <f>F104-G104</f>
        <v>1115.2620000000002</v>
      </c>
    </row>
    <row r="105" spans="1:8">
      <c r="A105" s="23" t="s">
        <v>243</v>
      </c>
      <c r="B105" s="10" t="s">
        <v>235</v>
      </c>
      <c r="C105">
        <v>131.1</v>
      </c>
      <c r="E105">
        <v>131.1</v>
      </c>
    </row>
    <row r="106" spans="1:8">
      <c r="A106" s="23" t="s">
        <v>243</v>
      </c>
      <c r="B106" s="10" t="s">
        <v>236</v>
      </c>
      <c r="C106">
        <v>121.6</v>
      </c>
      <c r="E106">
        <v>121.6</v>
      </c>
    </row>
    <row r="107" spans="1:8">
      <c r="A107" s="23" t="s">
        <v>243</v>
      </c>
      <c r="B107" s="10" t="s">
        <v>237</v>
      </c>
      <c r="C107">
        <v>57</v>
      </c>
      <c r="D107">
        <v>6</v>
      </c>
      <c r="E107">
        <f>C107*D107</f>
        <v>342</v>
      </c>
    </row>
    <row r="108" spans="1:8">
      <c r="A108" s="23" t="s">
        <v>243</v>
      </c>
      <c r="B108" s="10" t="s">
        <v>238</v>
      </c>
      <c r="C108">
        <v>418</v>
      </c>
      <c r="E108">
        <v>418</v>
      </c>
    </row>
    <row r="109" spans="1:8">
      <c r="A109" s="23" t="s">
        <v>243</v>
      </c>
      <c r="B109" s="10" t="s">
        <v>239</v>
      </c>
      <c r="C109">
        <v>418</v>
      </c>
      <c r="E109">
        <v>418</v>
      </c>
    </row>
    <row r="110" spans="1:8">
      <c r="A110" s="23" t="s">
        <v>243</v>
      </c>
      <c r="B110" s="4" t="s">
        <v>240</v>
      </c>
    </row>
    <row r="111" spans="1:8">
      <c r="A111" s="23" t="s">
        <v>243</v>
      </c>
      <c r="B111" s="4" t="s">
        <v>241</v>
      </c>
    </row>
    <row r="112" spans="1:8">
      <c r="A112" s="23" t="s">
        <v>243</v>
      </c>
      <c r="B112" s="10" t="s">
        <v>242</v>
      </c>
      <c r="C112">
        <v>168.15</v>
      </c>
      <c r="E112">
        <v>168.15</v>
      </c>
    </row>
    <row r="113" spans="1:8" s="20" customFormat="1">
      <c r="A113" s="21" t="s">
        <v>243</v>
      </c>
      <c r="B113" s="5"/>
      <c r="E113" s="20">
        <f>SUM(E105:E112)</f>
        <v>1598.8500000000001</v>
      </c>
      <c r="F113" s="20">
        <f>E113*1.08</f>
        <v>1726.7580000000003</v>
      </c>
      <c r="G113" s="20">
        <v>0</v>
      </c>
      <c r="H113" s="20">
        <f>F113-G113</f>
        <v>1726.7580000000003</v>
      </c>
    </row>
    <row r="114" spans="1:8">
      <c r="A114" s="23" t="s">
        <v>248</v>
      </c>
      <c r="B114" s="10" t="s">
        <v>244</v>
      </c>
      <c r="C114">
        <v>131.1</v>
      </c>
      <c r="E114">
        <v>131.1</v>
      </c>
    </row>
    <row r="115" spans="1:8">
      <c r="A115" s="23" t="s">
        <v>248</v>
      </c>
      <c r="B115" s="10" t="s">
        <v>245</v>
      </c>
      <c r="C115">
        <v>0</v>
      </c>
      <c r="E115">
        <v>0</v>
      </c>
    </row>
    <row r="116" spans="1:8">
      <c r="A116" s="23" t="s">
        <v>248</v>
      </c>
      <c r="B116" s="10" t="s">
        <v>246</v>
      </c>
      <c r="C116">
        <v>0</v>
      </c>
      <c r="E116">
        <v>0</v>
      </c>
    </row>
    <row r="117" spans="1:8">
      <c r="A117" s="23" t="s">
        <v>248</v>
      </c>
      <c r="B117" s="10" t="s">
        <v>247</v>
      </c>
      <c r="C117">
        <v>365.75</v>
      </c>
      <c r="E117">
        <v>365.75</v>
      </c>
    </row>
    <row r="118" spans="1:8">
      <c r="A118" s="23" t="s">
        <v>248</v>
      </c>
      <c r="B118" s="10" t="s">
        <v>416</v>
      </c>
      <c r="D118">
        <v>5</v>
      </c>
      <c r="E118">
        <v>204.25</v>
      </c>
    </row>
    <row r="119" spans="1:8">
      <c r="A119" s="23" t="s">
        <v>248</v>
      </c>
      <c r="B119" s="2" t="s">
        <v>417</v>
      </c>
    </row>
    <row r="120" spans="1:8">
      <c r="A120" s="23" t="s">
        <v>248</v>
      </c>
      <c r="B120" s="2" t="s">
        <v>418</v>
      </c>
    </row>
    <row r="121" spans="1:8">
      <c r="A121" s="23" t="s">
        <v>248</v>
      </c>
      <c r="B121" s="2" t="s">
        <v>419</v>
      </c>
    </row>
    <row r="122" spans="1:8" s="20" customFormat="1">
      <c r="A122" s="21" t="s">
        <v>248</v>
      </c>
      <c r="B122" s="5"/>
      <c r="E122" s="20">
        <f>SUM(E114:E121)</f>
        <v>701.1</v>
      </c>
      <c r="F122" s="20">
        <f>E122*1.08</f>
        <v>757.1880000000001</v>
      </c>
      <c r="G122" s="20">
        <v>0</v>
      </c>
      <c r="H122" s="20">
        <f>F122-G122</f>
        <v>757.1880000000001</v>
      </c>
    </row>
    <row r="123" spans="1:8">
      <c r="A123" s="23" t="s">
        <v>19</v>
      </c>
      <c r="B123" s="10" t="s">
        <v>203</v>
      </c>
      <c r="C123">
        <v>47.5</v>
      </c>
      <c r="D123">
        <v>4</v>
      </c>
      <c r="E123">
        <f>C123*D123</f>
        <v>190</v>
      </c>
    </row>
    <row r="124" spans="1:8">
      <c r="A124" s="23" t="s">
        <v>19</v>
      </c>
      <c r="B124" s="10" t="s">
        <v>17</v>
      </c>
      <c r="C124">
        <v>118.75</v>
      </c>
      <c r="E124">
        <v>118.75</v>
      </c>
    </row>
    <row r="125" spans="1:8">
      <c r="A125" s="23" t="s">
        <v>19</v>
      </c>
      <c r="B125" s="10" t="s">
        <v>18</v>
      </c>
      <c r="C125">
        <v>118.75</v>
      </c>
      <c r="E125">
        <v>118.75</v>
      </c>
    </row>
    <row r="126" spans="1:8">
      <c r="A126" s="23" t="s">
        <v>19</v>
      </c>
      <c r="B126" s="10" t="s">
        <v>206</v>
      </c>
      <c r="C126">
        <v>0</v>
      </c>
      <c r="E126">
        <v>0</v>
      </c>
    </row>
    <row r="127" spans="1:8">
      <c r="A127" s="23" t="s">
        <v>19</v>
      </c>
      <c r="B127" s="4" t="s">
        <v>207</v>
      </c>
    </row>
    <row r="128" spans="1:8" s="20" customFormat="1">
      <c r="A128" s="21" t="s">
        <v>19</v>
      </c>
      <c r="B128" s="5"/>
      <c r="E128" s="20">
        <f>SUM(E123:E127)</f>
        <v>427.5</v>
      </c>
      <c r="F128" s="20">
        <f>E128*1.08</f>
        <v>461.70000000000005</v>
      </c>
      <c r="G128" s="20">
        <v>0</v>
      </c>
      <c r="H128" s="20">
        <f>F128-G128</f>
        <v>461.70000000000005</v>
      </c>
    </row>
    <row r="129" spans="1:8">
      <c r="A129" s="11" t="s">
        <v>40</v>
      </c>
      <c r="B129" s="11" t="s">
        <v>38</v>
      </c>
      <c r="C129">
        <v>232.75</v>
      </c>
      <c r="E129">
        <v>232.75</v>
      </c>
    </row>
    <row r="130" spans="1:8">
      <c r="A130" s="11" t="s">
        <v>40</v>
      </c>
      <c r="B130" s="11" t="s">
        <v>39</v>
      </c>
      <c r="C130">
        <v>0</v>
      </c>
      <c r="E130">
        <v>0</v>
      </c>
    </row>
    <row r="131" spans="1:8" s="20" customFormat="1">
      <c r="A131" s="20" t="s">
        <v>40</v>
      </c>
      <c r="E131" s="20">
        <f>SUM(E129:E130)</f>
        <v>232.75</v>
      </c>
      <c r="F131" s="20">
        <f>E131*1.08</f>
        <v>251.37</v>
      </c>
      <c r="G131" s="20">
        <v>0</v>
      </c>
      <c r="H131" s="20">
        <f>F131-G131</f>
        <v>251.37</v>
      </c>
    </row>
    <row r="132" spans="1:8">
      <c r="A132" s="23" t="s">
        <v>46</v>
      </c>
      <c r="B132" s="11" t="s">
        <v>47</v>
      </c>
      <c r="C132">
        <v>1187.5</v>
      </c>
      <c r="E132">
        <v>1187.5</v>
      </c>
    </row>
    <row r="133" spans="1:8" s="20" customFormat="1">
      <c r="A133" s="21" t="s">
        <v>46</v>
      </c>
      <c r="E133" s="20">
        <f>SUM(E132)</f>
        <v>1187.5</v>
      </c>
      <c r="F133" s="20">
        <f>E133*1.08</f>
        <v>1282.5</v>
      </c>
      <c r="G133" s="20">
        <v>0</v>
      </c>
      <c r="H133" s="20">
        <f>F133-G133</f>
        <v>1282.5</v>
      </c>
    </row>
    <row r="134" spans="1:8">
      <c r="A134" s="23" t="s">
        <v>234</v>
      </c>
      <c r="B134" s="6" t="s">
        <v>503</v>
      </c>
    </row>
    <row r="135" spans="1:8">
      <c r="A135" s="23" t="s">
        <v>234</v>
      </c>
      <c r="B135" s="3" t="s">
        <v>504</v>
      </c>
    </row>
    <row r="136" spans="1:8">
      <c r="A136" s="23" t="s">
        <v>234</v>
      </c>
      <c r="B136" s="3" t="s">
        <v>429</v>
      </c>
      <c r="C136">
        <v>246.05</v>
      </c>
      <c r="E136">
        <v>246.05</v>
      </c>
    </row>
    <row r="137" spans="1:8">
      <c r="A137" s="23" t="s">
        <v>234</v>
      </c>
      <c r="B137" s="3" t="s">
        <v>430</v>
      </c>
    </row>
    <row r="138" spans="1:8" s="20" customFormat="1">
      <c r="A138" s="21" t="s">
        <v>234</v>
      </c>
      <c r="B138" s="26"/>
      <c r="E138" s="20">
        <f>SUM(E134:E137)</f>
        <v>246.05</v>
      </c>
      <c r="F138" s="20">
        <f>E138*1.08</f>
        <v>265.73400000000004</v>
      </c>
      <c r="G138" s="20">
        <v>0</v>
      </c>
      <c r="H138" s="20">
        <f>F138-G138</f>
        <v>265.73400000000004</v>
      </c>
    </row>
    <row r="139" spans="1:8">
      <c r="A139" s="23" t="s">
        <v>267</v>
      </c>
      <c r="B139" s="10" t="s">
        <v>268</v>
      </c>
      <c r="D139">
        <v>3</v>
      </c>
      <c r="E139">
        <v>168.15</v>
      </c>
    </row>
    <row r="140" spans="1:8">
      <c r="A140" s="23" t="s">
        <v>267</v>
      </c>
      <c r="B140" s="10" t="s">
        <v>269</v>
      </c>
      <c r="C140">
        <v>78.849999999999994</v>
      </c>
      <c r="D140">
        <v>3</v>
      </c>
      <c r="E140">
        <f>C140*D140</f>
        <v>236.54999999999998</v>
      </c>
    </row>
    <row r="141" spans="1:8">
      <c r="A141" s="23" t="s">
        <v>267</v>
      </c>
      <c r="B141" s="10" t="s">
        <v>270</v>
      </c>
    </row>
    <row r="142" spans="1:8">
      <c r="A142" s="23" t="s">
        <v>267</v>
      </c>
      <c r="B142" s="10" t="s">
        <v>271</v>
      </c>
      <c r="C142">
        <v>157.69999999999999</v>
      </c>
      <c r="E142">
        <v>157.69999999999999</v>
      </c>
    </row>
    <row r="143" spans="1:8" s="20" customFormat="1">
      <c r="A143" s="21" t="s">
        <v>267</v>
      </c>
      <c r="B143" s="5"/>
      <c r="E143" s="20">
        <f>SUM(E139:E142)</f>
        <v>562.4</v>
      </c>
      <c r="F143" s="20">
        <f>E143*1.08</f>
        <v>607.39200000000005</v>
      </c>
      <c r="G143" s="20">
        <v>0</v>
      </c>
      <c r="H143" s="20">
        <f>F143-G143</f>
        <v>607.39200000000005</v>
      </c>
    </row>
    <row r="144" spans="1:8">
      <c r="A144" s="23" t="s">
        <v>480</v>
      </c>
      <c r="B144" s="4" t="s">
        <v>479</v>
      </c>
    </row>
    <row r="145" spans="1:8" s="20" customFormat="1">
      <c r="A145" s="21" t="s">
        <v>480</v>
      </c>
      <c r="B145" s="5"/>
    </row>
    <row r="146" spans="1:8">
      <c r="A146" s="23" t="s">
        <v>435</v>
      </c>
      <c r="B146" s="2" t="s">
        <v>431</v>
      </c>
      <c r="C146">
        <v>185.25</v>
      </c>
      <c r="E146">
        <v>185.25</v>
      </c>
    </row>
    <row r="147" spans="1:8">
      <c r="A147" s="23" t="s">
        <v>435</v>
      </c>
      <c r="B147" s="2" t="s">
        <v>432</v>
      </c>
      <c r="C147">
        <v>0</v>
      </c>
      <c r="E147">
        <v>0</v>
      </c>
    </row>
    <row r="148" spans="1:8">
      <c r="A148" s="23" t="s">
        <v>435</v>
      </c>
      <c r="B148" s="2" t="s">
        <v>433</v>
      </c>
      <c r="C148">
        <v>247</v>
      </c>
      <c r="E148">
        <v>247</v>
      </c>
    </row>
    <row r="149" spans="1:8">
      <c r="A149" s="23" t="s">
        <v>435</v>
      </c>
      <c r="B149" s="2" t="s">
        <v>434</v>
      </c>
      <c r="C149">
        <v>232.75</v>
      </c>
      <c r="E149">
        <v>232.75</v>
      </c>
    </row>
    <row r="150" spans="1:8" s="20" customFormat="1">
      <c r="A150" s="21" t="s">
        <v>435</v>
      </c>
      <c r="B150" s="5"/>
      <c r="E150" s="20">
        <f>SUM(E146:E149)</f>
        <v>665</v>
      </c>
      <c r="F150" s="20">
        <f>E150*1.08</f>
        <v>718.2</v>
      </c>
      <c r="G150" s="20">
        <v>0</v>
      </c>
      <c r="H150" s="20">
        <f>F150-G150</f>
        <v>718.2</v>
      </c>
    </row>
    <row r="151" spans="1:8">
      <c r="A151" s="23" t="s">
        <v>377</v>
      </c>
      <c r="B151" s="10" t="s">
        <v>371</v>
      </c>
      <c r="C151">
        <v>349.6</v>
      </c>
      <c r="E151">
        <v>349.6</v>
      </c>
    </row>
    <row r="152" spans="1:8">
      <c r="A152" s="23" t="s">
        <v>377</v>
      </c>
      <c r="B152" s="10" t="s">
        <v>372</v>
      </c>
      <c r="C152">
        <v>294.5</v>
      </c>
      <c r="E152">
        <v>294.5</v>
      </c>
    </row>
    <row r="153" spans="1:8">
      <c r="A153" s="23" t="s">
        <v>377</v>
      </c>
      <c r="B153" s="10" t="s">
        <v>373</v>
      </c>
      <c r="C153">
        <v>112.1</v>
      </c>
      <c r="E153">
        <v>112.1</v>
      </c>
    </row>
    <row r="154" spans="1:8">
      <c r="A154" s="23" t="s">
        <v>377</v>
      </c>
      <c r="B154" s="10" t="s">
        <v>374</v>
      </c>
      <c r="C154">
        <v>117.8</v>
      </c>
      <c r="E154">
        <v>117.8</v>
      </c>
    </row>
    <row r="155" spans="1:8">
      <c r="A155" s="23" t="s">
        <v>377</v>
      </c>
      <c r="B155" s="10" t="s">
        <v>375</v>
      </c>
      <c r="C155">
        <v>656.45</v>
      </c>
      <c r="E155">
        <v>656.45</v>
      </c>
    </row>
    <row r="156" spans="1:8">
      <c r="A156" s="23" t="s">
        <v>377</v>
      </c>
      <c r="B156" s="10" t="s">
        <v>376</v>
      </c>
      <c r="C156">
        <v>0</v>
      </c>
      <c r="E156">
        <v>0</v>
      </c>
    </row>
    <row r="157" spans="1:8" s="20" customFormat="1">
      <c r="A157" s="21" t="s">
        <v>377</v>
      </c>
      <c r="B157" s="5"/>
      <c r="E157" s="20">
        <f>SUM(E151:E156)</f>
        <v>1530.45</v>
      </c>
      <c r="F157" s="20">
        <f>E157*1.08</f>
        <v>1652.8860000000002</v>
      </c>
      <c r="G157" s="20">
        <v>0</v>
      </c>
      <c r="H157" s="20">
        <f>F157-G157</f>
        <v>1652.8860000000002</v>
      </c>
    </row>
    <row r="158" spans="1:8">
      <c r="A158" s="23" t="s">
        <v>194</v>
      </c>
      <c r="B158" s="10" t="s">
        <v>189</v>
      </c>
      <c r="C158">
        <v>145.35</v>
      </c>
      <c r="D158">
        <v>2</v>
      </c>
      <c r="E158">
        <f>C158*D158</f>
        <v>290.7</v>
      </c>
    </row>
    <row r="159" spans="1:8">
      <c r="A159" s="23" t="s">
        <v>194</v>
      </c>
      <c r="B159" s="10" t="s">
        <v>190</v>
      </c>
      <c r="C159">
        <v>114.95</v>
      </c>
      <c r="E159">
        <v>114.95</v>
      </c>
    </row>
    <row r="160" spans="1:8">
      <c r="A160" s="23" t="s">
        <v>194</v>
      </c>
      <c r="B160" s="10" t="s">
        <v>191</v>
      </c>
      <c r="C160">
        <v>185.25</v>
      </c>
      <c r="E160">
        <v>185.25</v>
      </c>
    </row>
    <row r="161" spans="1:8">
      <c r="A161" s="23" t="s">
        <v>194</v>
      </c>
      <c r="B161" s="10" t="s">
        <v>192</v>
      </c>
      <c r="C161">
        <v>175.75</v>
      </c>
      <c r="E161">
        <v>175.75</v>
      </c>
    </row>
    <row r="162" spans="1:8">
      <c r="A162" s="23" t="s">
        <v>194</v>
      </c>
      <c r="B162" s="10" t="s">
        <v>193</v>
      </c>
      <c r="C162">
        <v>155.80000000000001</v>
      </c>
      <c r="E162">
        <v>155.80000000000001</v>
      </c>
    </row>
    <row r="163" spans="1:8" s="20" customFormat="1">
      <c r="A163" s="21" t="s">
        <v>194</v>
      </c>
      <c r="B163" s="5"/>
      <c r="E163" s="20">
        <f>SUM(E158:E162)</f>
        <v>922.45</v>
      </c>
      <c r="F163" s="20">
        <f>E163*1.08</f>
        <v>996.24600000000009</v>
      </c>
      <c r="G163" s="20">
        <v>0</v>
      </c>
      <c r="H163" s="20">
        <f>F163-G163</f>
        <v>996.24600000000009</v>
      </c>
    </row>
    <row r="164" spans="1:8">
      <c r="A164" s="23" t="s">
        <v>205</v>
      </c>
      <c r="B164" s="4" t="s">
        <v>204</v>
      </c>
    </row>
    <row r="165" spans="1:8" s="20" customFormat="1">
      <c r="A165" s="21" t="s">
        <v>205</v>
      </c>
      <c r="B165" s="5"/>
    </row>
    <row r="166" spans="1:8">
      <c r="A166" s="23" t="s">
        <v>74</v>
      </c>
      <c r="B166" s="10" t="s">
        <v>68</v>
      </c>
      <c r="C166">
        <v>134.9</v>
      </c>
      <c r="E166">
        <v>134.9</v>
      </c>
    </row>
    <row r="167" spans="1:8">
      <c r="A167" s="23" t="s">
        <v>74</v>
      </c>
      <c r="B167" s="10" t="s">
        <v>69</v>
      </c>
      <c r="C167">
        <v>134.9</v>
      </c>
      <c r="E167">
        <v>134.9</v>
      </c>
    </row>
    <row r="168" spans="1:8">
      <c r="A168" s="23" t="s">
        <v>74</v>
      </c>
      <c r="B168" s="10" t="s">
        <v>70</v>
      </c>
      <c r="C168">
        <v>115.9</v>
      </c>
      <c r="E168">
        <v>115.9</v>
      </c>
    </row>
    <row r="169" spans="1:8">
      <c r="A169" s="23" t="s">
        <v>74</v>
      </c>
      <c r="B169" s="10" t="s">
        <v>71</v>
      </c>
      <c r="C169">
        <v>124.45</v>
      </c>
      <c r="E169">
        <v>124.45</v>
      </c>
    </row>
    <row r="170" spans="1:8">
      <c r="A170" s="23" t="s">
        <v>74</v>
      </c>
      <c r="B170" s="10" t="s">
        <v>72</v>
      </c>
      <c r="C170">
        <v>133.94999999999999</v>
      </c>
      <c r="E170">
        <v>133.94999999999999</v>
      </c>
    </row>
    <row r="171" spans="1:8">
      <c r="A171" s="23" t="s">
        <v>74</v>
      </c>
      <c r="B171" s="4" t="s">
        <v>73</v>
      </c>
    </row>
    <row r="172" spans="1:8">
      <c r="A172" s="23" t="s">
        <v>74</v>
      </c>
      <c r="B172" s="10" t="s">
        <v>169</v>
      </c>
      <c r="C172">
        <v>242.25</v>
      </c>
      <c r="E172">
        <v>242.25</v>
      </c>
    </row>
    <row r="173" spans="1:8">
      <c r="A173" s="23" t="s">
        <v>74</v>
      </c>
      <c r="B173" s="10" t="s">
        <v>170</v>
      </c>
      <c r="C173">
        <v>217.55</v>
      </c>
      <c r="E173">
        <v>217.55</v>
      </c>
    </row>
    <row r="174" spans="1:8">
      <c r="A174" s="23" t="s">
        <v>74</v>
      </c>
      <c r="B174" s="4" t="s">
        <v>450</v>
      </c>
    </row>
    <row r="175" spans="1:8">
      <c r="A175" s="23" t="s">
        <v>74</v>
      </c>
      <c r="B175" s="4" t="s">
        <v>451</v>
      </c>
    </row>
    <row r="176" spans="1:8">
      <c r="A176" s="23" t="s">
        <v>74</v>
      </c>
      <c r="B176" s="4" t="s">
        <v>452</v>
      </c>
    </row>
    <row r="177" spans="1:8">
      <c r="A177" s="23" t="s">
        <v>74</v>
      </c>
      <c r="B177" s="4" t="s">
        <v>453</v>
      </c>
    </row>
    <row r="178" spans="1:8" s="20" customFormat="1">
      <c r="A178" s="21" t="s">
        <v>74</v>
      </c>
      <c r="E178" s="20">
        <f>SUM(E166:E177)</f>
        <v>1103.9000000000001</v>
      </c>
      <c r="F178" s="20">
        <f>E178*1.08</f>
        <v>1192.2120000000002</v>
      </c>
      <c r="G178" s="20">
        <v>0</v>
      </c>
      <c r="H178" s="20">
        <f>F178-G178</f>
        <v>1192.2120000000002</v>
      </c>
    </row>
    <row r="179" spans="1:8">
      <c r="A179" s="23" t="s">
        <v>23</v>
      </c>
      <c r="B179" s="10" t="s">
        <v>20</v>
      </c>
      <c r="C179">
        <v>240.35</v>
      </c>
      <c r="E179">
        <v>240.35</v>
      </c>
    </row>
    <row r="180" spans="1:8">
      <c r="A180" s="23" t="s">
        <v>23</v>
      </c>
      <c r="B180" s="10" t="s">
        <v>21</v>
      </c>
      <c r="C180">
        <v>0</v>
      </c>
      <c r="E180">
        <v>0</v>
      </c>
    </row>
    <row r="181" spans="1:8">
      <c r="A181" s="23" t="s">
        <v>23</v>
      </c>
      <c r="B181" s="10" t="s">
        <v>156</v>
      </c>
      <c r="C181">
        <v>199.5</v>
      </c>
      <c r="E181">
        <v>199.5</v>
      </c>
    </row>
    <row r="182" spans="1:8">
      <c r="A182" s="23" t="s">
        <v>23</v>
      </c>
      <c r="B182" s="10" t="s">
        <v>22</v>
      </c>
      <c r="C182">
        <v>133.94999999999999</v>
      </c>
      <c r="E182">
        <v>133.94999999999999</v>
      </c>
    </row>
    <row r="183" spans="1:8">
      <c r="A183" s="24" t="s">
        <v>23</v>
      </c>
      <c r="B183" s="4" t="s">
        <v>462</v>
      </c>
    </row>
    <row r="184" spans="1:8" s="20" customFormat="1">
      <c r="A184" s="27" t="s">
        <v>23</v>
      </c>
      <c r="B184" s="5"/>
      <c r="E184" s="20">
        <f>SUM(E179:E183)</f>
        <v>573.79999999999995</v>
      </c>
      <c r="F184" s="20">
        <f>E184*1.08</f>
        <v>619.70399999999995</v>
      </c>
      <c r="G184" s="20">
        <v>0</v>
      </c>
      <c r="H184" s="20">
        <f>F184-G184</f>
        <v>619.70399999999995</v>
      </c>
    </row>
    <row r="185" spans="1:8">
      <c r="A185" s="23" t="s">
        <v>168</v>
      </c>
      <c r="B185" s="10" t="s">
        <v>165</v>
      </c>
      <c r="C185">
        <v>263.14999999999998</v>
      </c>
      <c r="E185">
        <v>263.14999999999998</v>
      </c>
    </row>
    <row r="186" spans="1:8">
      <c r="A186" s="23" t="s">
        <v>168</v>
      </c>
      <c r="B186" s="10" t="s">
        <v>166</v>
      </c>
      <c r="C186">
        <v>345.8</v>
      </c>
      <c r="E186">
        <v>345.8</v>
      </c>
    </row>
    <row r="187" spans="1:8">
      <c r="A187" s="23" t="s">
        <v>168</v>
      </c>
      <c r="B187" s="10" t="s">
        <v>167</v>
      </c>
      <c r="C187">
        <v>204.25</v>
      </c>
      <c r="E187">
        <v>204.25</v>
      </c>
    </row>
    <row r="188" spans="1:8" s="20" customFormat="1">
      <c r="A188" s="21" t="s">
        <v>168</v>
      </c>
      <c r="E188" s="20">
        <f>SUM(E185:E187)</f>
        <v>813.2</v>
      </c>
      <c r="F188" s="20">
        <f>E188*1.08</f>
        <v>878.25600000000009</v>
      </c>
      <c r="G188" s="20">
        <v>0</v>
      </c>
      <c r="H188" s="20">
        <f>F188-G188</f>
        <v>878.25600000000009</v>
      </c>
    </row>
    <row r="189" spans="1:8">
      <c r="A189" s="23" t="s">
        <v>255</v>
      </c>
      <c r="B189" s="10" t="s">
        <v>256</v>
      </c>
      <c r="C189">
        <v>204.25</v>
      </c>
      <c r="E189">
        <v>204.25</v>
      </c>
    </row>
    <row r="190" spans="1:8">
      <c r="A190" s="23" t="s">
        <v>255</v>
      </c>
      <c r="B190" s="10" t="s">
        <v>257</v>
      </c>
      <c r="C190">
        <v>189.05</v>
      </c>
      <c r="E190">
        <v>189.05</v>
      </c>
    </row>
    <row r="191" spans="1:8">
      <c r="A191" s="23" t="s">
        <v>255</v>
      </c>
      <c r="B191" s="10" t="s">
        <v>258</v>
      </c>
      <c r="C191">
        <v>242.25</v>
      </c>
      <c r="E191">
        <v>242.25</v>
      </c>
    </row>
    <row r="192" spans="1:8">
      <c r="A192" s="23" t="s">
        <v>255</v>
      </c>
      <c r="B192" s="10" t="s">
        <v>259</v>
      </c>
      <c r="C192">
        <v>142.5</v>
      </c>
      <c r="E192">
        <v>142.5</v>
      </c>
    </row>
    <row r="193" spans="1:8">
      <c r="A193" s="23" t="s">
        <v>255</v>
      </c>
      <c r="B193" s="10" t="s">
        <v>260</v>
      </c>
      <c r="D193">
        <v>5</v>
      </c>
      <c r="E193">
        <v>211.85</v>
      </c>
    </row>
    <row r="194" spans="1:8">
      <c r="A194" s="23" t="s">
        <v>255</v>
      </c>
      <c r="B194" s="10" t="s">
        <v>261</v>
      </c>
      <c r="C194">
        <v>131.1</v>
      </c>
      <c r="E194">
        <v>131.1</v>
      </c>
    </row>
    <row r="195" spans="1:8">
      <c r="A195" s="23" t="s">
        <v>255</v>
      </c>
      <c r="B195" s="10" t="s">
        <v>262</v>
      </c>
      <c r="C195">
        <v>131.1</v>
      </c>
      <c r="E195">
        <v>131.1</v>
      </c>
    </row>
    <row r="196" spans="1:8" s="20" customFormat="1">
      <c r="A196" s="21" t="s">
        <v>255</v>
      </c>
      <c r="B196" s="5"/>
      <c r="E196" s="20">
        <f>SUM(E189:E195)</f>
        <v>1252.0999999999999</v>
      </c>
      <c r="F196" s="20">
        <f>E196*1.08</f>
        <v>1352.268</v>
      </c>
      <c r="G196" s="20">
        <v>0</v>
      </c>
      <c r="H196" s="20">
        <f>F196-G196</f>
        <v>1352.268</v>
      </c>
    </row>
    <row r="197" spans="1:8">
      <c r="A197" s="23" t="s">
        <v>226</v>
      </c>
      <c r="B197" s="10" t="s">
        <v>218</v>
      </c>
      <c r="D197">
        <v>5</v>
      </c>
      <c r="E197">
        <v>175.28</v>
      </c>
    </row>
    <row r="198" spans="1:8">
      <c r="A198" s="23" t="s">
        <v>226</v>
      </c>
      <c r="B198" s="10" t="s">
        <v>219</v>
      </c>
      <c r="D198">
        <v>5</v>
      </c>
      <c r="E198">
        <v>182.88</v>
      </c>
    </row>
    <row r="199" spans="1:8">
      <c r="A199" s="23" t="s">
        <v>226</v>
      </c>
      <c r="B199" s="10" t="s">
        <v>220</v>
      </c>
      <c r="C199">
        <v>159.6</v>
      </c>
      <c r="E199">
        <v>159.6</v>
      </c>
    </row>
    <row r="200" spans="1:8">
      <c r="A200" s="23" t="s">
        <v>226</v>
      </c>
      <c r="B200" s="10" t="s">
        <v>221</v>
      </c>
      <c r="C200">
        <v>129.81</v>
      </c>
      <c r="E200">
        <v>129.81</v>
      </c>
    </row>
    <row r="201" spans="1:8">
      <c r="A201" s="23" t="s">
        <v>226</v>
      </c>
      <c r="B201" s="10" t="s">
        <v>222</v>
      </c>
      <c r="C201">
        <v>129.81</v>
      </c>
      <c r="E201">
        <v>129.81</v>
      </c>
    </row>
    <row r="202" spans="1:8">
      <c r="A202" s="23" t="s">
        <v>226</v>
      </c>
      <c r="B202" s="10" t="s">
        <v>223</v>
      </c>
      <c r="C202">
        <v>129.81</v>
      </c>
      <c r="E202">
        <v>129.81</v>
      </c>
    </row>
    <row r="203" spans="1:8">
      <c r="A203" s="23" t="s">
        <v>226</v>
      </c>
      <c r="B203" s="10" t="s">
        <v>224</v>
      </c>
      <c r="C203">
        <v>129.81</v>
      </c>
      <c r="E203">
        <v>129.81</v>
      </c>
    </row>
    <row r="204" spans="1:8">
      <c r="A204" s="23" t="s">
        <v>226</v>
      </c>
      <c r="B204" s="10" t="s">
        <v>225</v>
      </c>
      <c r="C204">
        <v>129.81</v>
      </c>
      <c r="E204">
        <v>129.81</v>
      </c>
    </row>
    <row r="205" spans="1:8">
      <c r="A205" s="23" t="s">
        <v>226</v>
      </c>
      <c r="B205" s="10" t="s">
        <v>227</v>
      </c>
      <c r="D205">
        <v>5</v>
      </c>
      <c r="E205">
        <v>118.75</v>
      </c>
    </row>
    <row r="206" spans="1:8">
      <c r="A206" s="23" t="s">
        <v>226</v>
      </c>
      <c r="B206" s="4" t="s">
        <v>454</v>
      </c>
    </row>
    <row r="207" spans="1:8" s="20" customFormat="1">
      <c r="A207" s="21" t="s">
        <v>226</v>
      </c>
      <c r="B207" s="5"/>
      <c r="E207" s="20">
        <f>SUM(E197:E206)</f>
        <v>1285.5599999999997</v>
      </c>
      <c r="F207" s="20">
        <f>E207*1.08</f>
        <v>1388.4047999999998</v>
      </c>
      <c r="G207" s="20">
        <v>0</v>
      </c>
      <c r="H207" s="20">
        <f>F207-G207</f>
        <v>1388.4047999999998</v>
      </c>
    </row>
    <row r="208" spans="1:8">
      <c r="A208" s="23" t="s">
        <v>164</v>
      </c>
      <c r="B208" s="7" t="s">
        <v>162</v>
      </c>
    </row>
    <row r="209" spans="1:5">
      <c r="A209" s="23" t="s">
        <v>164</v>
      </c>
      <c r="B209" s="7" t="s">
        <v>163</v>
      </c>
    </row>
    <row r="210" spans="1:5">
      <c r="A210" s="23" t="s">
        <v>164</v>
      </c>
      <c r="B210" s="7" t="s">
        <v>303</v>
      </c>
    </row>
    <row r="211" spans="1:5">
      <c r="A211" s="23" t="s">
        <v>164</v>
      </c>
      <c r="B211" s="7" t="s">
        <v>332</v>
      </c>
    </row>
    <row r="212" spans="1:5" s="20" customFormat="1">
      <c r="A212" s="21" t="s">
        <v>164</v>
      </c>
      <c r="B212" s="5"/>
    </row>
    <row r="213" spans="1:5">
      <c r="A213" s="23" t="s">
        <v>148</v>
      </c>
      <c r="B213" s="4" t="s">
        <v>147</v>
      </c>
    </row>
    <row r="214" spans="1:5" s="20" customFormat="1">
      <c r="A214" s="21" t="s">
        <v>148</v>
      </c>
      <c r="B214" s="5"/>
    </row>
    <row r="215" spans="1:5">
      <c r="A215" s="23" t="s">
        <v>142</v>
      </c>
      <c r="B215" s="10" t="s">
        <v>133</v>
      </c>
      <c r="D215">
        <v>2</v>
      </c>
      <c r="E215">
        <v>264.29000000000002</v>
      </c>
    </row>
    <row r="216" spans="1:5">
      <c r="A216" s="23" t="s">
        <v>142</v>
      </c>
      <c r="B216" s="2" t="s">
        <v>134</v>
      </c>
      <c r="C216">
        <v>242.25</v>
      </c>
      <c r="E216">
        <v>242.25</v>
      </c>
    </row>
    <row r="217" spans="1:5">
      <c r="A217" s="23" t="s">
        <v>142</v>
      </c>
      <c r="B217" s="2" t="s">
        <v>135</v>
      </c>
    </row>
    <row r="218" spans="1:5">
      <c r="A218" s="23" t="s">
        <v>142</v>
      </c>
      <c r="B218" s="2" t="s">
        <v>136</v>
      </c>
    </row>
    <row r="219" spans="1:5">
      <c r="A219" s="23" t="s">
        <v>142</v>
      </c>
      <c r="B219" s="2" t="s">
        <v>137</v>
      </c>
    </row>
    <row r="220" spans="1:5">
      <c r="A220" s="23" t="s">
        <v>142</v>
      </c>
      <c r="B220" s="2" t="s">
        <v>138</v>
      </c>
    </row>
    <row r="221" spans="1:5">
      <c r="A221" s="23" t="s">
        <v>142</v>
      </c>
      <c r="B221" s="2" t="s">
        <v>139</v>
      </c>
    </row>
    <row r="222" spans="1:5">
      <c r="A222" s="23" t="s">
        <v>142</v>
      </c>
      <c r="B222" s="2" t="s">
        <v>140</v>
      </c>
    </row>
    <row r="223" spans="1:5">
      <c r="A223" s="23" t="s">
        <v>142</v>
      </c>
      <c r="B223" s="2" t="s">
        <v>141</v>
      </c>
    </row>
    <row r="224" spans="1:5">
      <c r="A224" s="23" t="s">
        <v>142</v>
      </c>
      <c r="B224" s="2" t="s">
        <v>349</v>
      </c>
      <c r="C224">
        <v>444.6</v>
      </c>
      <c r="E224">
        <v>444.6</v>
      </c>
    </row>
    <row r="225" spans="1:8">
      <c r="A225" s="23" t="s">
        <v>142</v>
      </c>
      <c r="B225" s="2" t="s">
        <v>350</v>
      </c>
    </row>
    <row r="226" spans="1:8">
      <c r="A226" s="23" t="s">
        <v>142</v>
      </c>
      <c r="B226" s="2" t="s">
        <v>351</v>
      </c>
    </row>
    <row r="227" spans="1:8">
      <c r="A227" s="23" t="s">
        <v>142</v>
      </c>
      <c r="B227" s="4" t="s">
        <v>461</v>
      </c>
    </row>
    <row r="228" spans="1:8" s="20" customFormat="1">
      <c r="A228" s="21" t="s">
        <v>142</v>
      </c>
      <c r="B228" s="5"/>
      <c r="E228" s="20">
        <f>SUM(E215:E227)</f>
        <v>951.1400000000001</v>
      </c>
      <c r="F228" s="20">
        <f>E228*1.08</f>
        <v>1027.2312000000002</v>
      </c>
      <c r="G228" s="20">
        <v>0</v>
      </c>
      <c r="H228" s="20">
        <f>F228-G228</f>
        <v>1027.2312000000002</v>
      </c>
    </row>
    <row r="229" spans="1:8">
      <c r="A229" s="23" t="s">
        <v>182</v>
      </c>
      <c r="B229" s="10" t="s">
        <v>181</v>
      </c>
      <c r="C229">
        <v>0</v>
      </c>
      <c r="E229">
        <v>0</v>
      </c>
    </row>
    <row r="230" spans="1:8" s="20" customFormat="1">
      <c r="A230" s="21" t="s">
        <v>182</v>
      </c>
      <c r="B230" s="5"/>
    </row>
    <row r="231" spans="1:8">
      <c r="A231" s="23" t="s">
        <v>82</v>
      </c>
      <c r="B231" s="10" t="s">
        <v>81</v>
      </c>
      <c r="D231">
        <v>5</v>
      </c>
      <c r="E231">
        <v>171</v>
      </c>
    </row>
    <row r="232" spans="1:8">
      <c r="A232" s="23" t="s">
        <v>82</v>
      </c>
      <c r="B232" s="14" t="s">
        <v>249</v>
      </c>
      <c r="C232">
        <v>137.75</v>
      </c>
      <c r="D232">
        <v>2</v>
      </c>
      <c r="E232">
        <f>C232*D232</f>
        <v>275.5</v>
      </c>
    </row>
    <row r="233" spans="1:8">
      <c r="A233" s="23" t="s">
        <v>82</v>
      </c>
      <c r="B233" s="14" t="s">
        <v>250</v>
      </c>
      <c r="C233">
        <v>123.5</v>
      </c>
      <c r="D233">
        <v>2</v>
      </c>
      <c r="E233">
        <f>C233*D233</f>
        <v>247</v>
      </c>
    </row>
    <row r="234" spans="1:8">
      <c r="A234" s="23" t="s">
        <v>82</v>
      </c>
      <c r="B234" s="14" t="s">
        <v>251</v>
      </c>
      <c r="C234">
        <v>144.4</v>
      </c>
      <c r="D234">
        <v>2</v>
      </c>
      <c r="E234">
        <f>C234*D234</f>
        <v>288.8</v>
      </c>
    </row>
    <row r="235" spans="1:8">
      <c r="A235" s="23" t="s">
        <v>82</v>
      </c>
      <c r="B235" s="14" t="s">
        <v>252</v>
      </c>
      <c r="C235">
        <v>135.85</v>
      </c>
      <c r="D235">
        <v>2</v>
      </c>
      <c r="E235">
        <f>C235*D235</f>
        <v>271.7</v>
      </c>
    </row>
    <row r="236" spans="1:8">
      <c r="A236" s="23" t="s">
        <v>82</v>
      </c>
      <c r="B236" s="14" t="s">
        <v>253</v>
      </c>
    </row>
    <row r="237" spans="1:8">
      <c r="A237" s="23" t="s">
        <v>82</v>
      </c>
      <c r="B237" s="14" t="s">
        <v>254</v>
      </c>
      <c r="C237">
        <v>427.5</v>
      </c>
      <c r="E237">
        <v>427.5</v>
      </c>
    </row>
    <row r="238" spans="1:8" s="20" customFormat="1">
      <c r="A238" s="21" t="s">
        <v>82</v>
      </c>
      <c r="B238" s="26"/>
      <c r="E238" s="20">
        <f>SUM(E231:E237)</f>
        <v>1681.5</v>
      </c>
      <c r="F238" s="20">
        <f>E238*1.08</f>
        <v>1816.0200000000002</v>
      </c>
      <c r="G238" s="20">
        <v>0</v>
      </c>
      <c r="H238" s="20">
        <f>F238-G238</f>
        <v>1816.0200000000002</v>
      </c>
    </row>
    <row r="239" spans="1:8">
      <c r="A239" s="23" t="s">
        <v>185</v>
      </c>
      <c r="B239" s="10" t="s">
        <v>183</v>
      </c>
      <c r="C239">
        <v>136.80000000000001</v>
      </c>
      <c r="E239">
        <v>136.80000000000001</v>
      </c>
    </row>
    <row r="240" spans="1:8">
      <c r="A240" s="23" t="s">
        <v>185</v>
      </c>
      <c r="B240" s="10" t="s">
        <v>184</v>
      </c>
      <c r="C240">
        <v>178.6</v>
      </c>
      <c r="E240">
        <v>178.6</v>
      </c>
    </row>
    <row r="241" spans="1:8">
      <c r="A241" s="23" t="s">
        <v>185</v>
      </c>
      <c r="B241" s="4" t="s">
        <v>459</v>
      </c>
    </row>
    <row r="242" spans="1:8">
      <c r="A242" s="23" t="s">
        <v>185</v>
      </c>
      <c r="B242" s="4" t="s">
        <v>460</v>
      </c>
    </row>
    <row r="243" spans="1:8" s="20" customFormat="1">
      <c r="A243" s="21" t="s">
        <v>185</v>
      </c>
      <c r="E243" s="20">
        <f>SUM(E239:E242)</f>
        <v>315.39999999999998</v>
      </c>
      <c r="F243" s="20">
        <f>E243*1.08</f>
        <v>340.63200000000001</v>
      </c>
      <c r="G243" s="20">
        <v>0</v>
      </c>
      <c r="H243" s="20">
        <f>F243-G243</f>
        <v>340.63200000000001</v>
      </c>
    </row>
    <row r="244" spans="1:8">
      <c r="A244" s="23" t="s">
        <v>440</v>
      </c>
      <c r="B244" s="2" t="s">
        <v>438</v>
      </c>
      <c r="C244">
        <v>123.03</v>
      </c>
      <c r="E244">
        <v>123.03</v>
      </c>
    </row>
    <row r="245" spans="1:8">
      <c r="A245" s="23" t="s">
        <v>440</v>
      </c>
      <c r="B245" s="2" t="s">
        <v>439</v>
      </c>
      <c r="D245">
        <v>5</v>
      </c>
      <c r="E245">
        <v>99.75</v>
      </c>
    </row>
    <row r="246" spans="1:8" s="20" customFormat="1">
      <c r="A246" s="21" t="s">
        <v>440</v>
      </c>
      <c r="B246" s="5"/>
      <c r="E246" s="20">
        <f>SUM(E244:E245)</f>
        <v>222.78</v>
      </c>
      <c r="F246" s="20">
        <f>E246*1.08</f>
        <v>240.60240000000002</v>
      </c>
      <c r="G246" s="20">
        <v>0</v>
      </c>
      <c r="H246" s="20">
        <f>F246-G246</f>
        <v>240.60240000000002</v>
      </c>
    </row>
    <row r="247" spans="1:8">
      <c r="A247" s="23" t="s">
        <v>210</v>
      </c>
      <c r="B247" s="10" t="s">
        <v>498</v>
      </c>
      <c r="C247">
        <v>63.65</v>
      </c>
      <c r="E247">
        <v>63.65</v>
      </c>
    </row>
    <row r="248" spans="1:8">
      <c r="A248" s="23" t="s">
        <v>210</v>
      </c>
      <c r="B248" s="10" t="s">
        <v>499</v>
      </c>
      <c r="C248">
        <v>78.849999999999994</v>
      </c>
      <c r="D248">
        <v>2</v>
      </c>
      <c r="E248">
        <f>C248*D248</f>
        <v>157.69999999999999</v>
      </c>
    </row>
    <row r="249" spans="1:8">
      <c r="A249" s="23" t="s">
        <v>210</v>
      </c>
      <c r="B249" s="10" t="s">
        <v>500</v>
      </c>
      <c r="C249">
        <v>91.2</v>
      </c>
      <c r="D249">
        <v>2</v>
      </c>
      <c r="E249">
        <f>C249*D249</f>
        <v>182.4</v>
      </c>
    </row>
    <row r="250" spans="1:8">
      <c r="A250" s="23" t="s">
        <v>210</v>
      </c>
      <c r="B250" s="10" t="s">
        <v>501</v>
      </c>
      <c r="C250">
        <v>109.25</v>
      </c>
      <c r="D250">
        <v>2</v>
      </c>
      <c r="E250">
        <f>C250*D250</f>
        <v>218.5</v>
      </c>
    </row>
    <row r="251" spans="1:8">
      <c r="A251" s="23" t="s">
        <v>210</v>
      </c>
      <c r="B251" s="10" t="s">
        <v>502</v>
      </c>
      <c r="C251">
        <v>133</v>
      </c>
      <c r="E251">
        <v>133</v>
      </c>
    </row>
    <row r="252" spans="1:8">
      <c r="A252" s="23" t="s">
        <v>210</v>
      </c>
      <c r="B252" s="4" t="s">
        <v>290</v>
      </c>
    </row>
    <row r="253" spans="1:8">
      <c r="A253" s="23" t="s">
        <v>210</v>
      </c>
      <c r="B253" s="4" t="s">
        <v>291</v>
      </c>
    </row>
    <row r="254" spans="1:8">
      <c r="A254" s="23" t="s">
        <v>210</v>
      </c>
      <c r="B254" s="4" t="s">
        <v>292</v>
      </c>
    </row>
    <row r="255" spans="1:8">
      <c r="A255" s="23" t="s">
        <v>210</v>
      </c>
      <c r="B255" s="4" t="s">
        <v>293</v>
      </c>
    </row>
    <row r="256" spans="1:8">
      <c r="A256" s="23" t="s">
        <v>210</v>
      </c>
      <c r="B256" s="4" t="s">
        <v>294</v>
      </c>
    </row>
    <row r="257" spans="1:8">
      <c r="A257" s="23" t="s">
        <v>210</v>
      </c>
      <c r="B257" s="8" t="s">
        <v>483</v>
      </c>
    </row>
    <row r="258" spans="1:8">
      <c r="A258" s="23" t="s">
        <v>210</v>
      </c>
      <c r="B258" s="8" t="s">
        <v>484</v>
      </c>
    </row>
    <row r="259" spans="1:8" s="20" customFormat="1">
      <c r="A259" s="21" t="s">
        <v>210</v>
      </c>
      <c r="E259" s="20">
        <f>SUM(E247:E258)</f>
        <v>755.25</v>
      </c>
      <c r="F259" s="20">
        <f>E259*1.08</f>
        <v>815.67000000000007</v>
      </c>
      <c r="G259" s="20">
        <v>0</v>
      </c>
      <c r="H259" s="20">
        <f>F259-G259</f>
        <v>815.67000000000007</v>
      </c>
    </row>
    <row r="260" spans="1:8">
      <c r="A260" s="23" t="s">
        <v>266</v>
      </c>
      <c r="B260" s="10" t="s">
        <v>263</v>
      </c>
      <c r="C260">
        <v>147.25</v>
      </c>
      <c r="E260">
        <v>147.25</v>
      </c>
    </row>
    <row r="261" spans="1:8">
      <c r="A261" s="23" t="s">
        <v>266</v>
      </c>
      <c r="B261" s="10" t="s">
        <v>264</v>
      </c>
      <c r="C261">
        <v>118.75</v>
      </c>
      <c r="E261">
        <v>118.75</v>
      </c>
    </row>
    <row r="262" spans="1:8">
      <c r="A262" s="23" t="s">
        <v>266</v>
      </c>
      <c r="B262" s="10" t="s">
        <v>265</v>
      </c>
      <c r="C262">
        <v>112.1</v>
      </c>
      <c r="E262">
        <v>112.1</v>
      </c>
    </row>
    <row r="263" spans="1:8" s="20" customFormat="1">
      <c r="A263" s="21" t="s">
        <v>266</v>
      </c>
      <c r="E263" s="20">
        <f>SUM(E260:E262)</f>
        <v>378.1</v>
      </c>
      <c r="F263" s="20">
        <f>E263*1.08</f>
        <v>408.34800000000007</v>
      </c>
      <c r="G263" s="20">
        <v>0</v>
      </c>
      <c r="H263" s="20">
        <f>F263-G263</f>
        <v>408.34800000000007</v>
      </c>
    </row>
    <row r="264" spans="1:8">
      <c r="A264" s="23" t="s">
        <v>406</v>
      </c>
      <c r="B264" s="10" t="s">
        <v>401</v>
      </c>
      <c r="C264">
        <v>143.44999999999999</v>
      </c>
      <c r="E264">
        <v>143.44999999999999</v>
      </c>
    </row>
    <row r="265" spans="1:8">
      <c r="A265" s="23" t="s">
        <v>406</v>
      </c>
      <c r="B265" s="10" t="s">
        <v>402</v>
      </c>
      <c r="C265">
        <v>294.5</v>
      </c>
      <c r="E265">
        <v>294.5</v>
      </c>
    </row>
    <row r="266" spans="1:8">
      <c r="A266" s="23" t="s">
        <v>406</v>
      </c>
      <c r="B266" s="10" t="s">
        <v>403</v>
      </c>
      <c r="C266">
        <v>133.94999999999999</v>
      </c>
      <c r="E266">
        <v>133.94999999999999</v>
      </c>
    </row>
    <row r="267" spans="1:8">
      <c r="A267" s="23" t="s">
        <v>406</v>
      </c>
      <c r="B267" s="10" t="s">
        <v>404</v>
      </c>
      <c r="C267">
        <v>83.6</v>
      </c>
      <c r="E267">
        <v>83.6</v>
      </c>
    </row>
    <row r="268" spans="1:8">
      <c r="A268" s="23" t="s">
        <v>406</v>
      </c>
      <c r="B268" s="10" t="s">
        <v>405</v>
      </c>
    </row>
    <row r="269" spans="1:8">
      <c r="A269" s="23" t="s">
        <v>406</v>
      </c>
      <c r="B269" s="8" t="s">
        <v>486</v>
      </c>
    </row>
    <row r="270" spans="1:8" s="20" customFormat="1">
      <c r="A270" s="21" t="s">
        <v>406</v>
      </c>
      <c r="E270" s="20">
        <f>SUM(E264:E269)</f>
        <v>655.5</v>
      </c>
      <c r="F270" s="20">
        <f>E270*1.08</f>
        <v>707.94</v>
      </c>
      <c r="G270" s="20">
        <v>0</v>
      </c>
      <c r="H270" s="20">
        <f>F270--G270</f>
        <v>707.94</v>
      </c>
    </row>
    <row r="271" spans="1:8">
      <c r="A271" s="23" t="s">
        <v>50</v>
      </c>
      <c r="B271" s="10" t="s">
        <v>48</v>
      </c>
      <c r="C271">
        <v>0</v>
      </c>
      <c r="E271">
        <v>0</v>
      </c>
    </row>
    <row r="272" spans="1:8">
      <c r="A272" s="23" t="s">
        <v>50</v>
      </c>
      <c r="B272" s="10" t="s">
        <v>49</v>
      </c>
      <c r="C272">
        <v>213.75</v>
      </c>
      <c r="E272">
        <v>213.75</v>
      </c>
    </row>
    <row r="273" spans="1:8" s="20" customFormat="1">
      <c r="A273" s="21" t="s">
        <v>50</v>
      </c>
      <c r="B273" s="5"/>
      <c r="E273" s="20">
        <f>SUM(E271:E272)</f>
        <v>213.75</v>
      </c>
      <c r="F273" s="20">
        <f>E273*1.08</f>
        <v>230.85000000000002</v>
      </c>
      <c r="G273" s="20">
        <v>0</v>
      </c>
      <c r="H273" s="20">
        <f>F273-G273</f>
        <v>230.85000000000002</v>
      </c>
    </row>
    <row r="274" spans="1:8">
      <c r="A274" s="23" t="s">
        <v>146</v>
      </c>
      <c r="B274" s="10" t="s">
        <v>143</v>
      </c>
      <c r="C274">
        <v>250.8</v>
      </c>
      <c r="E274">
        <v>250.8</v>
      </c>
    </row>
    <row r="275" spans="1:8">
      <c r="A275" s="23" t="s">
        <v>146</v>
      </c>
      <c r="B275" s="10" t="s">
        <v>144</v>
      </c>
      <c r="C275">
        <v>0</v>
      </c>
      <c r="E275">
        <v>0</v>
      </c>
    </row>
    <row r="276" spans="1:8">
      <c r="A276" s="23" t="s">
        <v>146</v>
      </c>
      <c r="B276" s="10" t="s">
        <v>145</v>
      </c>
      <c r="C276">
        <v>190</v>
      </c>
      <c r="E276">
        <v>190</v>
      </c>
    </row>
    <row r="277" spans="1:8">
      <c r="A277" s="23" t="s">
        <v>146</v>
      </c>
      <c r="B277" s="10" t="s">
        <v>289</v>
      </c>
      <c r="C277">
        <v>294.5</v>
      </c>
      <c r="D277">
        <v>2</v>
      </c>
      <c r="E277">
        <f>C277*D277</f>
        <v>589</v>
      </c>
    </row>
    <row r="278" spans="1:8">
      <c r="A278" s="23" t="s">
        <v>146</v>
      </c>
      <c r="B278" s="10" t="s">
        <v>415</v>
      </c>
      <c r="C278">
        <v>555.75</v>
      </c>
      <c r="D278">
        <v>2</v>
      </c>
      <c r="E278">
        <f>C278*D278</f>
        <v>1111.5</v>
      </c>
    </row>
    <row r="279" spans="1:8" s="20" customFormat="1">
      <c r="A279" s="21" t="s">
        <v>146</v>
      </c>
      <c r="B279" s="5"/>
      <c r="E279" s="20">
        <f>SUM(E274:E278)</f>
        <v>2141.3000000000002</v>
      </c>
      <c r="F279" s="20">
        <f>E279*1.08</f>
        <v>2312.6040000000003</v>
      </c>
      <c r="G279" s="20">
        <v>0</v>
      </c>
      <c r="H279" s="20">
        <f>F279-G279</f>
        <v>2312.6040000000003</v>
      </c>
    </row>
    <row r="280" spans="1:8">
      <c r="A280" s="23" t="s">
        <v>180</v>
      </c>
      <c r="B280" s="10" t="s">
        <v>179</v>
      </c>
      <c r="C280">
        <v>0</v>
      </c>
      <c r="E280">
        <v>0</v>
      </c>
    </row>
    <row r="281" spans="1:8" s="20" customFormat="1">
      <c r="A281" s="21" t="s">
        <v>180</v>
      </c>
      <c r="B281" s="5"/>
    </row>
    <row r="282" spans="1:8">
      <c r="A282" s="23" t="s">
        <v>448</v>
      </c>
      <c r="B282" s="8" t="s">
        <v>445</v>
      </c>
    </row>
    <row r="283" spans="1:8">
      <c r="A283" s="23" t="s">
        <v>448</v>
      </c>
      <c r="B283" s="8" t="s">
        <v>446</v>
      </c>
    </row>
    <row r="284" spans="1:8">
      <c r="A284" s="23" t="s">
        <v>448</v>
      </c>
      <c r="B284" s="8" t="s">
        <v>447</v>
      </c>
    </row>
    <row r="285" spans="1:8" s="20" customFormat="1">
      <c r="A285" s="21" t="s">
        <v>448</v>
      </c>
    </row>
    <row r="286" spans="1:8">
      <c r="A286" s="23" t="s">
        <v>95</v>
      </c>
      <c r="B286" s="4" t="s">
        <v>85</v>
      </c>
      <c r="C286">
        <v>0</v>
      </c>
      <c r="E286">
        <v>0</v>
      </c>
    </row>
    <row r="287" spans="1:8">
      <c r="A287" s="23" t="s">
        <v>95</v>
      </c>
      <c r="B287" s="2" t="s">
        <v>86</v>
      </c>
      <c r="C287">
        <v>0</v>
      </c>
      <c r="E287">
        <v>0</v>
      </c>
    </row>
    <row r="288" spans="1:8">
      <c r="A288" s="23" t="s">
        <v>95</v>
      </c>
      <c r="B288" s="2" t="s">
        <v>87</v>
      </c>
      <c r="C288">
        <v>0</v>
      </c>
      <c r="E288">
        <v>0</v>
      </c>
    </row>
    <row r="289" spans="1:8">
      <c r="A289" s="23" t="s">
        <v>95</v>
      </c>
      <c r="B289" s="2" t="s">
        <v>88</v>
      </c>
      <c r="C289">
        <v>0</v>
      </c>
      <c r="E289">
        <v>0</v>
      </c>
    </row>
    <row r="290" spans="1:8">
      <c r="A290" s="23" t="s">
        <v>95</v>
      </c>
      <c r="B290" s="10" t="s">
        <v>89</v>
      </c>
      <c r="C290">
        <v>99.75</v>
      </c>
      <c r="E290">
        <v>99.75</v>
      </c>
    </row>
    <row r="291" spans="1:8">
      <c r="A291" s="23" t="s">
        <v>95</v>
      </c>
      <c r="B291" s="10" t="s">
        <v>90</v>
      </c>
      <c r="C291">
        <v>75.05</v>
      </c>
      <c r="E291">
        <v>75.05</v>
      </c>
    </row>
    <row r="292" spans="1:8">
      <c r="A292" s="23" t="s">
        <v>95</v>
      </c>
      <c r="B292" s="10" t="s">
        <v>91</v>
      </c>
      <c r="D292">
        <v>2</v>
      </c>
      <c r="E292">
        <v>109.63</v>
      </c>
    </row>
    <row r="293" spans="1:8">
      <c r="A293" s="23" t="s">
        <v>95</v>
      </c>
      <c r="B293" s="10" t="s">
        <v>92</v>
      </c>
      <c r="C293">
        <v>0</v>
      </c>
      <c r="E293">
        <v>0</v>
      </c>
    </row>
    <row r="294" spans="1:8">
      <c r="A294" s="23" t="s">
        <v>95</v>
      </c>
      <c r="B294" s="10" t="s">
        <v>93</v>
      </c>
      <c r="C294">
        <v>121.6</v>
      </c>
      <c r="E294">
        <v>121.6</v>
      </c>
    </row>
    <row r="295" spans="1:8">
      <c r="A295" s="23" t="s">
        <v>95</v>
      </c>
      <c r="B295" s="2" t="s">
        <v>94</v>
      </c>
      <c r="C295">
        <v>0</v>
      </c>
      <c r="E295">
        <v>0</v>
      </c>
    </row>
    <row r="296" spans="1:8" s="20" customFormat="1">
      <c r="A296" s="21" t="s">
        <v>95</v>
      </c>
      <c r="B296" s="5"/>
      <c r="E296" s="20">
        <f>SUM(E286:E295)</f>
        <v>406.03</v>
      </c>
      <c r="F296" s="20">
        <f>E296*1.08</f>
        <v>438.51240000000001</v>
      </c>
      <c r="G296" s="20">
        <v>0</v>
      </c>
      <c r="H296" s="20">
        <f>F296-G296</f>
        <v>438.51240000000001</v>
      </c>
    </row>
    <row r="297" spans="1:8">
      <c r="A297" s="23" t="s">
        <v>233</v>
      </c>
      <c r="B297" s="10" t="s">
        <v>230</v>
      </c>
      <c r="C297">
        <v>0</v>
      </c>
      <c r="E297">
        <v>0</v>
      </c>
    </row>
    <row r="298" spans="1:8">
      <c r="A298" s="23" t="s">
        <v>233</v>
      </c>
      <c r="B298" s="10" t="s">
        <v>231</v>
      </c>
      <c r="C298">
        <v>95</v>
      </c>
      <c r="D298">
        <v>2</v>
      </c>
      <c r="E298">
        <f>C298*D298</f>
        <v>190</v>
      </c>
    </row>
    <row r="299" spans="1:8">
      <c r="A299" s="23" t="s">
        <v>233</v>
      </c>
      <c r="B299" s="10" t="s">
        <v>232</v>
      </c>
      <c r="D299">
        <v>5</v>
      </c>
      <c r="E299">
        <v>152.94999999999999</v>
      </c>
    </row>
    <row r="300" spans="1:8">
      <c r="A300" s="23" t="s">
        <v>233</v>
      </c>
      <c r="B300" s="10" t="s">
        <v>315</v>
      </c>
      <c r="C300">
        <v>232.75</v>
      </c>
      <c r="E300">
        <v>232.75</v>
      </c>
    </row>
    <row r="301" spans="1:8">
      <c r="A301" s="23" t="s">
        <v>233</v>
      </c>
      <c r="B301" s="10" t="s">
        <v>407</v>
      </c>
      <c r="C301">
        <v>217.55</v>
      </c>
      <c r="E301">
        <v>217.55</v>
      </c>
    </row>
    <row r="302" spans="1:8">
      <c r="A302" s="23" t="s">
        <v>233</v>
      </c>
      <c r="B302" s="10" t="s">
        <v>408</v>
      </c>
      <c r="C302">
        <v>217.55</v>
      </c>
      <c r="E302">
        <v>217.55</v>
      </c>
    </row>
    <row r="303" spans="1:8">
      <c r="A303" s="23" t="s">
        <v>233</v>
      </c>
      <c r="B303" s="10" t="s">
        <v>412</v>
      </c>
      <c r="C303">
        <v>109.25</v>
      </c>
      <c r="E303">
        <v>109.25</v>
      </c>
    </row>
    <row r="304" spans="1:8">
      <c r="A304" s="23" t="s">
        <v>233</v>
      </c>
      <c r="B304" s="10" t="s">
        <v>413</v>
      </c>
    </row>
    <row r="305" spans="1:8">
      <c r="A305" s="23" t="s">
        <v>233</v>
      </c>
      <c r="B305" s="4" t="s">
        <v>414</v>
      </c>
    </row>
    <row r="306" spans="1:8" s="20" customFormat="1">
      <c r="A306" s="21" t="s">
        <v>233</v>
      </c>
      <c r="B306" s="5"/>
      <c r="E306" s="20">
        <f>SUM(E297:E305)</f>
        <v>1120.05</v>
      </c>
      <c r="F306" s="20">
        <f>E306*1.08</f>
        <v>1209.654</v>
      </c>
      <c r="G306" s="20">
        <v>0</v>
      </c>
      <c r="H306" s="20">
        <f>F306-G306</f>
        <v>1209.654</v>
      </c>
    </row>
    <row r="307" spans="1:8">
      <c r="A307" s="23" t="s">
        <v>155</v>
      </c>
      <c r="B307" s="10" t="s">
        <v>154</v>
      </c>
      <c r="C307">
        <v>104.5</v>
      </c>
      <c r="D307">
        <v>2</v>
      </c>
      <c r="E307">
        <f>C307*D307</f>
        <v>209</v>
      </c>
    </row>
    <row r="308" spans="1:8" s="20" customFormat="1">
      <c r="A308" s="21" t="s">
        <v>155</v>
      </c>
      <c r="B308" s="5"/>
      <c r="E308" s="20">
        <f>SUM(E307)</f>
        <v>209</v>
      </c>
      <c r="F308" s="20">
        <f>E308*1.08</f>
        <v>225.72000000000003</v>
      </c>
      <c r="G308" s="20">
        <v>0</v>
      </c>
      <c r="H308" s="20">
        <f>F308-G308</f>
        <v>225.72000000000003</v>
      </c>
    </row>
    <row r="309" spans="1:8">
      <c r="A309" s="23" t="s">
        <v>423</v>
      </c>
      <c r="B309" t="s">
        <v>424</v>
      </c>
      <c r="C309">
        <v>222.3</v>
      </c>
      <c r="E309">
        <v>222.3</v>
      </c>
    </row>
    <row r="310" spans="1:8">
      <c r="A310" s="23" t="s">
        <v>423</v>
      </c>
      <c r="B310" t="s">
        <v>425</v>
      </c>
      <c r="C310">
        <v>99.75</v>
      </c>
      <c r="E310">
        <v>99.75</v>
      </c>
    </row>
    <row r="311" spans="1:8">
      <c r="A311" s="23" t="s">
        <v>423</v>
      </c>
      <c r="B311" t="s">
        <v>426</v>
      </c>
      <c r="C311">
        <v>121.6</v>
      </c>
      <c r="E311">
        <v>121.6</v>
      </c>
    </row>
    <row r="312" spans="1:8" s="20" customFormat="1">
      <c r="A312" s="21" t="s">
        <v>423</v>
      </c>
      <c r="E312" s="20">
        <f>SUM(E309:E311)</f>
        <v>443.65</v>
      </c>
      <c r="F312" s="20">
        <f>E312*1.08</f>
        <v>479.142</v>
      </c>
      <c r="G312" s="20">
        <v>0</v>
      </c>
      <c r="H312" s="20">
        <f>F312-G312</f>
        <v>479.142</v>
      </c>
    </row>
    <row r="313" spans="1:8">
      <c r="A313" s="23" t="s">
        <v>209</v>
      </c>
      <c r="B313" s="10" t="s">
        <v>208</v>
      </c>
      <c r="C313">
        <v>349.6</v>
      </c>
      <c r="E313">
        <v>349.6</v>
      </c>
    </row>
    <row r="314" spans="1:8">
      <c r="A314" s="23" t="s">
        <v>209</v>
      </c>
      <c r="B314" s="4" t="s">
        <v>463</v>
      </c>
    </row>
    <row r="315" spans="1:8">
      <c r="A315" s="23" t="s">
        <v>209</v>
      </c>
      <c r="B315" s="4" t="s">
        <v>464</v>
      </c>
    </row>
    <row r="316" spans="1:8" s="20" customFormat="1">
      <c r="A316" s="21" t="s">
        <v>209</v>
      </c>
      <c r="B316" s="5"/>
      <c r="E316" s="20">
        <f>SUM(E313:E315)</f>
        <v>349.6</v>
      </c>
      <c r="F316" s="20">
        <f>E316*1.08</f>
        <v>377.56800000000004</v>
      </c>
      <c r="G316" s="20">
        <v>0</v>
      </c>
      <c r="H316" s="20">
        <f>F316-G316</f>
        <v>377.56800000000004</v>
      </c>
    </row>
    <row r="317" spans="1:8">
      <c r="A317" s="23" t="s">
        <v>331</v>
      </c>
      <c r="B317" s="10" t="s">
        <v>319</v>
      </c>
      <c r="C317">
        <v>156.75</v>
      </c>
      <c r="E317">
        <v>156.75</v>
      </c>
    </row>
    <row r="318" spans="1:8">
      <c r="A318" s="23" t="s">
        <v>331</v>
      </c>
      <c r="B318" s="10" t="s">
        <v>320</v>
      </c>
      <c r="C318">
        <v>156.75</v>
      </c>
      <c r="E318">
        <v>156.75</v>
      </c>
    </row>
    <row r="319" spans="1:8">
      <c r="A319" s="23" t="s">
        <v>331</v>
      </c>
      <c r="B319" s="10" t="s">
        <v>321</v>
      </c>
      <c r="C319">
        <v>156.75</v>
      </c>
      <c r="E319">
        <v>156.75</v>
      </c>
    </row>
    <row r="320" spans="1:8">
      <c r="A320" s="23" t="s">
        <v>331</v>
      </c>
      <c r="B320" s="10" t="s">
        <v>322</v>
      </c>
      <c r="C320">
        <v>0</v>
      </c>
      <c r="E320">
        <v>0</v>
      </c>
    </row>
    <row r="321" spans="1:8">
      <c r="A321" s="23" t="s">
        <v>331</v>
      </c>
      <c r="B321" s="10" t="s">
        <v>323</v>
      </c>
      <c r="C321">
        <v>0</v>
      </c>
      <c r="E321">
        <v>0</v>
      </c>
    </row>
    <row r="322" spans="1:8">
      <c r="A322" s="23" t="s">
        <v>331</v>
      </c>
      <c r="B322" s="4" t="s">
        <v>324</v>
      </c>
    </row>
    <row r="323" spans="1:8">
      <c r="A323" s="23" t="s">
        <v>331</v>
      </c>
      <c r="B323" s="10" t="s">
        <v>325</v>
      </c>
    </row>
    <row r="324" spans="1:8">
      <c r="A324" s="23" t="s">
        <v>331</v>
      </c>
      <c r="B324" s="4" t="s">
        <v>326</v>
      </c>
    </row>
    <row r="325" spans="1:8">
      <c r="A325" s="23" t="s">
        <v>331</v>
      </c>
      <c r="B325" s="10" t="s">
        <v>327</v>
      </c>
      <c r="C325">
        <v>152</v>
      </c>
      <c r="E325">
        <v>152</v>
      </c>
    </row>
    <row r="326" spans="1:8">
      <c r="A326" s="23" t="s">
        <v>331</v>
      </c>
      <c r="B326" s="10" t="s">
        <v>328</v>
      </c>
      <c r="C326">
        <v>192.85</v>
      </c>
      <c r="E326">
        <v>192.85</v>
      </c>
    </row>
    <row r="327" spans="1:8">
      <c r="A327" s="23" t="s">
        <v>331</v>
      </c>
      <c r="B327" s="10" t="s">
        <v>329</v>
      </c>
      <c r="C327">
        <v>180.5</v>
      </c>
      <c r="E327">
        <v>180.5</v>
      </c>
    </row>
    <row r="328" spans="1:8">
      <c r="A328" s="23" t="s">
        <v>331</v>
      </c>
      <c r="B328" s="10" t="s">
        <v>330</v>
      </c>
      <c r="C328">
        <v>792.3</v>
      </c>
      <c r="E328">
        <v>792.3</v>
      </c>
    </row>
    <row r="329" spans="1:8" s="20" customFormat="1">
      <c r="A329" s="21" t="s">
        <v>331</v>
      </c>
      <c r="B329" s="5"/>
      <c r="E329" s="20">
        <f>SUM(E317:E328)</f>
        <v>1787.9</v>
      </c>
      <c r="F329" s="20">
        <f>E329*1.08</f>
        <v>1930.9320000000002</v>
      </c>
      <c r="G329" s="20">
        <v>0</v>
      </c>
      <c r="H329" s="20">
        <f>F329-G329</f>
        <v>1930.9320000000002</v>
      </c>
    </row>
    <row r="330" spans="1:8">
      <c r="A330" s="23" t="s">
        <v>469</v>
      </c>
      <c r="B330" s="4" t="s">
        <v>468</v>
      </c>
    </row>
    <row r="331" spans="1:8">
      <c r="A331" s="23" t="s">
        <v>469</v>
      </c>
      <c r="B331" s="4" t="s">
        <v>477</v>
      </c>
    </row>
    <row r="332" spans="1:8">
      <c r="A332" s="23" t="s">
        <v>469</v>
      </c>
      <c r="B332" s="4" t="s">
        <v>478</v>
      </c>
    </row>
    <row r="333" spans="1:8" s="20" customFormat="1">
      <c r="A333" s="21" t="s">
        <v>469</v>
      </c>
      <c r="B333" s="5"/>
    </row>
    <row r="334" spans="1:8">
      <c r="A334" s="23" t="s">
        <v>6</v>
      </c>
      <c r="B334" s="10" t="s">
        <v>7</v>
      </c>
      <c r="C334">
        <v>0</v>
      </c>
      <c r="E334">
        <v>0</v>
      </c>
    </row>
    <row r="335" spans="1:8">
      <c r="A335" s="23" t="s">
        <v>6</v>
      </c>
      <c r="B335" s="10" t="s">
        <v>8</v>
      </c>
      <c r="C335">
        <v>0</v>
      </c>
      <c r="E335">
        <v>0</v>
      </c>
    </row>
    <row r="336" spans="1:8">
      <c r="A336" s="23" t="s">
        <v>6</v>
      </c>
      <c r="B336" s="10" t="s">
        <v>9</v>
      </c>
      <c r="D336">
        <v>2</v>
      </c>
      <c r="E336">
        <v>150.1</v>
      </c>
    </row>
    <row r="337" spans="1:8">
      <c r="A337" s="23" t="s">
        <v>6</v>
      </c>
      <c r="B337" s="10" t="s">
        <v>10</v>
      </c>
      <c r="C337">
        <v>144.4</v>
      </c>
      <c r="E337">
        <v>144.4</v>
      </c>
    </row>
    <row r="338" spans="1:8">
      <c r="A338" s="23" t="s">
        <v>6</v>
      </c>
      <c r="B338" s="10" t="s">
        <v>11</v>
      </c>
      <c r="C338">
        <v>144.4</v>
      </c>
      <c r="E338">
        <v>144.4</v>
      </c>
    </row>
    <row r="339" spans="1:8">
      <c r="A339" s="23" t="s">
        <v>6</v>
      </c>
      <c r="B339" s="10" t="s">
        <v>12</v>
      </c>
      <c r="C339">
        <v>135.85</v>
      </c>
      <c r="E339">
        <v>135.85</v>
      </c>
    </row>
    <row r="340" spans="1:8">
      <c r="A340" s="23" t="s">
        <v>6</v>
      </c>
      <c r="B340" s="10" t="s">
        <v>13</v>
      </c>
      <c r="C340">
        <v>135.85</v>
      </c>
      <c r="E340">
        <v>135.85</v>
      </c>
    </row>
    <row r="341" spans="1:8">
      <c r="A341" s="23" t="s">
        <v>6</v>
      </c>
      <c r="B341" s="10" t="s">
        <v>14</v>
      </c>
      <c r="C341">
        <v>0</v>
      </c>
      <c r="E341">
        <v>0</v>
      </c>
    </row>
    <row r="342" spans="1:8">
      <c r="A342" s="23" t="s">
        <v>6</v>
      </c>
      <c r="B342" s="10" t="s">
        <v>15</v>
      </c>
      <c r="C342">
        <v>131.1</v>
      </c>
      <c r="E342">
        <v>131.1</v>
      </c>
    </row>
    <row r="343" spans="1:8">
      <c r="A343" s="23" t="s">
        <v>6</v>
      </c>
      <c r="B343" s="10" t="s">
        <v>16</v>
      </c>
      <c r="C343">
        <v>131.1</v>
      </c>
      <c r="E343">
        <v>131.1</v>
      </c>
    </row>
    <row r="344" spans="1:8" s="20" customFormat="1">
      <c r="A344" s="21" t="s">
        <v>6</v>
      </c>
      <c r="B344" s="5"/>
      <c r="E344" s="20">
        <f>SUM(E334:E343)</f>
        <v>972.80000000000007</v>
      </c>
      <c r="F344" s="20">
        <f>E344*1.08</f>
        <v>1050.6240000000003</v>
      </c>
      <c r="G344" s="20">
        <v>0</v>
      </c>
      <c r="H344" s="20">
        <f>F344-G344</f>
        <v>1050.6240000000003</v>
      </c>
    </row>
    <row r="345" spans="1:8">
      <c r="A345" s="23" t="s">
        <v>437</v>
      </c>
      <c r="B345" s="2" t="s">
        <v>436</v>
      </c>
      <c r="C345">
        <v>217.55</v>
      </c>
      <c r="E345">
        <v>217.55</v>
      </c>
    </row>
    <row r="346" spans="1:8" s="20" customFormat="1">
      <c r="A346" s="21" t="s">
        <v>437</v>
      </c>
      <c r="B346" s="5"/>
      <c r="E346" s="20">
        <f>SUM(E345)</f>
        <v>217.55</v>
      </c>
      <c r="F346" s="20">
        <f>E346*1.08</f>
        <v>234.95400000000004</v>
      </c>
      <c r="G346" s="20">
        <v>0</v>
      </c>
      <c r="H346" s="20">
        <f>F346-G346</f>
        <v>234.95400000000004</v>
      </c>
    </row>
    <row r="347" spans="1:8">
      <c r="A347" s="23" t="s">
        <v>84</v>
      </c>
      <c r="B347" s="10" t="s">
        <v>83</v>
      </c>
      <c r="C347">
        <v>109.25</v>
      </c>
      <c r="D347">
        <v>3</v>
      </c>
      <c r="E347">
        <f>C347*D347</f>
        <v>327.75</v>
      </c>
    </row>
    <row r="348" spans="1:8" s="20" customFormat="1">
      <c r="A348" s="21" t="s">
        <v>84</v>
      </c>
      <c r="B348" s="5"/>
      <c r="E348" s="20">
        <f>SUM(E347)</f>
        <v>327.75</v>
      </c>
      <c r="F348" s="20">
        <f>E348*1.08</f>
        <v>353.97</v>
      </c>
      <c r="G348" s="20">
        <v>0</v>
      </c>
      <c r="H348" s="20">
        <f>F348-G348</f>
        <v>353.97</v>
      </c>
    </row>
    <row r="349" spans="1:8">
      <c r="A349" s="23" t="s">
        <v>131</v>
      </c>
      <c r="B349" s="10" t="s">
        <v>129</v>
      </c>
      <c r="C349">
        <v>270.75</v>
      </c>
      <c r="E349">
        <v>270.75</v>
      </c>
    </row>
    <row r="350" spans="1:8">
      <c r="A350" s="23" t="s">
        <v>131</v>
      </c>
      <c r="B350" s="2" t="s">
        <v>130</v>
      </c>
      <c r="C350">
        <v>0</v>
      </c>
      <c r="E350">
        <v>0</v>
      </c>
    </row>
    <row r="351" spans="1:8">
      <c r="A351" s="23" t="s">
        <v>131</v>
      </c>
      <c r="B351" s="4" t="s">
        <v>470</v>
      </c>
    </row>
    <row r="352" spans="1:8">
      <c r="A352" s="23" t="s">
        <v>131</v>
      </c>
      <c r="B352" s="4" t="s">
        <v>471</v>
      </c>
    </row>
    <row r="353" spans="1:8">
      <c r="A353" s="23" t="s">
        <v>131</v>
      </c>
      <c r="B353" s="4" t="s">
        <v>472</v>
      </c>
    </row>
    <row r="354" spans="1:8">
      <c r="A354" s="23" t="s">
        <v>131</v>
      </c>
      <c r="B354" s="4" t="s">
        <v>473</v>
      </c>
    </row>
    <row r="355" spans="1:8">
      <c r="A355" s="23" t="s">
        <v>131</v>
      </c>
      <c r="B355" s="4" t="s">
        <v>474</v>
      </c>
    </row>
    <row r="356" spans="1:8">
      <c r="A356" s="23" t="s">
        <v>131</v>
      </c>
      <c r="B356" s="4" t="s">
        <v>475</v>
      </c>
    </row>
    <row r="357" spans="1:8">
      <c r="A357" s="23" t="s">
        <v>131</v>
      </c>
      <c r="B357" s="4" t="s">
        <v>476</v>
      </c>
    </row>
    <row r="358" spans="1:8" s="20" customFormat="1">
      <c r="A358" s="21" t="s">
        <v>131</v>
      </c>
      <c r="B358" s="5"/>
      <c r="E358" s="20">
        <f>SUM(E349:E357)</f>
        <v>270.75</v>
      </c>
      <c r="F358" s="20">
        <f>E358*1.08</f>
        <v>292.41000000000003</v>
      </c>
      <c r="G358" s="20">
        <v>0</v>
      </c>
      <c r="H358" s="20">
        <f>F358-G358</f>
        <v>292.41000000000003</v>
      </c>
    </row>
    <row r="359" spans="1:8">
      <c r="A359" s="23" t="s">
        <v>347</v>
      </c>
      <c r="B359" s="16" t="s">
        <v>333</v>
      </c>
      <c r="C359">
        <v>1386.05</v>
      </c>
      <c r="E359">
        <v>1386.05</v>
      </c>
    </row>
    <row r="360" spans="1:8">
      <c r="A360" s="23" t="s">
        <v>347</v>
      </c>
      <c r="B360" s="11" t="s">
        <v>334</v>
      </c>
      <c r="C360">
        <v>157.69999999999999</v>
      </c>
      <c r="E360">
        <v>157.69999999999999</v>
      </c>
    </row>
    <row r="361" spans="1:8">
      <c r="A361" s="23" t="s">
        <v>347</v>
      </c>
      <c r="B361" s="11" t="s">
        <v>335</v>
      </c>
      <c r="C361">
        <v>94.05</v>
      </c>
      <c r="E361">
        <v>94.05</v>
      </c>
    </row>
    <row r="362" spans="1:8">
      <c r="A362" s="23" t="s">
        <v>347</v>
      </c>
      <c r="B362" s="11" t="s">
        <v>336</v>
      </c>
      <c r="C362">
        <v>142.5</v>
      </c>
      <c r="E362">
        <v>142.5</v>
      </c>
    </row>
    <row r="363" spans="1:8">
      <c r="A363" s="23" t="s">
        <v>347</v>
      </c>
      <c r="B363" s="11" t="s">
        <v>337</v>
      </c>
      <c r="C363">
        <v>162.44999999999999</v>
      </c>
      <c r="E363">
        <v>162.44999999999999</v>
      </c>
    </row>
    <row r="364" spans="1:8">
      <c r="A364" s="23" t="s">
        <v>347</v>
      </c>
      <c r="B364" s="11" t="s">
        <v>338</v>
      </c>
    </row>
    <row r="365" spans="1:8">
      <c r="A365" s="23" t="s">
        <v>347</v>
      </c>
      <c r="B365" s="11" t="s">
        <v>421</v>
      </c>
      <c r="C365">
        <v>190</v>
      </c>
      <c r="E365">
        <v>190</v>
      </c>
    </row>
    <row r="366" spans="1:8">
      <c r="A366" s="23" t="s">
        <v>347</v>
      </c>
      <c r="B366" s="11" t="s">
        <v>422</v>
      </c>
      <c r="C366">
        <v>190</v>
      </c>
      <c r="E366">
        <v>190</v>
      </c>
    </row>
    <row r="367" spans="1:8">
      <c r="A367" s="23" t="s">
        <v>347</v>
      </c>
      <c r="B367" s="11" t="s">
        <v>339</v>
      </c>
      <c r="C367">
        <v>305.89999999999998</v>
      </c>
      <c r="E367">
        <v>305.89999999999998</v>
      </c>
    </row>
    <row r="368" spans="1:8">
      <c r="A368" s="23" t="s">
        <v>347</v>
      </c>
      <c r="B368" s="11" t="s">
        <v>340</v>
      </c>
      <c r="C368">
        <v>202.35</v>
      </c>
      <c r="E368">
        <v>202.35</v>
      </c>
    </row>
    <row r="369" spans="1:8">
      <c r="A369" s="23" t="s">
        <v>347</v>
      </c>
      <c r="B369" s="11" t="s">
        <v>341</v>
      </c>
      <c r="C369">
        <v>519.65</v>
      </c>
      <c r="E369">
        <v>519.65</v>
      </c>
    </row>
    <row r="370" spans="1:8">
      <c r="A370" s="23" t="s">
        <v>347</v>
      </c>
      <c r="B370" s="11" t="s">
        <v>342</v>
      </c>
      <c r="C370">
        <v>307.8</v>
      </c>
      <c r="E370">
        <v>307.8</v>
      </c>
    </row>
    <row r="371" spans="1:8">
      <c r="A371" s="23" t="s">
        <v>347</v>
      </c>
      <c r="B371" s="11" t="s">
        <v>343</v>
      </c>
      <c r="C371">
        <v>285</v>
      </c>
      <c r="E371">
        <v>285</v>
      </c>
    </row>
    <row r="372" spans="1:8">
      <c r="A372" s="23" t="s">
        <v>347</v>
      </c>
      <c r="B372" s="11" t="s">
        <v>344</v>
      </c>
      <c r="C372">
        <v>301.14999999999998</v>
      </c>
      <c r="E372">
        <v>301.14999999999998</v>
      </c>
    </row>
    <row r="373" spans="1:8">
      <c r="A373" s="23" t="s">
        <v>347</v>
      </c>
      <c r="B373" s="11" t="s">
        <v>345</v>
      </c>
      <c r="C373">
        <v>564.29999999999995</v>
      </c>
      <c r="E373">
        <v>564.29999999999995</v>
      </c>
    </row>
    <row r="374" spans="1:8">
      <c r="A374" s="23" t="s">
        <v>347</v>
      </c>
      <c r="B374" s="9" t="s">
        <v>346</v>
      </c>
    </row>
    <row r="375" spans="1:8" s="20" customFormat="1">
      <c r="A375" s="21" t="s">
        <v>347</v>
      </c>
      <c r="E375" s="20">
        <f>SUM(E359:E374)</f>
        <v>4808.9000000000005</v>
      </c>
      <c r="F375" s="20">
        <f>E375*1.08</f>
        <v>5193.612000000001</v>
      </c>
      <c r="G375" s="20">
        <v>0</v>
      </c>
      <c r="H375" s="20">
        <f>F375-G375</f>
        <v>5193.612000000001</v>
      </c>
    </row>
    <row r="376" spans="1:8">
      <c r="A376" s="11" t="s">
        <v>305</v>
      </c>
      <c r="B376" s="11" t="s">
        <v>304</v>
      </c>
      <c r="C376">
        <v>1368</v>
      </c>
      <c r="E376">
        <v>1368</v>
      </c>
    </row>
    <row r="377" spans="1:8" s="20" customFormat="1">
      <c r="A377" s="20" t="s">
        <v>305</v>
      </c>
      <c r="E377" s="20">
        <f>SUM(E376)</f>
        <v>1368</v>
      </c>
      <c r="F377" s="20">
        <f>E377*1.08</f>
        <v>1477.44</v>
      </c>
      <c r="G377" s="20">
        <v>0</v>
      </c>
      <c r="H377" s="20">
        <f>F377-G377</f>
        <v>1477.44</v>
      </c>
    </row>
    <row r="378" spans="1:8">
      <c r="A378" s="23" t="s">
        <v>128</v>
      </c>
      <c r="B378" s="10" t="s">
        <v>108</v>
      </c>
      <c r="C378">
        <v>101.65</v>
      </c>
      <c r="E378">
        <v>101.65</v>
      </c>
    </row>
    <row r="379" spans="1:8">
      <c r="A379" s="23" t="s">
        <v>128</v>
      </c>
      <c r="B379" s="10" t="s">
        <v>109</v>
      </c>
      <c r="C379">
        <v>133.94999999999999</v>
      </c>
      <c r="E379">
        <v>133.94999999999999</v>
      </c>
    </row>
    <row r="380" spans="1:8">
      <c r="A380" s="23" t="s">
        <v>128</v>
      </c>
      <c r="B380" s="10" t="s">
        <v>110</v>
      </c>
      <c r="C380">
        <v>368.6</v>
      </c>
      <c r="E380">
        <v>368.6</v>
      </c>
    </row>
    <row r="381" spans="1:8">
      <c r="A381" s="23" t="s">
        <v>128</v>
      </c>
      <c r="B381" s="10" t="s">
        <v>111</v>
      </c>
      <c r="C381">
        <v>217.55</v>
      </c>
      <c r="E381">
        <v>217.55</v>
      </c>
    </row>
    <row r="382" spans="1:8">
      <c r="A382" s="23" t="s">
        <v>128</v>
      </c>
      <c r="B382" s="10" t="s">
        <v>112</v>
      </c>
      <c r="C382">
        <v>405.65</v>
      </c>
      <c r="E382">
        <v>405.65</v>
      </c>
    </row>
    <row r="383" spans="1:8">
      <c r="A383" s="23" t="s">
        <v>128</v>
      </c>
      <c r="B383" s="10" t="s">
        <v>113</v>
      </c>
      <c r="C383">
        <v>104.5</v>
      </c>
      <c r="E383">
        <v>104.5</v>
      </c>
    </row>
    <row r="384" spans="1:8">
      <c r="A384" s="23" t="s">
        <v>128</v>
      </c>
      <c r="B384" s="10" t="s">
        <v>114</v>
      </c>
      <c r="C384">
        <v>232.75</v>
      </c>
      <c r="E384">
        <v>232.75</v>
      </c>
    </row>
    <row r="385" spans="1:8">
      <c r="A385" s="23" t="s">
        <v>128</v>
      </c>
      <c r="B385" s="10" t="s">
        <v>115</v>
      </c>
      <c r="C385">
        <v>426.55</v>
      </c>
      <c r="E385">
        <v>426.55</v>
      </c>
    </row>
    <row r="386" spans="1:8">
      <c r="A386" s="23" t="s">
        <v>128</v>
      </c>
      <c r="B386" s="10" t="s">
        <v>116</v>
      </c>
      <c r="C386">
        <v>0</v>
      </c>
      <c r="E386">
        <v>0</v>
      </c>
    </row>
    <row r="387" spans="1:8">
      <c r="A387" s="23" t="s">
        <v>128</v>
      </c>
      <c r="B387" s="10" t="s">
        <v>117</v>
      </c>
      <c r="C387">
        <v>0</v>
      </c>
      <c r="E387">
        <v>0</v>
      </c>
    </row>
    <row r="388" spans="1:8">
      <c r="A388" s="23" t="s">
        <v>128</v>
      </c>
      <c r="B388" s="10" t="s">
        <v>118</v>
      </c>
      <c r="C388">
        <v>246.05</v>
      </c>
      <c r="E388">
        <v>246.05</v>
      </c>
    </row>
    <row r="389" spans="1:8">
      <c r="A389" s="23" t="s">
        <v>128</v>
      </c>
      <c r="B389" s="7" t="s">
        <v>119</v>
      </c>
    </row>
    <row r="390" spans="1:8">
      <c r="A390" s="23" t="s">
        <v>128</v>
      </c>
      <c r="B390" s="7" t="s">
        <v>120</v>
      </c>
    </row>
    <row r="391" spans="1:8">
      <c r="A391" s="23" t="s">
        <v>128</v>
      </c>
      <c r="B391" s="10" t="s">
        <v>121</v>
      </c>
      <c r="C391">
        <v>377.15</v>
      </c>
      <c r="E391">
        <v>377.15</v>
      </c>
    </row>
    <row r="392" spans="1:8">
      <c r="A392" s="23" t="s">
        <v>128</v>
      </c>
      <c r="B392" s="10" t="s">
        <v>122</v>
      </c>
      <c r="C392">
        <v>174.8</v>
      </c>
      <c r="E392">
        <v>174.8</v>
      </c>
    </row>
    <row r="393" spans="1:8">
      <c r="A393" s="23" t="s">
        <v>128</v>
      </c>
      <c r="B393" s="10" t="s">
        <v>123</v>
      </c>
      <c r="C393">
        <v>181.45</v>
      </c>
      <c r="E393">
        <v>181.45</v>
      </c>
    </row>
    <row r="394" spans="1:8">
      <c r="A394" s="23" t="s">
        <v>128</v>
      </c>
      <c r="B394" s="10" t="s">
        <v>124</v>
      </c>
      <c r="C394">
        <v>237.5</v>
      </c>
      <c r="E394">
        <v>237.5</v>
      </c>
    </row>
    <row r="395" spans="1:8">
      <c r="A395" s="23" t="s">
        <v>128</v>
      </c>
      <c r="B395" s="10" t="s">
        <v>125</v>
      </c>
      <c r="C395">
        <v>232.75</v>
      </c>
      <c r="E395">
        <v>232.75</v>
      </c>
    </row>
    <row r="396" spans="1:8">
      <c r="A396" s="23" t="s">
        <v>128</v>
      </c>
      <c r="B396" s="10" t="s">
        <v>126</v>
      </c>
      <c r="C396">
        <v>232.75</v>
      </c>
      <c r="E396">
        <v>232.75</v>
      </c>
    </row>
    <row r="397" spans="1:8">
      <c r="A397" s="23" t="s">
        <v>128</v>
      </c>
      <c r="B397" s="7" t="s">
        <v>127</v>
      </c>
    </row>
    <row r="398" spans="1:8" s="20" customFormat="1">
      <c r="A398" s="21" t="s">
        <v>128</v>
      </c>
      <c r="B398" s="5"/>
      <c r="E398" s="20">
        <f>SUM(E378:E397)</f>
        <v>3673.65</v>
      </c>
      <c r="F398" s="20">
        <f>E398*1.08</f>
        <v>3967.5420000000004</v>
      </c>
      <c r="G398" s="20">
        <v>0</v>
      </c>
      <c r="H398" s="20">
        <f>F398-G398</f>
        <v>3967.5420000000004</v>
      </c>
    </row>
    <row r="399" spans="1:8">
      <c r="A399" s="23" t="s">
        <v>107</v>
      </c>
      <c r="B399" s="13" t="s">
        <v>96</v>
      </c>
    </row>
    <row r="400" spans="1:8">
      <c r="A400" s="23" t="s">
        <v>107</v>
      </c>
      <c r="B400" s="13" t="s">
        <v>97</v>
      </c>
    </row>
    <row r="401" spans="1:8">
      <c r="A401" s="23" t="s">
        <v>107</v>
      </c>
      <c r="B401" s="10" t="s">
        <v>98</v>
      </c>
      <c r="C401">
        <v>147.25</v>
      </c>
      <c r="E401">
        <v>147.25</v>
      </c>
    </row>
    <row r="402" spans="1:8">
      <c r="A402" s="23" t="s">
        <v>107</v>
      </c>
      <c r="B402" s="10" t="s">
        <v>99</v>
      </c>
      <c r="C402">
        <v>0</v>
      </c>
      <c r="E402">
        <v>0</v>
      </c>
    </row>
    <row r="403" spans="1:8">
      <c r="A403" s="23" t="s">
        <v>107</v>
      </c>
      <c r="B403" s="10" t="s">
        <v>100</v>
      </c>
      <c r="C403">
        <v>693.5</v>
      </c>
      <c r="E403">
        <v>693.5</v>
      </c>
    </row>
    <row r="404" spans="1:8">
      <c r="A404" s="23" t="s">
        <v>107</v>
      </c>
      <c r="B404" s="10" t="s">
        <v>101</v>
      </c>
      <c r="C404">
        <v>845.5</v>
      </c>
      <c r="E404">
        <v>845.5</v>
      </c>
    </row>
    <row r="405" spans="1:8">
      <c r="A405" s="23" t="s">
        <v>107</v>
      </c>
      <c r="B405" s="10" t="s">
        <v>102</v>
      </c>
      <c r="C405">
        <v>199.5</v>
      </c>
      <c r="E405">
        <v>199.5</v>
      </c>
    </row>
    <row r="406" spans="1:8">
      <c r="A406" s="23" t="s">
        <v>107</v>
      </c>
      <c r="B406" s="10" t="s">
        <v>103</v>
      </c>
      <c r="C406">
        <v>0</v>
      </c>
      <c r="E406">
        <v>0</v>
      </c>
    </row>
    <row r="407" spans="1:8">
      <c r="A407" s="23" t="s">
        <v>107</v>
      </c>
      <c r="B407" s="10" t="s">
        <v>104</v>
      </c>
      <c r="C407">
        <v>368.6</v>
      </c>
      <c r="E407">
        <v>368.6</v>
      </c>
    </row>
    <row r="408" spans="1:8">
      <c r="A408" s="23" t="s">
        <v>107</v>
      </c>
      <c r="B408" s="10" t="s">
        <v>105</v>
      </c>
      <c r="C408">
        <v>0</v>
      </c>
      <c r="E408">
        <v>0</v>
      </c>
    </row>
    <row r="409" spans="1:8">
      <c r="A409" s="23" t="s">
        <v>107</v>
      </c>
      <c r="B409" s="13" t="s">
        <v>106</v>
      </c>
    </row>
    <row r="410" spans="1:8" s="20" customFormat="1">
      <c r="A410" s="21" t="s">
        <v>107</v>
      </c>
      <c r="E410" s="20">
        <f>SUM(E399:E409)</f>
        <v>2254.35</v>
      </c>
      <c r="F410" s="20">
        <f>E410*1.08</f>
        <v>2434.6979999999999</v>
      </c>
      <c r="G410" s="20">
        <v>0</v>
      </c>
      <c r="H410" s="20">
        <f>F410-G410</f>
        <v>2434.6979999999999</v>
      </c>
    </row>
    <row r="411" spans="1:8">
      <c r="A411" s="23" t="s">
        <v>34</v>
      </c>
      <c r="B411" s="10" t="s">
        <v>31</v>
      </c>
      <c r="C411">
        <v>133</v>
      </c>
      <c r="E411">
        <v>133</v>
      </c>
    </row>
    <row r="412" spans="1:8">
      <c r="A412" s="23" t="s">
        <v>34</v>
      </c>
      <c r="B412" s="10" t="s">
        <v>32</v>
      </c>
      <c r="C412">
        <v>0</v>
      </c>
      <c r="E412">
        <v>0</v>
      </c>
    </row>
    <row r="413" spans="1:8">
      <c r="A413" s="23" t="s">
        <v>34</v>
      </c>
      <c r="B413" s="10" t="s">
        <v>33</v>
      </c>
      <c r="D413">
        <v>5</v>
      </c>
      <c r="E413">
        <v>156.75</v>
      </c>
    </row>
    <row r="414" spans="1:8" s="20" customFormat="1">
      <c r="A414" s="21" t="s">
        <v>34</v>
      </c>
      <c r="B414" s="5"/>
      <c r="E414" s="20">
        <f>SUM(E411:E413)</f>
        <v>289.75</v>
      </c>
      <c r="F414" s="20">
        <f>E414*1.08</f>
        <v>312.93</v>
      </c>
      <c r="G414" s="20">
        <v>0</v>
      </c>
      <c r="H414" s="20">
        <f>F414-G414</f>
        <v>312.93</v>
      </c>
    </row>
    <row r="415" spans="1:8">
      <c r="A415" s="23" t="s">
        <v>55</v>
      </c>
      <c r="B415" s="10" t="s">
        <v>51</v>
      </c>
      <c r="C415">
        <v>228</v>
      </c>
      <c r="E415">
        <v>228</v>
      </c>
    </row>
    <row r="416" spans="1:8">
      <c r="A416" s="23" t="s">
        <v>55</v>
      </c>
      <c r="B416" s="10" t="s">
        <v>52</v>
      </c>
      <c r="C416">
        <v>266</v>
      </c>
      <c r="E416">
        <v>266</v>
      </c>
    </row>
    <row r="417" spans="1:10">
      <c r="A417" s="23" t="s">
        <v>55</v>
      </c>
      <c r="B417" s="10" t="s">
        <v>53</v>
      </c>
      <c r="C417">
        <v>315.39999999999998</v>
      </c>
      <c r="E417">
        <v>315.39999999999998</v>
      </c>
    </row>
    <row r="418" spans="1:10">
      <c r="A418" s="23" t="s">
        <v>55</v>
      </c>
      <c r="B418" s="10" t="s">
        <v>54</v>
      </c>
      <c r="C418">
        <v>0</v>
      </c>
      <c r="E418">
        <v>0</v>
      </c>
    </row>
    <row r="419" spans="1:10" s="20" customFormat="1">
      <c r="A419" s="23" t="s">
        <v>55</v>
      </c>
      <c r="B419" s="10" t="s">
        <v>171</v>
      </c>
      <c r="C419">
        <v>199.5</v>
      </c>
      <c r="D419"/>
      <c r="E419">
        <v>199.5</v>
      </c>
      <c r="F419"/>
      <c r="G419"/>
      <c r="H419"/>
      <c r="I419"/>
      <c r="J419"/>
    </row>
    <row r="420" spans="1:10">
      <c r="A420" s="21" t="s">
        <v>55</v>
      </c>
      <c r="B420" s="5"/>
      <c r="C420" s="20"/>
      <c r="D420" s="20"/>
      <c r="E420" s="20">
        <f>SUM(E415:E419)</f>
        <v>1008.9</v>
      </c>
      <c r="F420" s="20">
        <f>E420*1.08</f>
        <v>1089.6120000000001</v>
      </c>
      <c r="G420" s="20">
        <v>0</v>
      </c>
      <c r="H420" s="20">
        <f>F420-G420</f>
        <v>1089.6120000000001</v>
      </c>
      <c r="I420" s="20"/>
      <c r="J420" s="20"/>
    </row>
    <row r="421" spans="1:10">
      <c r="A421" s="23" t="s">
        <v>176</v>
      </c>
      <c r="B421" s="10" t="s">
        <v>172</v>
      </c>
      <c r="C421">
        <v>455.05</v>
      </c>
      <c r="E421">
        <v>455.05</v>
      </c>
    </row>
    <row r="422" spans="1:10">
      <c r="A422" s="23" t="s">
        <v>176</v>
      </c>
      <c r="B422" s="10" t="s">
        <v>173</v>
      </c>
      <c r="C422">
        <v>246.05</v>
      </c>
      <c r="E422">
        <v>246.05</v>
      </c>
    </row>
    <row r="423" spans="1:10">
      <c r="A423" s="23" t="s">
        <v>176</v>
      </c>
      <c r="B423" s="10" t="s">
        <v>174</v>
      </c>
      <c r="C423">
        <v>398.05</v>
      </c>
      <c r="E423">
        <v>398.05</v>
      </c>
    </row>
    <row r="424" spans="1:10" s="20" customFormat="1">
      <c r="A424" s="23" t="s">
        <v>176</v>
      </c>
      <c r="B424" s="10" t="s">
        <v>175</v>
      </c>
      <c r="C424">
        <v>153.9</v>
      </c>
      <c r="D424"/>
      <c r="E424">
        <v>153.9</v>
      </c>
      <c r="F424"/>
      <c r="G424"/>
      <c r="H424"/>
      <c r="I424"/>
      <c r="J424"/>
    </row>
    <row r="425" spans="1:10">
      <c r="A425" s="21" t="s">
        <v>176</v>
      </c>
      <c r="B425" s="5"/>
      <c r="C425" s="20"/>
      <c r="D425" s="20"/>
      <c r="E425" s="20">
        <f>SUM(E421:E424)</f>
        <v>1253.0500000000002</v>
      </c>
      <c r="F425" s="20">
        <f>E425*1.08</f>
        <v>1353.2940000000003</v>
      </c>
      <c r="G425" s="20">
        <v>0</v>
      </c>
      <c r="H425" s="20">
        <f>F425-G425</f>
        <v>1353.2940000000003</v>
      </c>
      <c r="I425" s="20"/>
      <c r="J425" s="20"/>
    </row>
    <row r="426" spans="1:10">
      <c r="A426" s="23" t="s">
        <v>30</v>
      </c>
      <c r="B426" s="10" t="s">
        <v>24</v>
      </c>
      <c r="C426">
        <v>1193.2</v>
      </c>
      <c r="E426">
        <v>1193.2</v>
      </c>
    </row>
    <row r="427" spans="1:10">
      <c r="A427" s="23" t="s">
        <v>30</v>
      </c>
      <c r="B427" s="10" t="s">
        <v>25</v>
      </c>
      <c r="C427">
        <v>77.33</v>
      </c>
      <c r="E427">
        <v>77.33</v>
      </c>
    </row>
    <row r="428" spans="1:10">
      <c r="A428" s="23" t="s">
        <v>30</v>
      </c>
      <c r="B428" s="10" t="s">
        <v>26</v>
      </c>
      <c r="C428">
        <v>142.5</v>
      </c>
      <c r="E428">
        <v>142.5</v>
      </c>
    </row>
    <row r="429" spans="1:10">
      <c r="A429" s="23" t="s">
        <v>30</v>
      </c>
      <c r="B429" s="10" t="s">
        <v>27</v>
      </c>
      <c r="C429">
        <v>142.5</v>
      </c>
      <c r="E429">
        <v>142.5</v>
      </c>
    </row>
    <row r="430" spans="1:10">
      <c r="A430" s="23" t="s">
        <v>30</v>
      </c>
      <c r="B430" s="10" t="s">
        <v>28</v>
      </c>
      <c r="C430">
        <v>118.75</v>
      </c>
      <c r="E430">
        <v>118.75</v>
      </c>
    </row>
    <row r="431" spans="1:10">
      <c r="A431" s="23" t="s">
        <v>30</v>
      </c>
      <c r="B431" s="10" t="s">
        <v>29</v>
      </c>
      <c r="C431">
        <v>118.75</v>
      </c>
      <c r="E431">
        <v>118.75</v>
      </c>
    </row>
    <row r="432" spans="1:10">
      <c r="A432" s="23" t="s">
        <v>30</v>
      </c>
      <c r="B432" s="10" t="s">
        <v>302</v>
      </c>
      <c r="C432">
        <v>144.4</v>
      </c>
      <c r="E432">
        <v>144.4</v>
      </c>
    </row>
    <row r="433" spans="1:10" s="20" customFormat="1">
      <c r="A433" s="23" t="s">
        <v>30</v>
      </c>
      <c r="B433" s="10" t="s">
        <v>420</v>
      </c>
      <c r="C433">
        <v>137.75</v>
      </c>
      <c r="D433">
        <v>2</v>
      </c>
      <c r="E433">
        <f>C433*D433</f>
        <v>275.5</v>
      </c>
      <c r="F433"/>
      <c r="G433"/>
      <c r="H433"/>
      <c r="I433"/>
      <c r="J433"/>
    </row>
    <row r="434" spans="1:10">
      <c r="A434" s="21" t="s">
        <v>30</v>
      </c>
      <c r="B434" s="5"/>
      <c r="C434" s="20"/>
      <c r="D434" s="20"/>
      <c r="E434" s="20">
        <f>SUM(E426:E433)</f>
        <v>2212.9300000000003</v>
      </c>
      <c r="F434" s="20">
        <f>E434*1.08</f>
        <v>2389.9644000000003</v>
      </c>
      <c r="G434" s="20">
        <v>0</v>
      </c>
      <c r="H434" s="20">
        <f>F434-G434</f>
        <v>2389.9644000000003</v>
      </c>
      <c r="I434" s="20"/>
      <c r="J434" s="20"/>
    </row>
    <row r="435" spans="1:10" s="20" customFormat="1">
      <c r="A435" s="23" t="s">
        <v>296</v>
      </c>
      <c r="B435" s="10" t="s">
        <v>295</v>
      </c>
      <c r="C435">
        <v>266</v>
      </c>
      <c r="D435"/>
      <c r="E435">
        <v>266</v>
      </c>
      <c r="F435"/>
      <c r="G435"/>
      <c r="H435"/>
      <c r="I435"/>
      <c r="J435"/>
    </row>
    <row r="436" spans="1:10">
      <c r="A436" s="21" t="s">
        <v>296</v>
      </c>
      <c r="B436" s="5"/>
      <c r="C436" s="20"/>
      <c r="D436" s="20"/>
      <c r="E436" s="20">
        <f>SUM(E435)</f>
        <v>266</v>
      </c>
      <c r="F436" s="20">
        <f>E436*1.08</f>
        <v>287.28000000000003</v>
      </c>
      <c r="G436" s="20">
        <v>0</v>
      </c>
      <c r="H436" s="20">
        <f>F436-G436</f>
        <v>287.28000000000003</v>
      </c>
      <c r="I436" s="20"/>
      <c r="J436" s="20"/>
    </row>
    <row r="437" spans="1:10" s="20" customFormat="1">
      <c r="A437" s="23" t="s">
        <v>482</v>
      </c>
      <c r="B437" s="8" t="s">
        <v>481</v>
      </c>
      <c r="C437"/>
      <c r="D437"/>
      <c r="E437"/>
      <c r="F437"/>
      <c r="G437"/>
      <c r="H437"/>
      <c r="I437"/>
      <c r="J437"/>
    </row>
    <row r="438" spans="1:10">
      <c r="A438" s="21" t="s">
        <v>482</v>
      </c>
      <c r="B438" s="20"/>
      <c r="C438" s="20"/>
      <c r="D438" s="20"/>
      <c r="E438" s="20"/>
      <c r="F438" s="20"/>
      <c r="G438" s="20"/>
      <c r="H438" s="20"/>
      <c r="I438" s="20"/>
      <c r="J438" s="20"/>
    </row>
    <row r="439" spans="1:10" s="20" customFormat="1">
      <c r="A439" s="23" t="s">
        <v>398</v>
      </c>
      <c r="B439" s="17" t="s">
        <v>505</v>
      </c>
      <c r="C439">
        <v>555.75</v>
      </c>
      <c r="D439"/>
      <c r="E439">
        <v>555.75</v>
      </c>
      <c r="F439"/>
      <c r="G439"/>
      <c r="H439"/>
      <c r="I439"/>
      <c r="J439"/>
    </row>
    <row r="440" spans="1:10">
      <c r="A440" s="21" t="s">
        <v>398</v>
      </c>
      <c r="B440" s="5"/>
      <c r="C440" s="20"/>
      <c r="D440" s="20"/>
      <c r="E440" s="20">
        <f>SUM(E439)</f>
        <v>555.75</v>
      </c>
      <c r="F440" s="20">
        <f>E440*1.08</f>
        <v>600.21</v>
      </c>
      <c r="G440" s="20">
        <v>600</v>
      </c>
      <c r="H440" s="20">
        <f>F440-G440</f>
        <v>0.21000000000003638</v>
      </c>
      <c r="I440" s="20"/>
      <c r="J440" s="20"/>
    </row>
    <row r="441" spans="1:10">
      <c r="A441" s="23" t="s">
        <v>37</v>
      </c>
      <c r="B441" s="4" t="s">
        <v>35</v>
      </c>
    </row>
    <row r="442" spans="1:10" s="20" customFormat="1">
      <c r="A442" s="23" t="s">
        <v>37</v>
      </c>
      <c r="B442" s="4" t="s">
        <v>36</v>
      </c>
      <c r="C442"/>
      <c r="D442"/>
      <c r="E442"/>
      <c r="F442"/>
      <c r="G442"/>
      <c r="H442"/>
      <c r="I442"/>
      <c r="J442"/>
    </row>
    <row r="443" spans="1:10">
      <c r="A443" s="21" t="s">
        <v>37</v>
      </c>
      <c r="B443" s="5"/>
      <c r="C443" s="20"/>
      <c r="D443" s="20"/>
      <c r="E443" s="20"/>
      <c r="F443" s="20"/>
      <c r="G443" s="20"/>
      <c r="H443" s="20"/>
      <c r="I443" s="20"/>
      <c r="J443" s="20"/>
    </row>
    <row r="444" spans="1:10">
      <c r="A444" s="23" t="s">
        <v>195</v>
      </c>
      <c r="B444" s="11" t="s">
        <v>196</v>
      </c>
      <c r="C444">
        <v>305.89999999999998</v>
      </c>
      <c r="E444">
        <v>305.89999999999998</v>
      </c>
    </row>
    <row r="445" spans="1:10">
      <c r="A445" s="23" t="s">
        <v>195</v>
      </c>
      <c r="B445" s="11" t="s">
        <v>197</v>
      </c>
    </row>
    <row r="446" spans="1:10">
      <c r="A446" s="23" t="s">
        <v>195</v>
      </c>
      <c r="B446" s="11" t="s">
        <v>198</v>
      </c>
      <c r="D446">
        <v>3</v>
      </c>
      <c r="E446">
        <v>126.54</v>
      </c>
    </row>
    <row r="447" spans="1:10">
      <c r="A447" s="23" t="s">
        <v>195</v>
      </c>
      <c r="B447" s="11" t="s">
        <v>199</v>
      </c>
      <c r="D447">
        <v>5</v>
      </c>
      <c r="E447">
        <v>223.25</v>
      </c>
    </row>
    <row r="448" spans="1:10">
      <c r="A448" s="23" t="s">
        <v>195</v>
      </c>
      <c r="B448" s="11" t="s">
        <v>200</v>
      </c>
      <c r="D448">
        <v>4</v>
      </c>
      <c r="E448">
        <v>173.28</v>
      </c>
    </row>
    <row r="449" spans="1:10">
      <c r="A449" s="23" t="s">
        <v>195</v>
      </c>
      <c r="B449" s="8" t="s">
        <v>201</v>
      </c>
    </row>
    <row r="450" spans="1:10" s="20" customFormat="1">
      <c r="A450" s="23" t="s">
        <v>195</v>
      </c>
      <c r="B450" s="8" t="s">
        <v>202</v>
      </c>
      <c r="C450"/>
      <c r="D450"/>
      <c r="E450"/>
      <c r="F450"/>
      <c r="G450"/>
      <c r="H450"/>
      <c r="I450"/>
      <c r="J450"/>
    </row>
    <row r="451" spans="1:10">
      <c r="A451" s="21" t="s">
        <v>195</v>
      </c>
      <c r="B451" s="20"/>
      <c r="C451" s="20"/>
      <c r="D451" s="20"/>
      <c r="E451" s="20">
        <f>SUM(E444:E450)</f>
        <v>828.97</v>
      </c>
      <c r="F451" s="20">
        <f>E451*1.08</f>
        <v>895.28760000000011</v>
      </c>
      <c r="G451" s="20">
        <v>0</v>
      </c>
      <c r="H451" s="20">
        <f>F451-G451</f>
        <v>895.28760000000011</v>
      </c>
      <c r="I451" s="20"/>
      <c r="J451" s="20"/>
    </row>
    <row r="452" spans="1:10">
      <c r="A452" s="23" t="s">
        <v>151</v>
      </c>
      <c r="B452" s="10" t="s">
        <v>149</v>
      </c>
      <c r="C452">
        <v>0</v>
      </c>
      <c r="E452">
        <v>0</v>
      </c>
    </row>
    <row r="453" spans="1:10" s="20" customFormat="1">
      <c r="A453" s="23" t="s">
        <v>151</v>
      </c>
      <c r="B453" s="4" t="s">
        <v>150</v>
      </c>
      <c r="C453"/>
      <c r="D453"/>
      <c r="E453"/>
      <c r="F453"/>
      <c r="G453"/>
      <c r="H453"/>
      <c r="I453"/>
      <c r="J453"/>
    </row>
    <row r="454" spans="1:10">
      <c r="A454" s="21" t="s">
        <v>151</v>
      </c>
      <c r="B454" s="5"/>
      <c r="C454" s="20"/>
      <c r="D454" s="20"/>
      <c r="E454" s="20">
        <f>SUM(E452:E453)</f>
        <v>0</v>
      </c>
      <c r="F454" s="20">
        <f>E454*1.08</f>
        <v>0</v>
      </c>
      <c r="G454" s="20">
        <v>0</v>
      </c>
      <c r="H454" s="20">
        <f>F454-G454</f>
        <v>0</v>
      </c>
      <c r="I454" s="20"/>
      <c r="J454" s="20"/>
    </row>
    <row r="455" spans="1:10" s="20" customFormat="1">
      <c r="A455" s="23" t="s">
        <v>153</v>
      </c>
      <c r="B455" s="10" t="s">
        <v>152</v>
      </c>
      <c r="C455">
        <v>78.849999999999994</v>
      </c>
      <c r="D455">
        <v>2</v>
      </c>
      <c r="E455">
        <f>C455*D455</f>
        <v>157.69999999999999</v>
      </c>
      <c r="F455"/>
      <c r="G455"/>
      <c r="H455"/>
      <c r="I455"/>
      <c r="J455"/>
    </row>
    <row r="456" spans="1:10">
      <c r="A456" s="21" t="s">
        <v>153</v>
      </c>
      <c r="B456" s="5"/>
      <c r="C456" s="20"/>
      <c r="D456" s="20"/>
      <c r="E456" s="20">
        <f>SUM(E455)</f>
        <v>157.69999999999999</v>
      </c>
      <c r="F456" s="20">
        <f>E456*1.08</f>
        <v>170.316</v>
      </c>
      <c r="G456" s="20">
        <v>0</v>
      </c>
      <c r="H456" s="20">
        <f>F456-G456</f>
        <v>170.316</v>
      </c>
      <c r="I456" s="20"/>
      <c r="J456" s="20"/>
    </row>
    <row r="457" spans="1:10">
      <c r="A457" s="11" t="s">
        <v>80</v>
      </c>
      <c r="B457" s="10" t="s">
        <v>76</v>
      </c>
      <c r="C457">
        <v>427.5</v>
      </c>
      <c r="E457">
        <v>427.5</v>
      </c>
    </row>
    <row r="458" spans="1:10">
      <c r="A458" s="11" t="s">
        <v>80</v>
      </c>
      <c r="B458" s="10" t="s">
        <v>77</v>
      </c>
      <c r="C458">
        <v>356.25</v>
      </c>
      <c r="E458">
        <v>356.25</v>
      </c>
    </row>
    <row r="459" spans="1:10">
      <c r="A459" s="11" t="s">
        <v>80</v>
      </c>
      <c r="B459" s="10" t="s">
        <v>78</v>
      </c>
      <c r="C459">
        <v>69.349999999999994</v>
      </c>
      <c r="E459">
        <v>69.349999999999994</v>
      </c>
    </row>
    <row r="460" spans="1:10">
      <c r="A460" s="11" t="s">
        <v>80</v>
      </c>
      <c r="B460" s="2" t="s">
        <v>79</v>
      </c>
      <c r="C460">
        <v>0</v>
      </c>
      <c r="D460">
        <v>0</v>
      </c>
      <c r="E460">
        <v>0</v>
      </c>
    </row>
    <row r="461" spans="1:10">
      <c r="A461" s="11" t="s">
        <v>80</v>
      </c>
      <c r="B461" s="10" t="s">
        <v>177</v>
      </c>
      <c r="C461">
        <v>438.9</v>
      </c>
      <c r="E461">
        <v>438.9</v>
      </c>
    </row>
    <row r="462" spans="1:10" s="20" customFormat="1">
      <c r="A462" s="11" t="s">
        <v>80</v>
      </c>
      <c r="B462" s="10" t="s">
        <v>178</v>
      </c>
      <c r="C462">
        <v>65.55</v>
      </c>
      <c r="D462">
        <v>2</v>
      </c>
      <c r="E462">
        <f>C462*D462</f>
        <v>131.1</v>
      </c>
      <c r="F462"/>
      <c r="G462"/>
      <c r="H462"/>
      <c r="I462"/>
      <c r="J462"/>
    </row>
    <row r="463" spans="1:10">
      <c r="A463" s="20" t="s">
        <v>80</v>
      </c>
      <c r="B463" s="5"/>
      <c r="C463" s="20"/>
      <c r="D463" s="20"/>
      <c r="E463" s="20">
        <f>SUM(E457:E462)</f>
        <v>1423.1</v>
      </c>
      <c r="F463" s="20">
        <f>E463*1.08</f>
        <v>1536.9480000000001</v>
      </c>
      <c r="G463" s="20">
        <v>0</v>
      </c>
      <c r="H463" s="20">
        <f>F463-G463</f>
        <v>1536.9480000000001</v>
      </c>
      <c r="I463" s="20"/>
      <c r="J463" s="20"/>
    </row>
    <row r="464" spans="1:10">
      <c r="A464" s="23" t="s">
        <v>382</v>
      </c>
      <c r="B464" s="10" t="s">
        <v>380</v>
      </c>
      <c r="C464">
        <v>1187.5</v>
      </c>
      <c r="E464">
        <v>1187.5</v>
      </c>
    </row>
    <row r="465" spans="1:10">
      <c r="A465" s="23" t="s">
        <v>382</v>
      </c>
      <c r="B465" s="10" t="s">
        <v>381</v>
      </c>
      <c r="C465">
        <v>1129.55</v>
      </c>
      <c r="E465">
        <v>1129.55</v>
      </c>
    </row>
    <row r="466" spans="1:10" s="20" customFormat="1">
      <c r="A466" s="23" t="s">
        <v>382</v>
      </c>
      <c r="B466" s="4" t="s">
        <v>485</v>
      </c>
      <c r="C466"/>
      <c r="D466"/>
      <c r="E466"/>
      <c r="F466"/>
      <c r="G466"/>
      <c r="H466"/>
      <c r="I466"/>
      <c r="J466"/>
    </row>
    <row r="467" spans="1:10">
      <c r="A467" s="21" t="s">
        <v>382</v>
      </c>
      <c r="B467" s="20"/>
      <c r="C467" s="20"/>
      <c r="D467" s="20"/>
      <c r="E467" s="20">
        <f>SUM(E464:E466)</f>
        <v>2317.0500000000002</v>
      </c>
      <c r="F467" s="20">
        <f>E467*1.08</f>
        <v>2502.4140000000002</v>
      </c>
      <c r="G467" s="20">
        <v>0</v>
      </c>
      <c r="H467" s="20">
        <f>F467-G467</f>
        <v>2502.4140000000002</v>
      </c>
      <c r="I467" s="20"/>
      <c r="J467" s="20"/>
    </row>
    <row r="468" spans="1:10">
      <c r="A468" s="23" t="s">
        <v>410</v>
      </c>
      <c r="B468" s="10" t="s">
        <v>409</v>
      </c>
      <c r="C468">
        <v>532</v>
      </c>
      <c r="E468">
        <v>532</v>
      </c>
    </row>
    <row r="469" spans="1:10">
      <c r="A469" s="23" t="s">
        <v>410</v>
      </c>
      <c r="B469" s="10" t="s">
        <v>411</v>
      </c>
      <c r="C469">
        <v>326.8</v>
      </c>
      <c r="E469">
        <v>326.8</v>
      </c>
    </row>
    <row r="470" spans="1:10">
      <c r="A470" s="23" t="s">
        <v>410</v>
      </c>
      <c r="B470" s="4" t="s">
        <v>455</v>
      </c>
    </row>
    <row r="471" spans="1:10">
      <c r="A471" s="23" t="s">
        <v>410</v>
      </c>
      <c r="B471" s="4" t="s">
        <v>456</v>
      </c>
    </row>
    <row r="472" spans="1:10" s="20" customFormat="1">
      <c r="A472" s="23" t="s">
        <v>410</v>
      </c>
      <c r="B472" s="4" t="s">
        <v>457</v>
      </c>
      <c r="C472"/>
      <c r="D472"/>
      <c r="E472"/>
      <c r="F472"/>
      <c r="G472"/>
      <c r="H472"/>
      <c r="I472"/>
      <c r="J472"/>
    </row>
    <row r="473" spans="1:10">
      <c r="A473" s="21" t="s">
        <v>410</v>
      </c>
      <c r="B473" s="5"/>
      <c r="C473" s="20"/>
      <c r="D473" s="20"/>
      <c r="E473" s="20">
        <f>SUM(E468:E472)</f>
        <v>858.8</v>
      </c>
      <c r="F473" s="20">
        <f>E473*1.08</f>
        <v>927.50400000000002</v>
      </c>
      <c r="G473" s="20">
        <v>0</v>
      </c>
      <c r="H473" s="20">
        <f>F473-G473</f>
        <v>927.50400000000002</v>
      </c>
      <c r="I473" s="20"/>
      <c r="J473" s="20"/>
    </row>
    <row r="474" spans="1:10">
      <c r="A474" s="23" t="s">
        <v>301</v>
      </c>
      <c r="B474" s="10" t="s">
        <v>297</v>
      </c>
      <c r="C474">
        <v>148.19999999999999</v>
      </c>
      <c r="D474">
        <v>2</v>
      </c>
      <c r="E474">
        <f>C474*D474</f>
        <v>296.39999999999998</v>
      </c>
    </row>
    <row r="475" spans="1:10">
      <c r="A475" s="23" t="s">
        <v>301</v>
      </c>
      <c r="B475" s="10" t="s">
        <v>298</v>
      </c>
      <c r="C475">
        <v>95</v>
      </c>
      <c r="E475">
        <v>95</v>
      </c>
    </row>
    <row r="476" spans="1:10">
      <c r="A476" s="23" t="s">
        <v>301</v>
      </c>
      <c r="B476" s="10" t="s">
        <v>299</v>
      </c>
      <c r="C476">
        <v>142.5</v>
      </c>
      <c r="E476">
        <v>142.5</v>
      </c>
    </row>
    <row r="477" spans="1:10" s="20" customFormat="1">
      <c r="A477" s="23" t="s">
        <v>301</v>
      </c>
      <c r="B477" s="10" t="s">
        <v>300</v>
      </c>
      <c r="C477">
        <v>142.5</v>
      </c>
      <c r="D477"/>
      <c r="E477">
        <v>142.5</v>
      </c>
      <c r="F477"/>
      <c r="G477"/>
      <c r="H477"/>
      <c r="I477"/>
      <c r="J477"/>
    </row>
    <row r="478" spans="1:10">
      <c r="A478" s="21" t="s">
        <v>301</v>
      </c>
      <c r="B478" s="5"/>
      <c r="C478" s="20"/>
      <c r="D478" s="20"/>
      <c r="E478" s="20">
        <f>SUM(E474:E477)</f>
        <v>676.4</v>
      </c>
      <c r="F478" s="20">
        <f>E478*1.08</f>
        <v>730.51200000000006</v>
      </c>
      <c r="G478" s="20">
        <v>0</v>
      </c>
      <c r="H478" s="20">
        <f>F478-G478</f>
        <v>730.51200000000006</v>
      </c>
      <c r="I478" s="20"/>
      <c r="J478" s="20"/>
    </row>
    <row r="479" spans="1:10">
      <c r="A479" s="23" t="s">
        <v>186</v>
      </c>
      <c r="B479" s="14" t="s">
        <v>187</v>
      </c>
      <c r="C479">
        <v>270.75</v>
      </c>
      <c r="E479">
        <v>270.75</v>
      </c>
    </row>
    <row r="480" spans="1:10">
      <c r="A480" s="23" t="s">
        <v>186</v>
      </c>
      <c r="B480" s="4" t="s">
        <v>427</v>
      </c>
    </row>
    <row r="481" spans="1:10" s="20" customFormat="1">
      <c r="A481" s="23" t="s">
        <v>186</v>
      </c>
      <c r="B481" s="4" t="s">
        <v>428</v>
      </c>
      <c r="C481"/>
      <c r="D481"/>
      <c r="E481"/>
      <c r="F481"/>
      <c r="G481"/>
      <c r="H481"/>
      <c r="I481"/>
      <c r="J481"/>
    </row>
    <row r="482" spans="1:10">
      <c r="A482" s="21" t="s">
        <v>186</v>
      </c>
      <c r="B482" s="5"/>
      <c r="C482" s="20"/>
      <c r="D482" s="20"/>
      <c r="E482" s="20">
        <f>SUM(E479:E481)</f>
        <v>270.75</v>
      </c>
      <c r="F482" s="20">
        <f>E482*1.08</f>
        <v>292.41000000000003</v>
      </c>
      <c r="G482" s="20">
        <v>0</v>
      </c>
      <c r="H482" s="20">
        <f>F482-G482</f>
        <v>292.41000000000003</v>
      </c>
      <c r="I482" s="20"/>
      <c r="J482" s="20"/>
    </row>
    <row r="483" spans="1:10" s="20" customFormat="1">
      <c r="A483" s="23" t="s">
        <v>493</v>
      </c>
      <c r="B483" s="4" t="s">
        <v>492</v>
      </c>
      <c r="C483"/>
      <c r="D483"/>
      <c r="E483"/>
      <c r="F483"/>
      <c r="G483"/>
      <c r="H483"/>
      <c r="I483"/>
      <c r="J483"/>
    </row>
    <row r="484" spans="1:10">
      <c r="A484" s="21" t="s">
        <v>493</v>
      </c>
      <c r="B484" s="5"/>
      <c r="C484" s="20"/>
      <c r="D484" s="20"/>
      <c r="E484" s="20"/>
      <c r="F484" s="20"/>
      <c r="G484" s="20"/>
      <c r="H484" s="20"/>
      <c r="I484" s="20"/>
      <c r="J484" s="20"/>
    </row>
    <row r="485" spans="1:10">
      <c r="A485" s="23" t="s">
        <v>56</v>
      </c>
      <c r="B485" s="11" t="s">
        <v>57</v>
      </c>
      <c r="C485">
        <v>240.35</v>
      </c>
      <c r="E485">
        <v>240.35</v>
      </c>
    </row>
    <row r="486" spans="1:10">
      <c r="A486" s="23" t="s">
        <v>56</v>
      </c>
      <c r="B486" s="11" t="s">
        <v>58</v>
      </c>
      <c r="C486">
        <v>258.39999999999998</v>
      </c>
      <c r="E486">
        <v>258.39999999999998</v>
      </c>
    </row>
    <row r="487" spans="1:10">
      <c r="A487" s="23" t="s">
        <v>56</v>
      </c>
      <c r="B487" s="11" t="s">
        <v>59</v>
      </c>
      <c r="C487">
        <v>102.6</v>
      </c>
      <c r="E487">
        <v>102.6</v>
      </c>
    </row>
    <row r="488" spans="1:10">
      <c r="A488" s="23" t="s">
        <v>56</v>
      </c>
      <c r="B488" s="11" t="s">
        <v>60</v>
      </c>
      <c r="C488">
        <v>213.75</v>
      </c>
      <c r="E488">
        <v>213.75</v>
      </c>
    </row>
    <row r="489" spans="1:10">
      <c r="A489" s="23" t="s">
        <v>56</v>
      </c>
      <c r="B489" s="11" t="s">
        <v>61</v>
      </c>
      <c r="C489">
        <v>204.25</v>
      </c>
      <c r="E489">
        <v>204.25</v>
      </c>
    </row>
    <row r="490" spans="1:10">
      <c r="A490" s="23" t="s">
        <v>56</v>
      </c>
      <c r="B490" s="11" t="s">
        <v>62</v>
      </c>
      <c r="C490">
        <v>101.65</v>
      </c>
      <c r="E490">
        <v>101.65</v>
      </c>
    </row>
    <row r="491" spans="1:10">
      <c r="A491" s="23" t="s">
        <v>56</v>
      </c>
      <c r="B491" s="11" t="s">
        <v>63</v>
      </c>
      <c r="C491">
        <v>250.8</v>
      </c>
      <c r="E491">
        <v>250.8</v>
      </c>
    </row>
    <row r="492" spans="1:10">
      <c r="A492" s="23" t="s">
        <v>56</v>
      </c>
      <c r="B492" s="12" t="s">
        <v>75</v>
      </c>
      <c r="C492">
        <v>235.6</v>
      </c>
      <c r="E492">
        <v>235.6</v>
      </c>
    </row>
    <row r="493" spans="1:10">
      <c r="A493" s="23" t="s">
        <v>56</v>
      </c>
      <c r="B493" s="11" t="s">
        <v>387</v>
      </c>
      <c r="C493">
        <v>985.15</v>
      </c>
      <c r="E493">
        <v>985.15</v>
      </c>
    </row>
    <row r="494" spans="1:10">
      <c r="A494" s="23" t="s">
        <v>56</v>
      </c>
      <c r="B494" s="11" t="s">
        <v>388</v>
      </c>
    </row>
    <row r="495" spans="1:10">
      <c r="A495" s="23" t="s">
        <v>56</v>
      </c>
      <c r="B495" s="11" t="s">
        <v>389</v>
      </c>
      <c r="C495">
        <v>78.849999999999994</v>
      </c>
      <c r="E495">
        <v>78.849999999999994</v>
      </c>
    </row>
    <row r="496" spans="1:10">
      <c r="A496" s="23" t="s">
        <v>56</v>
      </c>
      <c r="B496" s="11" t="s">
        <v>390</v>
      </c>
      <c r="C496">
        <v>64.599999999999994</v>
      </c>
      <c r="E496">
        <v>64.599999999999994</v>
      </c>
    </row>
    <row r="497" spans="1:10">
      <c r="A497" s="23" t="s">
        <v>56</v>
      </c>
      <c r="B497" s="11" t="s">
        <v>391</v>
      </c>
      <c r="C497">
        <v>83.6</v>
      </c>
      <c r="E497">
        <v>83.6</v>
      </c>
    </row>
    <row r="498" spans="1:10">
      <c r="A498" s="23" t="s">
        <v>56</v>
      </c>
      <c r="B498" s="11" t="s">
        <v>392</v>
      </c>
      <c r="C498">
        <v>83.6</v>
      </c>
      <c r="E498">
        <v>83.6</v>
      </c>
    </row>
    <row r="499" spans="1:10" s="20" customFormat="1">
      <c r="A499" s="23" t="s">
        <v>56</v>
      </c>
      <c r="B499" s="11" t="s">
        <v>393</v>
      </c>
      <c r="C499"/>
      <c r="D499"/>
      <c r="E499"/>
      <c r="F499"/>
      <c r="G499"/>
      <c r="H499"/>
      <c r="I499"/>
      <c r="J499"/>
    </row>
    <row r="500" spans="1:10">
      <c r="A500" s="21" t="s">
        <v>56</v>
      </c>
      <c r="B500" s="20"/>
      <c r="C500" s="20"/>
      <c r="D500" s="20"/>
      <c r="E500" s="20">
        <f>SUM(E485:E499)</f>
        <v>2903.1999999999994</v>
      </c>
      <c r="F500" s="20">
        <f>E500*1.08</f>
        <v>3135.4559999999997</v>
      </c>
      <c r="G500" s="20">
        <v>0</v>
      </c>
      <c r="H500" s="20">
        <f>F500-G500</f>
        <v>3135.4559999999997</v>
      </c>
      <c r="I500" s="20"/>
      <c r="J500" s="20"/>
    </row>
    <row r="501" spans="1:10">
      <c r="A501" s="23"/>
      <c r="B501" s="10"/>
    </row>
    <row r="502" spans="1:10">
      <c r="A502" s="23"/>
      <c r="B502" s="11"/>
    </row>
    <row r="503" spans="1:10">
      <c r="B503" s="11"/>
    </row>
    <row r="504" spans="1:10">
      <c r="A504" s="23"/>
      <c r="B504" s="10"/>
    </row>
    <row r="505" spans="1:10">
      <c r="A505" s="23"/>
      <c r="B505" s="10"/>
    </row>
    <row r="506" spans="1:10">
      <c r="B506" s="11"/>
    </row>
    <row r="507" spans="1:10">
      <c r="B507" s="11"/>
    </row>
    <row r="508" spans="1:10">
      <c r="A508" s="23"/>
      <c r="B508" s="2"/>
    </row>
    <row r="509" spans="1:10">
      <c r="A509" s="23"/>
      <c r="B509" s="2"/>
    </row>
    <row r="511" spans="1:10">
      <c r="A511" s="23"/>
      <c r="B511" s="10"/>
    </row>
    <row r="512" spans="1:10">
      <c r="A512" s="23"/>
      <c r="B512" s="10"/>
    </row>
    <row r="513" spans="1:2">
      <c r="A513" s="23"/>
      <c r="B513" s="10"/>
    </row>
    <row r="514" spans="1:2">
      <c r="A514" s="23"/>
      <c r="B514" s="2"/>
    </row>
    <row r="515" spans="1:2">
      <c r="A515" s="23"/>
      <c r="B515" s="2"/>
    </row>
    <row r="520" spans="1:2">
      <c r="A520" s="23"/>
      <c r="B520" s="2"/>
    </row>
    <row r="522" spans="1:2">
      <c r="A522" s="23"/>
      <c r="B522" s="2"/>
    </row>
    <row r="524" spans="1:2">
      <c r="B524" s="11"/>
    </row>
    <row r="525" spans="1:2">
      <c r="B525" s="11"/>
    </row>
    <row r="526" spans="1:2">
      <c r="B526" s="11"/>
    </row>
    <row r="527" spans="1:2">
      <c r="A527" s="23"/>
      <c r="B527" s="10"/>
    </row>
    <row r="528" spans="1:2">
      <c r="B528" s="11"/>
    </row>
    <row r="530" spans="1:2">
      <c r="B530" s="11"/>
    </row>
    <row r="531" spans="1:2">
      <c r="A531" s="23"/>
      <c r="B531" s="2"/>
    </row>
    <row r="532" spans="1:2">
      <c r="A532" s="23"/>
      <c r="B532" s="2"/>
    </row>
    <row r="543" spans="1:2">
      <c r="A543" s="23"/>
      <c r="B543" s="2"/>
    </row>
    <row r="550" spans="2:2">
      <c r="B550" s="11"/>
    </row>
    <row r="551" spans="2:2">
      <c r="B551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9" spans="2:2">
      <c r="B559" s="10"/>
    </row>
    <row r="561" spans="1:2">
      <c r="B561" s="11"/>
    </row>
    <row r="562" spans="1:2">
      <c r="B562" s="11"/>
    </row>
    <row r="563" spans="1:2">
      <c r="B563" s="11"/>
    </row>
    <row r="564" spans="1:2">
      <c r="A564" s="23"/>
    </row>
    <row r="568" spans="1:2">
      <c r="B568" s="11"/>
    </row>
    <row r="569" spans="1:2">
      <c r="A569" s="23"/>
      <c r="B569" s="10"/>
    </row>
    <row r="570" spans="1:2">
      <c r="A570" s="23"/>
      <c r="B570" s="10"/>
    </row>
    <row r="571" spans="1:2">
      <c r="A571" s="23"/>
      <c r="B571" s="10"/>
    </row>
    <row r="572" spans="1:2">
      <c r="A572" s="23"/>
      <c r="B572" s="10"/>
    </row>
    <row r="573" spans="1:2">
      <c r="B573" s="11"/>
    </row>
    <row r="574" spans="1:2">
      <c r="B574" s="11"/>
    </row>
    <row r="576" spans="1:2">
      <c r="B576" s="11"/>
    </row>
    <row r="579" spans="1:2">
      <c r="B579" s="10"/>
    </row>
    <row r="582" spans="1:2">
      <c r="B582" s="15"/>
    </row>
    <row r="583" spans="1:2">
      <c r="B583" s="15"/>
    </row>
    <row r="585" spans="1:2">
      <c r="B585" s="10"/>
    </row>
    <row r="586" spans="1:2">
      <c r="B586" s="10"/>
    </row>
    <row r="587" spans="1:2">
      <c r="B587" s="10"/>
    </row>
    <row r="588" spans="1:2">
      <c r="B588" s="10"/>
    </row>
    <row r="590" spans="1:2">
      <c r="A590" s="23"/>
      <c r="B590" s="4"/>
    </row>
    <row r="591" spans="1:2">
      <c r="A591" s="23"/>
      <c r="B591" s="4"/>
    </row>
    <row r="592" spans="1:2">
      <c r="A592" s="23"/>
      <c r="B592" s="4"/>
    </row>
    <row r="593" spans="1:2">
      <c r="A593" s="23"/>
      <c r="B593" s="2"/>
    </row>
    <row r="594" spans="1:2">
      <c r="B594" s="10"/>
    </row>
    <row r="595" spans="1:2">
      <c r="B595" s="10"/>
    </row>
    <row r="598" spans="1:2">
      <c r="B598" s="11"/>
    </row>
    <row r="599" spans="1:2">
      <c r="B599" s="11"/>
    </row>
    <row r="600" spans="1:2">
      <c r="B600" s="11"/>
    </row>
    <row r="601" spans="1:2">
      <c r="B601" s="11"/>
    </row>
    <row r="602" spans="1:2">
      <c r="B602" s="11"/>
    </row>
    <row r="609" spans="1:2">
      <c r="B609" s="11"/>
    </row>
    <row r="610" spans="1:2">
      <c r="B610" s="11"/>
    </row>
    <row r="611" spans="1:2">
      <c r="B611" s="11"/>
    </row>
    <row r="612" spans="1:2">
      <c r="B612" s="11"/>
    </row>
    <row r="614" spans="1:2">
      <c r="B614" s="11"/>
    </row>
    <row r="615" spans="1:2">
      <c r="B615" s="11"/>
    </row>
    <row r="616" spans="1:2">
      <c r="B616" s="11"/>
    </row>
    <row r="617" spans="1:2">
      <c r="B617" s="11"/>
    </row>
    <row r="618" spans="1:2" ht="15.75" thickBot="1"/>
    <row r="619" spans="1:2" ht="16.5" thickTop="1" thickBot="1">
      <c r="A619" s="25"/>
      <c r="B619" s="5"/>
    </row>
    <row r="620" spans="1:2" ht="15.75" thickTop="1"/>
    <row r="621" spans="1:2">
      <c r="B621" s="10"/>
    </row>
    <row r="622" spans="1:2">
      <c r="B622" s="10"/>
    </row>
    <row r="623" spans="1:2">
      <c r="B623" s="10"/>
    </row>
    <row r="630" spans="2:2">
      <c r="B630" s="10"/>
    </row>
    <row r="640" spans="2:2">
      <c r="B640" s="4" t="s">
        <v>443</v>
      </c>
    </row>
    <row r="654" spans="2:2">
      <c r="B654" s="2"/>
    </row>
  </sheetData>
  <sortState ref="A2:F601">
    <sortCondition ref="A2"/>
  </sortState>
  <hyperlinks>
    <hyperlink ref="A334" r:id="rId1" display="http://forum.sibmama.ru/viewtopic.php?t=1254741&amp;start=825"/>
    <hyperlink ref="A179" r:id="rId2" display="http://forum.sibmama.ru/viewtopic.php?t=1254741&amp;start=870"/>
    <hyperlink ref="A25:A27" r:id="rId3" display="http://forum.sibmama.ru/viewtopic.php?t=1254741&amp;start=870"/>
    <hyperlink ref="A426" r:id="rId4" display="http://forum.sibmama.ru/viewtopic.php?t=1254741&amp;start=870"/>
    <hyperlink ref="A411" r:id="rId5" display="http://forum.sibmama.ru/viewtopic.php?t=1254741&amp;start=870"/>
    <hyperlink ref="A441" r:id="rId6" display="http://forum.sibmama.ru/viewtopic.php?t=1254741&amp;start=870"/>
    <hyperlink ref="A442" r:id="rId7" display="http://forum.sibmama.ru/viewtopic.php?t=1254741&amp;start=870"/>
    <hyperlink ref="A2" r:id="rId8" display="http://forum.sibmama.ru/viewtopic.php?t=1254741&amp;start=885"/>
    <hyperlink ref="A65:A67" r:id="rId9" display="http://forum.sibmama.ru/viewtopic.php?t=1254741&amp;start=885"/>
    <hyperlink ref="A132" r:id="rId10" display="http://forum.sibmama.ru/viewtopic.php?t=1254741&amp;start=885"/>
    <hyperlink ref="A271" r:id="rId11" display="http://forum.sibmama.ru/viewtopic.php?t=1254741&amp;start=900"/>
    <hyperlink ref="A272" r:id="rId12" display="http://forum.sibmama.ru/viewtopic.php?t=1254741&amp;start=900"/>
    <hyperlink ref="A415" r:id="rId13" display="http://forum.sibmama.ru/viewtopic.php?t=1254741&amp;start=900"/>
    <hyperlink ref="A78:A80" r:id="rId14" display="http://forum.sibmama.ru/viewtopic.php?t=1254741&amp;start=900"/>
    <hyperlink ref="A485" r:id="rId15" display="http://forum.sibmama.ru/viewtopic.php?t=1254741&amp;start=900"/>
    <hyperlink ref="A94:A98" r:id="rId16" display="http://forum.sibmama.ru/viewtopic.php?t=1254741&amp;start=900"/>
    <hyperlink ref="A166" r:id="rId17" display="http://forum.sibmama.ru/viewtopic.php?t=1254741&amp;start=900"/>
    <hyperlink ref="A231" r:id="rId18" display="http://forum.sibmama.ru/viewtopic.php?t=1254741&amp;start=915"/>
    <hyperlink ref="A347" r:id="rId19" display="http://forum.sibmama.ru/viewtopic.php?t=1254741&amp;start=915"/>
    <hyperlink ref="A286" r:id="rId20" display="http://forum.sibmama.ru/viewtopic.php?t=1254741&amp;start=915"/>
    <hyperlink ref="A399" r:id="rId21" display="http://forum.sibmama.ru/viewtopic.php?t=1254741&amp;start=915"/>
    <hyperlink ref="A378" r:id="rId22" display="http://forum.sibmama.ru/viewtopic.php?t=1254741&amp;start=915"/>
    <hyperlink ref="A349" r:id="rId23" display="http://forum.sibmama.ru/viewtopic.php?t=1254741&amp;start=915"/>
    <hyperlink ref="A350" r:id="rId24" display="http://forum.sibmama.ru/viewtopic.php?t=1254741&amp;start=915"/>
    <hyperlink ref="A175:A176" r:id="rId25" display="http://forum.sibmama.ru/viewtopic.php?t=1254741&amp;start=900"/>
    <hyperlink ref="A215" r:id="rId26" display="http://forum.sibmama.ru/viewtopic.php?t=1254741&amp;start=930"/>
    <hyperlink ref="A274" r:id="rId27" display="http://forum.sibmama.ru/viewtopic.php?t=1254741&amp;start=930"/>
    <hyperlink ref="A191:A192" r:id="rId28" display="http://forum.sibmama.ru/viewtopic.php?t=1254741&amp;start=930"/>
    <hyperlink ref="A213" r:id="rId29" display="http://forum.sibmama.ru/viewtopic.php?t=1254741&amp;start=930"/>
    <hyperlink ref="A452" r:id="rId30" display="http://forum.sibmama.ru/viewtopic.php?t=1254741&amp;start=930"/>
    <hyperlink ref="A453" r:id="rId31" display="http://forum.sibmama.ru/viewtopic.php?t=1254741&amp;start=930"/>
    <hyperlink ref="A455" r:id="rId32" display="http://forum.sibmama.ru/viewtopic.php?t=1254741&amp;start=930"/>
    <hyperlink ref="A307" r:id="rId33" display="http://forum.sibmama.ru/viewtopic.php?t=1254741&amp;start=930"/>
    <hyperlink ref="A208" r:id="rId34" display="http://forum.sibmama.ru/viewtopic.php?t=1254741&amp;start=945"/>
    <hyperlink ref="A209" r:id="rId35" display="http://forum.sibmama.ru/viewtopic.php?t=1254741&amp;start=945"/>
    <hyperlink ref="A185" r:id="rId36" display="http://forum.sibmama.ru/viewtopic.php?t=1254741&amp;start=945"/>
    <hyperlink ref="A216:A218" r:id="rId37" display="http://forum.sibmama.ru/viewtopic.php?t=1254741&amp;start=945"/>
    <hyperlink ref="A172" r:id="rId38" display="http://forum.sibmama.ru/viewtopic.php?t=1254741&amp;start=945"/>
    <hyperlink ref="A173" r:id="rId39" display="http://forum.sibmama.ru/viewtopic.php?t=1254741&amp;start=945"/>
    <hyperlink ref="A419" r:id="rId40" display="http://forum.sibmama.ru/viewtopic.php?t=1254741&amp;start=945"/>
    <hyperlink ref="A421" r:id="rId41" display="http://forum.sibmama.ru/viewtopic.php?t=1254741&amp;start=945"/>
    <hyperlink ref="A280" r:id="rId42" display="http://forum.sibmama.ru/viewtopic.php?t=1254741&amp;start=945"/>
    <hyperlink ref="A229" r:id="rId43" display="http://forum.sibmama.ru/viewtopic.php?t=1254741&amp;start=945"/>
    <hyperlink ref="A239" r:id="rId44" display="http://forum.sibmama.ru/viewtopic.php?t=1254741&amp;start=945"/>
    <hyperlink ref="A240" r:id="rId45" display="http://forum.sibmama.ru/viewtopic.php?t=1254741&amp;start=945"/>
    <hyperlink ref="A479" r:id="rId46" display="http://forum.sibmama.ru/viewtopic.php?t=1254741&amp;start=945"/>
    <hyperlink ref="A158" r:id="rId47" display="http://forum.sibmama.ru/viewtopic.php?t=1254741&amp;start=960"/>
    <hyperlink ref="A247:A250" r:id="rId48" display="http://forum.sibmama.ru/viewtopic.php?t=1254741&amp;start=960"/>
    <hyperlink ref="A444" r:id="rId49" display="http://forum.sibmama.ru/viewtopic.php?t=1254741&amp;start=960"/>
    <hyperlink ref="A164" r:id="rId50" display="http://forum.sibmama.ru/viewtopic.php?t=1254741&amp;start=960"/>
    <hyperlink ref="A126" r:id="rId51" display="http://forum.sibmama.ru/viewtopic.php?t=1254741&amp;start=960"/>
    <hyperlink ref="A265:A266" r:id="rId52" display="http://forum.sibmama.ru/viewtopic.php?t=1254741&amp;start=960"/>
    <hyperlink ref="A313" r:id="rId53" display="http://forum.sibmama.ru/viewtopic.php?t=1254741&amp;start=960"/>
    <hyperlink ref="A247" r:id="rId54" display="http://forum.sibmama.ru/viewtopic.php?t=1254741&amp;start=960"/>
    <hyperlink ref="A57" r:id="rId55" display="http://forum.sibmama.ru/viewtopic.php?t=1254741&amp;start=960"/>
    <hyperlink ref="A58" r:id="rId56" display="http://forum.sibmama.ru/viewtopic.php?t=1254741&amp;start=960"/>
    <hyperlink ref="A197" r:id="rId57" display="http://forum.sibmama.ru/viewtopic.php?t=1254741&amp;start=975"/>
    <hyperlink ref="A205" r:id="rId58" display="http://forum.sibmama.ru/viewtopic.php?t=1254741&amp;start=975"/>
    <hyperlink ref="A297" r:id="rId59" display="http://forum.sibmama.ru/viewtopic.php?t=1254741&amp;start=975"/>
    <hyperlink ref="A313:A314" r:id="rId60" display="http://forum.sibmama.ru/viewtopic.php?t=1254741&amp;start=975"/>
    <hyperlink ref="A134" r:id="rId61" display="http://forum.sibmama.ru/viewtopic.php?t=1254741&amp;start=975"/>
    <hyperlink ref="A135" r:id="rId62" display="http://forum.sibmama.ru/viewtopic.php?t=1254741&amp;start=975"/>
    <hyperlink ref="A105" r:id="rId63" display="http://forum.sibmama.ru/viewtopic.php?t=1254741&amp;start=975"/>
    <hyperlink ref="A318:A324" r:id="rId64" display="http://forum.sibmama.ru/viewtopic.php?t=1254741&amp;start=975"/>
    <hyperlink ref="A114" r:id="rId65" display="http://forum.sibmama.ru/viewtopic.php?t=1254741&amp;start=975"/>
    <hyperlink ref="A232" r:id="rId66" display="http://forum.sibmama.ru/viewtopic.php?t=1254741&amp;start=975"/>
    <hyperlink ref="A335:A339" r:id="rId67" display="http://forum.sibmama.ru/viewtopic.php?t=1254741&amp;start=975"/>
    <hyperlink ref="A189" r:id="rId68" display="http://forum.sibmama.ru/viewtopic.php?t=1254741&amp;start=975"/>
    <hyperlink ref="A260" r:id="rId69" display="http://forum.sibmama.ru/viewtopic.php?t=1254741&amp;start=975"/>
    <hyperlink ref="A353:A355" r:id="rId70" display="http://forum.sibmama.ru/viewtopic.php?t=1254741&amp;start=975"/>
    <hyperlink ref="A139" r:id="rId71" display="http://forum.sibmama.ru/viewtopic.php?t=1254741&amp;start=975"/>
    <hyperlink ref="A359:A361" r:id="rId72" display="http://forum.sibmama.ru/viewtopic.php?t=1254741&amp;start=975"/>
    <hyperlink ref="A59" r:id="rId73" display="http://forum.sibmama.ru/viewtopic.php?t=1254741&amp;start=975"/>
    <hyperlink ref="A364:A369" r:id="rId74" display="http://forum.sibmama.ru/viewtopic.php?t=1254741&amp;start=975"/>
    <hyperlink ref="A382:A383" r:id="rId75" display="http://forum.sibmama.ru/viewtopic.php?t=1254741&amp;start=975"/>
    <hyperlink ref="A277" r:id="rId76" display="http://forum.sibmama.ru/viewtopic.php?t=1254741&amp;start=975"/>
    <hyperlink ref="A387:A395" r:id="rId77" display="http://forum.sibmama.ru/viewtopic.php?t=1254741&amp;start=960"/>
    <hyperlink ref="A435" r:id="rId78" display="http://forum.sibmama.ru/viewtopic.php?t=1254741&amp;start=990"/>
    <hyperlink ref="A474" r:id="rId79" display="http://forum.sibmama.ru/viewtopic.php?t=1254741&amp;start=990"/>
    <hyperlink ref="A400:A402" r:id="rId80" display="http://forum.sibmama.ru/viewtopic.php?t=1254741&amp;start=990"/>
    <hyperlink ref="A432" r:id="rId81" display="http://forum.sibmama.ru/viewtopic.php?t=1254741&amp;start=990"/>
    <hyperlink ref="A210" r:id="rId82" display="http://forum.sibmama.ru/viewtopic.php?t=1254741&amp;start=990"/>
    <hyperlink ref="A16" r:id="rId83" display="http://forum.sibmama.ru/viewtopic.php?t=1254741&amp;start=990"/>
    <hyperlink ref="A300" r:id="rId84" display="http://forum.sibmama.ru/viewtopic.php?t=1254741&amp;start=990"/>
    <hyperlink ref="A426:A427" r:id="rId85" display="http://forum.sibmama.ru/viewtopic.php?t=1254741&amp;start=990"/>
    <hyperlink ref="A317" r:id="rId86" display="http://forum.sibmama.ru/viewtopic.php?t=1254741&amp;start=990"/>
    <hyperlink ref="A211" r:id="rId87" display="http://forum.sibmama.ru/viewtopic.php?t=1254741&amp;start=990"/>
    <hyperlink ref="A359" r:id="rId88" display="http://forum.sibmama.ru/viewtopic.php?t=1254741&amp;start=990"/>
    <hyperlink ref="A14" r:id="rId89" display="http://forum.sibmama.ru/viewtopic.php?t=1254741&amp;start=900"/>
    <hyperlink ref="A224" r:id="rId90" display="http://forum.sibmama.ru/viewtopic.php?t=1254741&amp;start=990"/>
    <hyperlink ref="A225" r:id="rId91" display="http://forum.sibmama.ru/viewtopic.php?t=1254741&amp;start=990"/>
    <hyperlink ref="A226" r:id="rId92" display="http://forum.sibmama.ru/viewtopic.php?t=1254741&amp;start=990"/>
    <hyperlink ref="A36" r:id="rId93" display="http://forum.sibmama.ru/viewtopic.php?t=1254741&amp;start=990"/>
    <hyperlink ref="A37" r:id="rId94" display="http://forum.sibmama.ru/viewtopic.php?t=1254741&amp;start=990"/>
    <hyperlink ref="A76" r:id="rId95" display="http://forum.sibmama.ru/viewtopic.php?t=1254741&amp;start=1005"/>
    <hyperlink ref="A485:A486" r:id="rId96" display="http://forum.sibmama.ru/viewtopic.php?t=1254741&amp;start=990"/>
    <hyperlink ref="A88" r:id="rId97" display="http://forum.sibmama.ru/viewtopic.php?t=1254741&amp;start=1005"/>
    <hyperlink ref="A489:A499" r:id="rId98" display="http://forum.sibmama.ru/viewtopic.php?t=1254741&amp;start=1005"/>
    <hyperlink ref="A151" r:id="rId99" display="http://forum.sibmama.ru/viewtopic.php?t=1254741&amp;start=1005"/>
    <hyperlink ref="A502:A506" r:id="rId100" display="http://forum.sibmama.ru/viewtopic.php?t=1254741&amp;start=1005"/>
    <hyperlink ref="A47" r:id="rId101" display="http://forum.sibmama.ru/viewtopic.php?t=1254741&amp;start=1005"/>
    <hyperlink ref="A48" r:id="rId102" display="http://forum.sibmama.ru/viewtopic.php?t=1254741&amp;start=1005"/>
    <hyperlink ref="A464" r:id="rId103" display="http://forum.sibmama.ru/viewtopic.php?t=1254741&amp;start=1005"/>
    <hyperlink ref="A465" r:id="rId104" display="http://forum.sibmama.ru/viewtopic.php?t=1254741&amp;start=1005"/>
    <hyperlink ref="A466" r:id="rId105" display="http://forum.sibmama.ru/viewtopic.php?t=1254741&amp;start=1005"/>
    <hyperlink ref="A30" r:id="rId106" display="http://forum.sibmama.ru/viewtopic.php?t=1254741&amp;start=1005"/>
    <hyperlink ref="A516:A518" r:id="rId107" display="http://forum.sibmama.ru/viewtopic.php?t=1254741&amp;start=1005"/>
    <hyperlink ref="A493" r:id="rId108" display="http://forum.sibmama.ru/viewtopic.php?t=1254741&amp;start=1005"/>
    <hyperlink ref="A521:A526" r:id="rId109" display="http://forum.sibmama.ru/viewtopic.php?t=1254741&amp;start=1005"/>
    <hyperlink ref="A101" r:id="rId110" display="http://forum.sibmama.ru/viewtopic.php?t=1254741&amp;start=1005"/>
    <hyperlink ref="A529:A530" r:id="rId111" display="http://forum.sibmama.ru/viewtopic.php?t=1254741&amp;start=1005"/>
    <hyperlink ref="A27" r:id="rId112" display="http://forum.sibmama.ru/viewtopic.php?t=1254741&amp;start=1005"/>
    <hyperlink ref="A28" r:id="rId113" display="http://forum.sibmama.ru/viewtopic.php?t=1254741&amp;start=1005"/>
    <hyperlink ref="A264" r:id="rId114" display="http://forum.sibmama.ru/viewtopic.php?t=1254741&amp;start=1005"/>
    <hyperlink ref="A538:A541" r:id="rId115" display="http://forum.sibmama.ru/viewtopic.php?t=1254741&amp;start=1005"/>
    <hyperlink ref="A543:A544" r:id="rId116" display="http://forum.sibmama.ru/viewtopic.php?t=1254741&amp;start=990"/>
    <hyperlink ref="A468" r:id="rId117" display="http://forum.sibmama.ru/viewtopic.php?t=1254741&amp;start=1020"/>
    <hyperlink ref="A469" r:id="rId118" display="http://forum.sibmama.ru/viewtopic.php?t=1254741&amp;start=1020"/>
    <hyperlink ref="A549:A551" r:id="rId119" display="http://forum.sibmama.ru/viewtopic.php?t=1254741&amp;start=990"/>
    <hyperlink ref="A278" r:id="rId120" display="http://forum.sibmama.ru/viewtopic.php?t=1254741&amp;start=1020"/>
    <hyperlink ref="A118" r:id="rId121" display="http://forum.sibmama.ru/viewtopic.php?t=1254741&amp;start=1020"/>
    <hyperlink ref="A119" r:id="rId122" display="http://forum.sibmama.ru/viewtopic.php?t=1254741&amp;start=1020"/>
    <hyperlink ref="A120" r:id="rId123" display="http://forum.sibmama.ru/viewtopic.php?t=1254741&amp;start=1020"/>
    <hyperlink ref="A121" r:id="rId124" display="http://forum.sibmama.ru/viewtopic.php?t=1254741&amp;start=1020"/>
    <hyperlink ref="A433" r:id="rId125" display="http://forum.sibmama.ru/viewtopic.php?t=1254741&amp;start=1020"/>
    <hyperlink ref="A439" r:id="rId126" display="http://forum.sibmama.ru/viewtopic.php?t=1254741&amp;skw=%CE%EA%F1%E0%ED_%CA%E0&amp;sko=0"/>
    <hyperlink ref="A309" r:id="rId127" display="http://forum.sibmama.ru/viewtopic.php?t=1254741&amp;start=1035"/>
    <hyperlink ref="A568:A569" r:id="rId128" display="http://forum.sibmama.ru/viewtopic.php?t=1254741&amp;start=1035"/>
    <hyperlink ref="A480" r:id="rId129" display="http://forum.sibmama.ru/viewtopic.php?t=1254741&amp;start=1020"/>
    <hyperlink ref="A481" r:id="rId130" display="http://forum.sibmama.ru/viewtopic.php?t=1254741&amp;start=1020"/>
    <hyperlink ref="A136" r:id="rId131" display="http://forum.sibmama.ru/viewtopic.php?t=1254741&amp;start=1035"/>
    <hyperlink ref="A137" r:id="rId132" display="http://forum.sibmama.ru/viewtopic.php?t=1254741&amp;start=1035"/>
    <hyperlink ref="A146" r:id="rId133" display="http://forum.sibmama.ru/viewtopic.php?t=1254741&amp;start=1035"/>
    <hyperlink ref="A579:A581" r:id="rId134" display="http://forum.sibmama.ru/viewtopic.php?t=1254741&amp;start=1035"/>
    <hyperlink ref="A345" r:id="rId135" display="http://forum.sibmama.ru/viewtopic.php?t=1254741&amp;start=1035"/>
    <hyperlink ref="A244" r:id="rId136" display="http://forum.sibmama.ru/viewtopic.php?t=1254741&amp;start=1035"/>
    <hyperlink ref="A245" r:id="rId137" display="http://forum.sibmama.ru/viewtopic.php?t=1254741&amp;start=1035"/>
    <hyperlink ref="A54" r:id="rId138" display="http://forum.sibmama.ru/viewtopic.php?t=1254741&amp;start=1035&amp;sid=e71ce90b0c944d3157269d2a2adea68e"/>
    <hyperlink ref="A55" r:id="rId139" display="http://forum.sibmama.ru/viewtopic.php?t=1254741&amp;start=1035&amp;sid=e71ce90b0c944d3157269d2a2adea68e"/>
    <hyperlink ref="A282" r:id="rId140" display="http://forum.sibmama.ru/viewtopic.php?t=1254741&amp;start=1035"/>
    <hyperlink ref="A594:A596" r:id="rId141" display="http://forum.sibmama.ru/viewtopic.php?t=1254741&amp;start=1035"/>
    <hyperlink ref="A34" r:id="rId142" display="http://forum.sibmama.ru/viewtopic.php?t=1254741&amp;start=1050"/>
    <hyperlink ref="A174" r:id="rId143" display="http://forum.sibmama.ru/viewtopic.php?t=1254741&amp;start=1050"/>
    <hyperlink ref="A601:A604" r:id="rId144" display="http://forum.sibmama.ru/viewtopic.php?t=1254741&amp;start=1050"/>
    <hyperlink ref="A206" r:id="rId145" display="http://forum.sibmama.ru/viewtopic.php?t=1254741&amp;start=1050"/>
    <hyperlink ref="A470" r:id="rId146" display="http://forum.sibmama.ru/viewtopic.php?t=1254741&amp;start=1050"/>
    <hyperlink ref="A471" r:id="rId147" display="http://forum.sibmama.ru/viewtopic.php?t=1254741&amp;start=1050"/>
    <hyperlink ref="A472" r:id="rId148" display="http://forum.sibmama.ru/viewtopic.php?t=1254741&amp;start=1050"/>
    <hyperlink ref="A35" r:id="rId149" display="http://forum.sibmama.ru/viewtopic.php?t=1254741&amp;start=1050"/>
    <hyperlink ref="A241" r:id="rId150" display="http://forum.sibmama.ru/viewtopic.php?t=1254741&amp;start=1050"/>
    <hyperlink ref="A242" r:id="rId151" display="http://forum.sibmama.ru/viewtopic.php?t=1254741&amp;start=1050"/>
    <hyperlink ref="A243" r:id="rId152" display="http://forum.sibmama.ru/viewtopic.php?t=1254741&amp;start=1050"/>
    <hyperlink ref="A227" r:id="rId153" display="http://forum.sibmama.ru/viewtopic.php?t=1254741&amp;start=1050"/>
    <hyperlink ref="A183" r:id="rId154" display="http://forum.sibmama.ru/viewtopic.php?t=1254741&amp;start=1050"/>
    <hyperlink ref="A314" r:id="rId155" display="http://forum.sibmama.ru/viewtopic.php?t=1254741&amp;start=1050"/>
    <hyperlink ref="A315" r:id="rId156" display="http://forum.sibmama.ru/viewtopic.php?t=1254741&amp;start=1050"/>
    <hyperlink ref="A6" r:id="rId157" display="http://forum.sibmama.ru/viewtopic.php?t=1254741&amp;start=1050"/>
    <hyperlink ref="A7" r:id="rId158" display="http://forum.sibmama.ru/viewtopic.php?t=1254741&amp;start=1050"/>
    <hyperlink ref="A330" r:id="rId159" display="http://forum.sibmama.ru/viewtopic.php?t=1254741&amp;start=1050"/>
    <hyperlink ref="A351" r:id="rId160" display="http://forum.sibmama.ru/viewtopic.php?t=1254741&amp;start=1050"/>
    <hyperlink ref="A630:A635" r:id="rId161" display="http://forum.sibmama.ru/viewtopic.php?t=1254741&amp;start=1050"/>
    <hyperlink ref="A331" r:id="rId162" display="http://forum.sibmama.ru/viewtopic.php?t=1254741&amp;start=1050"/>
    <hyperlink ref="A332" r:id="rId163" display="http://forum.sibmama.ru/viewtopic.php?t=1254741&amp;start=1050"/>
    <hyperlink ref="A144" r:id="rId164" display="http://forum.sibmama.ru/viewtopic.php?t=1254741&amp;start=1050"/>
    <hyperlink ref="A437" r:id="rId165" display="http://forum.sibmama.ru/viewtopic.php?t=1254741&amp;start=1065"/>
    <hyperlink ref="A257" r:id="rId166" display="http://forum.sibmama.ru/viewtopic.php?t=1254741&amp;start=1065"/>
    <hyperlink ref="A258" r:id="rId167" display="http://forum.sibmama.ru/viewtopic.php?t=1254741&amp;start=1065"/>
    <hyperlink ref="A467" r:id="rId168" display="http://forum.sibmama.ru/viewtopic.php?t=1254741&amp;start=1065"/>
    <hyperlink ref="A269" r:id="rId169" display="http://forum.sibmama.ru/viewtopic.php?t=1254741&amp;start=1065"/>
    <hyperlink ref="A82" r:id="rId170" display="http://forum.sibmama.ru/viewtopic.php?t=1254741&amp;start=1065"/>
    <hyperlink ref="A653:A656" r:id="rId171" display="http://forum.sibmama.ru/viewtopic.php?t=1254741&amp;start=1065"/>
    <hyperlink ref="A483" r:id="rId172" display="http://forum.sibmama.ru/viewtopic.php?t=1254741&amp;start=1065"/>
    <hyperlink ref="A50" r:id="rId173" display="http://forum.sibmama.ru/viewtopic.php?t=1254741&amp;start=1065"/>
    <hyperlink ref="A661:A662" r:id="rId174" display="http://forum.sibmama.ru/viewtopic.php?t=1254741&amp;start=1065"/>
    <hyperlink ref="A9" r:id="rId175" display="http://forum.sibmama.ru/viewtopic.php?t=1254741&amp;start=900"/>
    <hyperlink ref="A8" r:id="rId176" display="http://forum.sibmama.ru/viewtopic.php?t=1254741&amp;start=1050"/>
    <hyperlink ref="A15" r:id="rId177" display="http://forum.sibmama.ru/viewtopic.php?t=1254741&amp;start=900"/>
    <hyperlink ref="A29" r:id="rId178" display="http://forum.sibmama.ru/viewtopic.php?t=1254741&amp;start=1005"/>
    <hyperlink ref="A49" r:id="rId179" display="http://forum.sibmama.ru/viewtopic.php?t=1254741&amp;start=1005"/>
    <hyperlink ref="A56" r:id="rId180" display="http://forum.sibmama.ru/viewtopic.php?t=1254741&amp;start=1035&amp;sid=e71ce90b0c944d3157269d2a2adea68e"/>
    <hyperlink ref="A77" r:id="rId181" display="http://forum.sibmama.ru/viewtopic.php?t=1254741&amp;start=1005"/>
    <hyperlink ref="A122" r:id="rId182" display="http://forum.sibmama.ru/viewtopic.php?t=1254741&amp;start=1020"/>
    <hyperlink ref="A133" r:id="rId183" display="http://forum.sibmama.ru/viewtopic.php?t=1254741&amp;start=885"/>
    <hyperlink ref="A138" r:id="rId184" display="http://forum.sibmama.ru/viewtopic.php?t=1254741&amp;start=1035"/>
    <hyperlink ref="A145" r:id="rId185" display="http://forum.sibmama.ru/viewtopic.php?t=1254741&amp;start=1050"/>
    <hyperlink ref="A165" r:id="rId186" display="http://forum.sibmama.ru/viewtopic.php?t=1254741&amp;start=960"/>
    <hyperlink ref="A184" r:id="rId187" display="http://forum.sibmama.ru/viewtopic.php?t=1254741&amp;start=1050"/>
    <hyperlink ref="A207" r:id="rId188" display="http://forum.sibmama.ru/viewtopic.php?t=1254741&amp;start=1050"/>
    <hyperlink ref="A212" r:id="rId189" display="http://forum.sibmama.ru/viewtopic.php?t=1254741&amp;start=990"/>
    <hyperlink ref="A214" r:id="rId190" display="http://forum.sibmama.ru/viewtopic.php?t=1254741&amp;start=930"/>
    <hyperlink ref="A228" r:id="rId191" display="http://forum.sibmama.ru/viewtopic.php?t=1254741&amp;start=1050"/>
    <hyperlink ref="A230" r:id="rId192" display="http://forum.sibmama.ru/viewtopic.php?t=1254741&amp;start=945"/>
    <hyperlink ref="A246" r:id="rId193" display="http://forum.sibmama.ru/viewtopic.php?t=1254741&amp;start=1035"/>
    <hyperlink ref="A259" r:id="rId194" display="http://forum.sibmama.ru/viewtopic.php?t=1254741&amp;start=1065"/>
    <hyperlink ref="A270" r:id="rId195" display="http://forum.sibmama.ru/viewtopic.php?t=1254741&amp;start=1065"/>
    <hyperlink ref="A273" r:id="rId196" display="http://forum.sibmama.ru/viewtopic.php?t=1254741&amp;start=900"/>
    <hyperlink ref="A279" r:id="rId197" display="http://forum.sibmama.ru/viewtopic.php?t=1254741&amp;start=1020"/>
    <hyperlink ref="A281" r:id="rId198" display="http://forum.sibmama.ru/viewtopic.php?t=1254741&amp;start=945"/>
    <hyperlink ref="A308" r:id="rId199" display="http://forum.sibmama.ru/viewtopic.php?t=1254741&amp;start=930"/>
    <hyperlink ref="A316" r:id="rId200" display="http://forum.sibmama.ru/viewtopic.php?t=1254741&amp;start=1050"/>
    <hyperlink ref="A333" r:id="rId201" display="http://forum.sibmama.ru/viewtopic.php?t=1254741&amp;start=1050"/>
    <hyperlink ref="A346" r:id="rId202" display="http://forum.sibmama.ru/viewtopic.php?t=1254741&amp;start=1035"/>
    <hyperlink ref="A348" r:id="rId203" display="http://forum.sibmama.ru/viewtopic.php?t=1254741&amp;start=915"/>
    <hyperlink ref="A420" r:id="rId204" display="http://forum.sibmama.ru/viewtopic.php?t=1254741&amp;start=945"/>
    <hyperlink ref="A434" r:id="rId205" display="http://forum.sibmama.ru/viewtopic.php?t=1254741&amp;start=1020"/>
    <hyperlink ref="A436" r:id="rId206" display="http://forum.sibmama.ru/viewtopic.php?t=1254741&amp;start=990"/>
    <hyperlink ref="A438" r:id="rId207" display="http://forum.sibmama.ru/viewtopic.php?t=1254741&amp;start=1065"/>
    <hyperlink ref="A440" r:id="rId208" display="http://forum.sibmama.ru/viewtopic.php?t=1254741&amp;skw=%CE%EA%F1%E0%ED_%CA%E0&amp;sko=0"/>
    <hyperlink ref="A443" r:id="rId209" display="http://forum.sibmama.ru/viewtopic.php?t=1254741&amp;start=870"/>
    <hyperlink ref="A454" r:id="rId210" display="http://forum.sibmama.ru/viewtopic.php?t=1254741&amp;start=930"/>
    <hyperlink ref="A456" r:id="rId211" display="http://forum.sibmama.ru/viewtopic.php?t=1254741&amp;start=930"/>
    <hyperlink ref="A473" r:id="rId212" display="http://forum.sibmama.ru/viewtopic.php?t=1254741&amp;start=1050"/>
    <hyperlink ref="A482" r:id="rId213" display="http://forum.sibmama.ru/viewtopic.php?t=1254741&amp;start=1020"/>
    <hyperlink ref="A484" r:id="rId214" display="http://forum.sibmama.ru/viewtopic.php?t=1254741&amp;start=1065"/>
    <hyperlink ref="A500" r:id="rId215" display="http://forum.sibmama.ru/viewtopic.php?t=1254741&amp;start=1005"/>
  </hyperlinks>
  <pageMargins left="0.7" right="0.7" top="0.75" bottom="0.75" header="0.3" footer="0.3"/>
  <pageSetup paperSize="9" orientation="portrait" horizontalDpi="180" verticalDpi="180" r:id="rId21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2016-03-26T17:55:21Z</dcterms:modified>
</cp:coreProperties>
</file>