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H284" i="1"/>
  <c r="H267"/>
  <c r="H260"/>
  <c r="H254"/>
  <c r="H250"/>
  <c r="H246"/>
  <c r="H229"/>
  <c r="H226"/>
  <c r="H218"/>
  <c r="H211"/>
  <c r="H209"/>
  <c r="H206"/>
  <c r="H203"/>
  <c r="H197"/>
  <c r="H184"/>
  <c r="H164"/>
  <c r="H160"/>
  <c r="H154"/>
  <c r="H152"/>
  <c r="H148"/>
  <c r="H121"/>
  <c r="H114"/>
  <c r="H106"/>
  <c r="H101"/>
  <c r="H96"/>
  <c r="H93"/>
  <c r="H88"/>
  <c r="H86"/>
  <c r="H80"/>
  <c r="H73"/>
  <c r="H65"/>
  <c r="H63"/>
  <c r="H61"/>
  <c r="H52"/>
  <c r="H49"/>
  <c r="H42"/>
  <c r="H40"/>
  <c r="H34"/>
  <c r="H31"/>
  <c r="H28"/>
  <c r="H16"/>
  <c r="H12"/>
  <c r="F284"/>
  <c r="E284"/>
  <c r="F267"/>
  <c r="E267"/>
  <c r="E260"/>
  <c r="F260" s="1"/>
  <c r="F254"/>
  <c r="E250"/>
  <c r="F250" s="1"/>
  <c r="E246"/>
  <c r="F246" s="1"/>
  <c r="E229"/>
  <c r="F229" s="1"/>
  <c r="E226"/>
  <c r="F226" s="1"/>
  <c r="E218"/>
  <c r="F218" s="1"/>
  <c r="E211"/>
  <c r="F211" s="1"/>
  <c r="E209"/>
  <c r="F209" s="1"/>
  <c r="E203"/>
  <c r="F203" s="1"/>
  <c r="E197"/>
  <c r="F197" s="1"/>
  <c r="E184"/>
  <c r="F184" s="1"/>
  <c r="E164"/>
  <c r="F164" s="1"/>
  <c r="E160"/>
  <c r="F160" s="1"/>
  <c r="E154"/>
  <c r="F154" s="1"/>
  <c r="E152"/>
  <c r="F152" s="1"/>
  <c r="E148"/>
  <c r="F148" s="1"/>
  <c r="E121"/>
  <c r="F121" s="1"/>
  <c r="E114"/>
  <c r="F114" s="1"/>
  <c r="E106"/>
  <c r="F106" s="1"/>
  <c r="E101"/>
  <c r="F101" s="1"/>
  <c r="E93"/>
  <c r="F93" s="1"/>
  <c r="E88"/>
  <c r="F88" s="1"/>
  <c r="E86"/>
  <c r="F86" s="1"/>
  <c r="E65"/>
  <c r="F65" s="1"/>
  <c r="E63"/>
  <c r="F63" s="1"/>
  <c r="E61"/>
  <c r="F61" s="1"/>
  <c r="E52"/>
  <c r="F52" s="1"/>
  <c r="E49"/>
  <c r="F49" s="1"/>
  <c r="E42"/>
  <c r="F42" s="1"/>
  <c r="E40"/>
  <c r="F40" s="1"/>
  <c r="E34"/>
  <c r="F34" s="1"/>
  <c r="E31"/>
  <c r="F31" s="1"/>
  <c r="E28"/>
  <c r="F28" s="1"/>
  <c r="E16"/>
  <c r="F16" s="1"/>
  <c r="E12"/>
  <c r="F12" s="1"/>
  <c r="E7"/>
  <c r="F7" s="1"/>
  <c r="H7" s="1"/>
  <c r="E72"/>
  <c r="E70"/>
  <c r="E71"/>
  <c r="E75"/>
  <c r="E80" s="1"/>
  <c r="F80" s="1"/>
  <c r="E94"/>
  <c r="E96" s="1"/>
  <c r="F96" s="1"/>
  <c r="E206" l="1"/>
  <c r="F206" s="1"/>
  <c r="E73"/>
  <c r="F73" s="1"/>
</calcChain>
</file>

<file path=xl/sharedStrings.xml><?xml version="1.0" encoding="utf-8"?>
<sst xmlns="http://schemas.openxmlformats.org/spreadsheetml/2006/main" count="531" uniqueCount="292">
  <si>
    <t>ник</t>
  </si>
  <si>
    <t>наименование</t>
  </si>
  <si>
    <t>цена</t>
  </si>
  <si>
    <t>кол-во</t>
  </si>
  <si>
    <t>итого</t>
  </si>
  <si>
    <t>с орг%</t>
  </si>
  <si>
    <t>сдано</t>
  </si>
  <si>
    <t>долг</t>
  </si>
  <si>
    <t>Комплект для мальчика (майка, шорты) (Черубино) Артикул: CSK9565, р. 92/52, цвет - синий, 380 р.</t>
  </si>
  <si>
    <t>Белка Oxana</t>
  </si>
  <si>
    <t>Боди детский Артикул: 26-5 р.26(80-86) цвет св.сиреневый цена 339 руб. - 1 шт.</t>
  </si>
  <si>
    <t>ellf</t>
  </si>
  <si>
    <t>Футболка женская (Черубино) Артикул: FL6328 р. 170/100 св.бирюзовый</t>
  </si>
  <si>
    <t>anita79</t>
  </si>
  <si>
    <t>Комбинезон дет. "Каролинка" (Юник) Артикул: U338-23-36 цена 236 р-р 74 цвет молочный/лиловый</t>
  </si>
  <si>
    <t>natalsha1985</t>
  </si>
  <si>
    <t>Комплект ясельный(Черубино) АРТ. CSB9560 цвет голубой 1шт. 294,00руб.</t>
  </si>
  <si>
    <t>Васильда</t>
  </si>
  <si>
    <t>Маруся_1988</t>
  </si>
  <si>
    <t>1) Костюм интерлок (Гамма Текс) Артикул: 1269гт размер 46 - 894 руб. </t>
  </si>
  <si>
    <t>2) Туника х/б (Гамма Текс) Артикул: 986гт размер 46 - 488 руб. </t>
  </si>
  <si>
    <t>3) Комплект женский (туника, бриджи) (Черубино) Артикул: FS9076 размер 46 - 649 руб. </t>
  </si>
  <si>
    <t>4) Майка жен. (Евразия) Артикул: А344 размер 46 - 242 руб. - цвет белый</t>
  </si>
  <si>
    <t>Куртка для мальчика 62476 - р.140/72/63 синий вар.2- 1459р-1 шт</t>
  </si>
  <si>
    <t>NastyaMak</t>
  </si>
  <si>
    <t>Панама детская (Кроха) Артикул: KY-149 цве белый размер 46 цена 275</t>
  </si>
  <si>
    <t>ЛЕНОК76</t>
  </si>
  <si>
    <t>Носки муж. Артикул: с284ор р-р 27 38,1руб *5шт </t>
  </si>
  <si>
    <t>носки жен. Артикул: с4ор р-р 23/25 17,2 руб. Есл и их тоже 5 шт. надо, о 5 если нет, 3 шт.</t>
  </si>
  <si>
    <t>Франциска</t>
  </si>
  <si>
    <t>1. Комплект ясельный (майка, шорты) (Черубино) Артикул: CSB9559, р-р 86/52, серый меланж - 1 шт, 237 р.</t>
  </si>
  <si>
    <t>Чепчик д/нов. швы наружу "Веселая Забава" супрем Артикул: U1100-11C р40 </t>
  </si>
  <si>
    <t>Чепчик интерлок для мальчика (лаки Чайлд Артикул: 1-10М р42</t>
  </si>
  <si>
    <t>СерединаЛета</t>
  </si>
  <si>
    <t>1. Комбинезон ясельный (Черубино) арт:CWB9532, р-р 56/36 экрю (зайчики) -1шт 310р (др.цвета не надо)</t>
  </si>
  <si>
    <t>NADKOT</t>
  </si>
  <si>
    <t>Колготки детские (Орел) Артикул: с809ор р. 13/14 цена 139,20 руб. - 2 шт. (разного цвета) </t>
  </si>
  <si>
    <t>Колготки дет.плюш х/б+эл. Артикул: с454ор р.13/14 цена 116,90 руб. - 1 шт. </t>
  </si>
  <si>
    <t>Колготки детские (Орел) Артикул: с506ор р.14/15 цена 118,70 руб. - 2 шт. (разного цвета) </t>
  </si>
  <si>
    <t>Колготки дет. плюш х/б+эл. Артикул: с207ор р.13/14 цена 114,50 руб. - 1 шт. </t>
  </si>
  <si>
    <t xml:space="preserve">Комплект (Евразия) Артикул: М258 цвет голубой размер 18/86 цена 134 </t>
  </si>
  <si>
    <t xml:space="preserve">Майка ясельная (Черубино) Артикул: CAB2252 цвет голубой размер 56/86 цена 92 </t>
  </si>
  <si>
    <t xml:space="preserve">Трусы ясельные (Черубино) Артикул: CAB1376 цвет голубой размер 52/80 цена 118 </t>
  </si>
  <si>
    <t>Носки детские (Консалт) Артикул: К9529-4-3 размер 14 цена 125</t>
  </si>
  <si>
    <t>Трусы мужские (Евразия) В 331 размер ВXXXL, 185 Р., 2 шт. </t>
  </si>
  <si>
    <t>Брюки джинсовые для мальчика (Черубино) CJ7J032 черные, размер 140/72, 1 шт. Цена 586 р. </t>
  </si>
  <si>
    <t>Футболка мужская Артикул: Д272 Производитель: Евразия, размер XXXL 182-188. цвет любой, цена 342 р </t>
  </si>
  <si>
    <t>Футболка (Евразия) в Барнауле/Артикул: Д352/р. XXXL(182-188)/т. синий, 235 руб </t>
  </si>
  <si>
    <t>Футболка женская Артикул: FS6321 Производитель: Черубино (Cherubino) размер 170/100, цвет экрю, 275 руб. На замену цвет серый меланж. </t>
  </si>
  <si>
    <t>Носки дет. (Красная ветка) Артикул: с562кр.в. размер 22, цена 27р., 5 шт. </t>
  </si>
  <si>
    <t>Носки мужские (ЛЧПФ) Артикул: С420л размер 29, белые 2 шт. 33,70 руб.</t>
  </si>
  <si>
    <t>Ymsi</t>
  </si>
  <si>
    <t>Носки муж. х/б (Орел) в Барнауле/Артикул: с85ор/р. 29/32 руб/5 пар </t>
  </si>
  <si>
    <t>Носки муж. х/б (Орел) в Барнауле/Артикул: с189ор/р. 29/ 33,80 руб/3 пары </t>
  </si>
  <si>
    <t>Трусы мужские (Пеликан) в Барнауле/Артикул: MLS505/р. М/grey-green/177 руб/1 шт</t>
  </si>
  <si>
    <t>колбасный торт</t>
  </si>
  <si>
    <t xml:space="preserve">1)Бейсболка детская (Кроха) Артикул: ВС-449 размер 54, цвет белый/синий цена 335 руб. </t>
  </si>
  <si>
    <t xml:space="preserve">2)Водолазка для девочки (Черубино) Артикул: CWK61144 размер 116, цвет коралл цена 263 руб. </t>
  </si>
  <si>
    <t xml:space="preserve">3)Носки детские (Консалт) Артикул: К9533-3 размер 16, цвет белый, цена 75 руб </t>
  </si>
  <si>
    <t>4)Носки детские (Конте) Артикул: 7С-76СП размер 16, цвет белый и бежевый количество 2 шт, цена 59,07руб.</t>
  </si>
  <si>
    <t>Solovei</t>
  </si>
  <si>
    <t>Артикул: CJ7J024 голубой размер 146 </t>
  </si>
  <si>
    <t>Артикул: CAJ6931 желтый или бирюза рост 146</t>
  </si>
  <si>
    <t>Я кошка сама по себе</t>
  </si>
  <si>
    <t>Носки дет.плюш (Орел) в Барнауле/Артикул: с509ор/р. 14/16/ 43,40 руб./1 шт </t>
  </si>
  <si>
    <t>Носки детские (Орел) в Барнауле/Артикул: с525ор/р. 14/16/ 44,20 руб./1 шт</t>
  </si>
  <si>
    <t>Платье детское (Лаки Чайлд) Артикул: 11-61к цвет розовый р.26(86-92) цена 399 руб. - 1 шт. </t>
  </si>
  <si>
    <t>1. Джемпер для мальчика (Пеликан) Артикул: BJR194, р.6 Red 280,00</t>
  </si>
  <si>
    <t>katrina1985</t>
  </si>
  <si>
    <t>Футболка мужская (Черубино) Артикул: ML6339 р. 182/112 белый</t>
  </si>
  <si>
    <t>Трусы детские "Мышка-норушка" (Юник) Артикул: U462-23 р.98 - 2 шт </t>
  </si>
  <si>
    <t>Майка дет. "Мышка-норушка" (Юник) Артикул: U461-23 р.98 - 1 шт </t>
  </si>
  <si>
    <t>Туфли малодетские ИК(Топ-Топ) в Барнауле Артикул:32113-11211-2ИК р.23 цвет св.роз/сиренев, на замену цвет фуксия/розовый цена 575,00</t>
  </si>
  <si>
    <t>Барашка</t>
  </si>
  <si>
    <t>Жакет женский (Пеликан) Артикул: FJX603 Производитель: Пеликан (Pelican) р.M Grape 545,0 </t>
  </si>
  <si>
    <t>Футболка женская (Черубино) Артикул: FS6320 Производитель: Черубино (Cherubino р.170/96 св.бирюзовый 259,00 , </t>
  </si>
  <si>
    <t>Полукомбинезон детский для мальчика (Лигас) Артикул: 1512-5065 р.104 831,00</t>
  </si>
  <si>
    <t>*елена</t>
  </si>
  <si>
    <t>1. Бриджи (Евразия) 1шт. Артикул: Б511 р.XL т.син. 320,00</t>
  </si>
  <si>
    <t>1)Майка жен. (Евразия) Артикул: А344 Р-Р XL - 1ШТ, цвет белый, цена 229,90 </t>
  </si>
  <si>
    <t>2)Майка жен. (Евразия) Артикул: А565 Р-Р S - 1ШТ, цвет белый, цена 200,45 </t>
  </si>
  <si>
    <t>3)Брюки укороченные (Евразия) Артикул: 12-836-017 Р-Р S - 1ШТ, цена 462,65 </t>
  </si>
  <si>
    <t>4)Бриджи женские (Черубино) Артикул: FL7121 Р-Р 52 - 1ШТ, цена 348,65 р., цвет т/синий </t>
  </si>
  <si>
    <t>5)Шапка детская (Арктик)Артикул: ТИ-17- 1ШТ,р-р 40/42, цена 148,20 р., цвет как на фото </t>
  </si>
  <si>
    <t>6)Кофточка из футера (Лаки Чайлд) Артикул: 1-16Мф - 1ШТ,р-р 62/68, цена 189,05 р., цвет как на фото</t>
  </si>
  <si>
    <t>К9524-37-3 Носки детские ,размер20</t>
  </si>
  <si>
    <t>Солнечный зайчик*</t>
  </si>
  <si>
    <t>Футболка (Евразия) в Барнауле/Артикул: Д352/р. XXXL(182-188)/т. синий, 235 руб</t>
  </si>
  <si>
    <t>Артикул: 1022гтБриджи женские ф/л Гамма Текс Артикул: FS7119 Производитель:Черубино р.170/104/48чёрный 320,00</t>
  </si>
  <si>
    <t>Madinanaty</t>
  </si>
  <si>
    <t>2)Штанишки (Лаки Чайлд) Артикул: 21-11 Р-Р 68/74 - 1ШТ, цвет как на фото, ц 236,55 р </t>
  </si>
  <si>
    <t>3)Кофточка дет. (Лаки Чайлд) Артикул: 21-8 Р-Р 68/74 - 1ШТ, цвет как на фото, ц 293,55 р</t>
  </si>
  <si>
    <t>1)Комбинезон детский (Ёмаё) Артикул: 22-236 Р-Р 62 - 1ШТ, цвет белый, цена 361,00 р, </t>
  </si>
  <si>
    <t>1) Комплект для девочки (Консалт); артикул К2265к91; размер 56/98; цвет бл.лимон полоска+леденец; цена 530 - 1 шт </t>
  </si>
  <si>
    <t>2) Брюки типа "лосины" для девочки (Черубино); артикул CWK7503; размер 98/56; цвет чёрный; цена 264 - 1 шт </t>
  </si>
  <si>
    <t>3) Блузка для девочки (Консалт); артикул СК3055н-к25; размер 56/92; цена 155 - 1 шт</t>
  </si>
  <si>
    <t>/////Lira/////</t>
  </si>
  <si>
    <t>1)Майка (Евразия), Артикул: К234,размер 9/134,белая, цена 115-1шт, </t>
  </si>
  <si>
    <t>2) Носки женские (ЛЧПФ), Артикул: С646л, размер 25, цена 27,30-1п </t>
  </si>
  <si>
    <t>3) Носки жен. (Красная ветка), Артикул: с444кр.в,размер-25, цена 32,8-1п </t>
  </si>
  <si>
    <t>4) Носки женские (ЛЧПФ) , Артикул: С660л, размер-25, цена34,60-1п </t>
  </si>
  <si>
    <t>5) Носки муж. х/б (Орел), Артикул: с189ор, размер- 29, цена 33,8- 3п </t>
  </si>
  <si>
    <t>6) Комплект для мальчика (Пеликан) , Артикул: BUA328, размер- 1г, цвет green. цена 99- 1шт </t>
  </si>
  <si>
    <t>7) Комплект для мальчиков (Пеликан), Артикул: BUA326, размер- 1г,цвет- aqua, цена 99- 1шт </t>
  </si>
  <si>
    <t>8) Трусы для девочки (Консалт) , Артикул: К1931ал, размер 72-76/134-140, цена 65-1шт </t>
  </si>
  <si>
    <t>9)Трусы для девочки (Консалт), Артикул: К1920, размер 72-76/134-140, цена 70-1шт </t>
  </si>
  <si>
    <t>10) Сабо детские ЭВА (Нордман), Артикул: ПЕ-9дет, размер 31/32, цена 168- 1п </t>
  </si>
  <si>
    <t>11)Юбка для девочки (Орби) Артикул: 64142 размер 134/64/7 черный 805 руб -1 шт</t>
  </si>
  <si>
    <t>Лапыч</t>
  </si>
  <si>
    <t>Колготки детские Артикул: К9038-1 р.20 </t>
  </si>
  <si>
    <t>Колготки детские Артикул:К9039-1 р.20</t>
  </si>
  <si>
    <t>Трусики К1040-3- 2 упаковки размер 80</t>
  </si>
  <si>
    <t>мама ЭВЫ</t>
  </si>
  <si>
    <t>1. Футболка для девочки (Черубино), арт: CSB61293, р-р 62/40 , цвет белый-1шт, р-р 68/40 цвет изумрудный-1шт, цена -164р </t>
  </si>
  <si>
    <t>2. Боди дет. "Карамель" (Юник) , арт: U204-32, р-р 62, цена-151р-1шт </t>
  </si>
  <si>
    <t>3. Чепчик из велюра (Лаки Чайлд), арт: 5-10, р-р 38 экрю-1шт, р-р 40 розовый-1шт, цена-69р </t>
  </si>
  <si>
    <t>4. Полукомбинезон ясельный (Консалт) , арт: К6073-2, р-р 40/62 бабочки+ромашки-1шт, р-р 44/68 бабочки+роз.ромашки-1шт, цена 200р </t>
  </si>
  <si>
    <t>5. Кофточка (Лаки Чайлд), арт: 17-12, р-р 20 (62-68), молочный или белый -1шт, цена -289р</t>
  </si>
  <si>
    <t>Колготки жен. PRESTIGE 40 (Конте) Артикул: PRESTIGE40 цвет: NATURAL р.2 - 2шт </t>
  </si>
  <si>
    <t>Колготки жен. PRESTIGE 40 (Конте) Артикул: PRESTIGE40 цвет: fumo р.3 - 1шт</t>
  </si>
  <si>
    <t>sav1982</t>
  </si>
  <si>
    <t>Пижама для мальчика (Черубино) Артикул: CWJ5189 р. 146/76/68 372 руб. </t>
  </si>
  <si>
    <t>Брюки для мальчика (Черубино) Артикул: CWJ7469 р. 146/76 т. синий 448 руб.</t>
  </si>
  <si>
    <t>магдалина</t>
  </si>
  <si>
    <t>Комплект детский: кофта и брюки (Лаки Чайлд) - Артикул: 8-4 - размер 30 (104-110) - цвет синий (если нет - фиолетовый) - 989 руб. </t>
  </si>
  <si>
    <t>Водолазка для мальчика (Черубино) - Артикул: CAK61165 - размер 104 - цвет любой - 152 руб. </t>
  </si>
  <si>
    <t>Комплект ясельный (джемпер, ползунки) (Черубино) - Артикул: CWN9429 - размер 74 - цвет салат/бирюза - 481 руб.</t>
  </si>
  <si>
    <t>Артикул: CWJ61026 размер 146 цвет лхра/т.синий </t>
  </si>
  <si>
    <t>Артикул: CWJ7469 размер 146 цвет .т.синий</t>
  </si>
  <si>
    <t>Колготки жен. PRESTIGE 40 (Конте) Артикул: PRESTIGE40 цвет: NATURAL р.2 - 1шт </t>
  </si>
  <si>
    <t>Колготки жен. PRESTIGE 40 (Конте) Артикул: PRESTIGE40 цвет: fumo р.2- 1шт </t>
  </si>
  <si>
    <t>Колготки жен. PRESTIGE 40 (Конте) Артикул: PRESTIGE40 цвет: NATURAL р.4-1шт </t>
  </si>
  <si>
    <t>Колготки жен. PRESTIGE 40 (Конте) Артикул: PRESTIGE40 цвет:GRAFIT р.4 - 1шт </t>
  </si>
  <si>
    <t>Колготки жен. PRESTIGE 40 (Конте) Артикул: PRESTIGE40 цвет: fumo р.4 - 1шт</t>
  </si>
  <si>
    <t>февронья</t>
  </si>
  <si>
    <t>1)Ползунки (Ёмаё) Артикул: 26-237 цвет желтый р-р 68 - 1шт. ц 166,25р. </t>
  </si>
  <si>
    <t>2)Комбинезон с капюшоном (Ёмаё) Артикул: 22-21 цвет синий р-р 68-74 - 1шт. ц 451,25р. </t>
  </si>
  <si>
    <t>3)Носки жен.плюш (Красная ветка)Артикул: с907 кр.в р-р 23/25 - остаток 3 пары. ц 54,72 </t>
  </si>
  <si>
    <t>4)Шапка детская (Арктик) Артикул: ТР-120 цвет голубой р-р 44/46 - 1 шт. ц - 186,20 </t>
  </si>
  <si>
    <t>Носки муж. с384кр.в. размер 25 5 шт</t>
  </si>
  <si>
    <t>Августовская</t>
  </si>
  <si>
    <t xml:space="preserve">К9527-7-3Носки детские (Консалт) в Барнауле,размер 16 на девочку </t>
  </si>
  <si>
    <t>К9527-5-3 Носки детские (Консалт) ,размер 20 на девочку</t>
  </si>
  <si>
    <t>Артикул: CAJ7440 меланж размер 152</t>
  </si>
  <si>
    <t>Брюки для девочки (Консалт); Артикул: К4419; рр 140; Т.сер. меланж; цена 429 </t>
  </si>
  <si>
    <t>Комплект для девочки (Консалт); Артикул: К1107; рр 134-140; цена 138 </t>
  </si>
  <si>
    <t>Пижама для девочки (Черубино); Артикул: CAB5203; рр 98; БИРЮЗОВЫЙ; цена 343</t>
  </si>
  <si>
    <t>карпик</t>
  </si>
  <si>
    <t>Брюки для девочки (Черубино)Артикул: CWJ7467 р140/72, св сер меланж 432 руб - 1 шт.</t>
  </si>
  <si>
    <t>sofa2902</t>
  </si>
  <si>
    <t>Артикул: к2236 размер 146-1шт </t>
  </si>
  <si>
    <t>Артикул: К9524-14-3 -1шт рамер20 </t>
  </si>
  <si>
    <t>1. Носки дет. (Красная ветка) Артикул: С524кр.в. по 5 шт. р. 20/22 и 22/24 на девочку </t>
  </si>
  <si>
    <t>2. Носки дет. (Красная ветка) Артикул: С514кр.в. 5 шт. р. 20 на девочку </t>
  </si>
  <si>
    <t>3. Носки дет. (Красная ветка) Артикул: С511кр.в. по 5 шт. р. 20 и 22 на девочку</t>
  </si>
  <si>
    <t>Чепчик (Лаки Чайлд) арт 16-10 размер 36 цвет беж или коричневый 1 шт </t>
  </si>
  <si>
    <t>Носки детские (красная ветка) арт с540кр.в размер 20 на мальчика 5 пар Только, пожалуйста, разного цвета.</t>
  </si>
  <si>
    <t>1. Трусы женские классика Артикул: DS1167 Производитель: Виз-А-Ви (Vis-A-Vis) размер S черный 140,0 руб. - 1 шт </t>
  </si>
  <si>
    <t>2. Трусы женские классика Артикул: DS1167 Производитель: Виз-А-Ви (Vis-A-Vis) размер S белый 140,0 руб. - 1 шт </t>
  </si>
  <si>
    <t>3. Трусы женские (Пеликан) Артикул: LSX384 размер S белый 101,0 руб. - 1 шт </t>
  </si>
  <si>
    <t>4. Трусы женские (Пеликан) Артикул: LSX384 размер S серый 101,0 руб. - 1 шт</t>
  </si>
  <si>
    <t>*Ксю*</t>
  </si>
  <si>
    <t>Брюки для мальчика (Орби) Артикул: 1521 р-р 140-146, цвет бежевый, 314 руб</t>
  </si>
  <si>
    <t>1.Комплект для мальчиков (Пеликан) Артикул: BUA325 Цвет на мальчика Размер 1. Цена 99 </t>
  </si>
  <si>
    <t>2.Комплект для мальчиков (Пеликан) BUA326 Цвет голубой Размер 1. Цена 99 </t>
  </si>
  <si>
    <t>3.Трусы для мальчика (Консалт) К1932 Цвет синий (голубой) Размер 122-128 Цена 75 </t>
  </si>
  <si>
    <t>4.Трусы для мальчика (Черубино) CAK1377 Цвет бирюзовый Размер 122-128 Цена 92 </t>
  </si>
  <si>
    <t>5. Комплект для мальчика (Консалт) Артикул: К1095 Цвет голубой или зеленый Размер 122-128 Цена 215</t>
  </si>
  <si>
    <t>Искр@</t>
  </si>
  <si>
    <t>Aniada</t>
  </si>
  <si>
    <t xml:space="preserve">1) Шорты для мальчика (Черубино) Артикул: CK7T044 Размер: 56/104 Цвет: т. синий Цена: 356 </t>
  </si>
  <si>
    <t xml:space="preserve">2) Шорты для мальчика (Черубино) Артикул: CSK7491 Размер:56/104 Цвет: т. серый Цена: 368 </t>
  </si>
  <si>
    <t xml:space="preserve">2) Брюки для мальчика (Консалт) Артикул: К4157к90 Размер: 56/104 Цена: 385 </t>
  </si>
  <si>
    <t xml:space="preserve">3) Носки детские плюш (Красная ветка) Артикул: с619кр.в. Размер: 16 Цена: 37,10 </t>
  </si>
  <si>
    <t xml:space="preserve">4) Носки дет. (Орёл) Артикул: с440ор Размер: 16/18 Цена: 30,10 </t>
  </si>
  <si>
    <t xml:space="preserve">5) Трусы мужские (Пеликан) Артикул: MH585 Размер: М Цвет: Blue Цена: 294 </t>
  </si>
  <si>
    <t xml:space="preserve">6) Трусы мужские (Пеликан) Артикул: MH576 Размер: М Цвет: Wine Цена: 277 </t>
  </si>
  <si>
    <t>7) Трусы мужские (Пеликан) Артикул: MH599 Размер: М Цвет: Jeans Цена: 277</t>
  </si>
  <si>
    <t>Брюки для мальчика (Черубино) в Барнауле/Артикул: CWK7476/р. 92/52,т. скр. меланж/372 руб. </t>
  </si>
  <si>
    <t>Брюки для мальчика (Черубино) в Барнауле/Артикул: CSK7505/р. 92/52, т. серый/330 руб </t>
  </si>
  <si>
    <t>Джемпер д/мал. (Консалт) в Барнауле/Артикул: К3578к90/р. 52/92, колокольчик1/315 руб</t>
  </si>
  <si>
    <t>все на мальчика </t>
  </si>
  <si>
    <t>на девочку </t>
  </si>
  <si>
    <t>марина-василёк</t>
  </si>
  <si>
    <t>Штанишки (Фанни Зебра) Артикул: 4.87.4 р-р 86/56 3шт </t>
  </si>
  <si>
    <t>Штанишки (Фанни Зебра) Артикул: 4.21.2 р-р 86/56 3 шт </t>
  </si>
  <si>
    <t>Кофточка с боковой застежкой (Фанни Зебра) Артикул: 4.27.2а р-р86/56 3 шт </t>
  </si>
  <si>
    <t>Пижама детская (Консалт) Артикул: К1512-1 р-р 64/122-128 любой цвет</t>
  </si>
  <si>
    <t>Артикул: с511ор р25/27 5 шт </t>
  </si>
  <si>
    <t>Артикул: с384кр.в. черный размер 29 -5 шт </t>
  </si>
  <si>
    <t>Трусы для мальчика (Консалт) Артикул: К1935 р-р 146-152, 115 руб. </t>
  </si>
  <si>
    <t>Трусы женские (Пеликан) Артикул: LMT367 р-р М,цвет голубой, 117 руб </t>
  </si>
  <si>
    <t>Трусы женские (Пеликан) Артикул: LSB320 р-р М, цвет Purple 100 руб</t>
  </si>
  <si>
    <t>Футболка для мальчика (Черубино) в Барнауле/Артикул:CSK61129/р. 92/52, синий, 229 руб </t>
  </si>
  <si>
    <t>Фуфайка для мал. (Консалт) в Барнауле/Артикул:К3880к86/р. 92/52, св.сер. меланж, 245 руб </t>
  </si>
  <si>
    <t>Футболка для мальчика (Черубино) в Барнауле/Артикул: CAK61187/р. 92/56, берюз, 255 руб </t>
  </si>
  <si>
    <t>Платье детское (Лунева) в Барнауле/Артикул: 910-25/р. 104, 277 руб </t>
  </si>
  <si>
    <t>Костюм детский (Лунева) в Барнауле/Артикул: 01-29/р. 92, 277 руб </t>
  </si>
  <si>
    <t>Трусы женские (Пеликан) в Барнауле/Артикул: LSB320/р. L, lilac, 100 руб </t>
  </si>
  <si>
    <t>Трусы женские классика (Визави) в Барнауле/Артикул: DS13-088, р. М, pink, 110 руб </t>
  </si>
  <si>
    <t>Бриджи (Евразия) в Барнауле/Артикул: Б510/р. М, т. синие, 260 руб./замена Бриджи (Евразия) в Барнауле/Артикул: Б508/р. М, т. синие, 320 руб./замена Бриджи (Евразия) в Барнауле/Артикул: Б511, р. М, черные </t>
  </si>
  <si>
    <t>Футболка женская (Черубино) в Барнауле/Артикул: FS6320,р. 170/96, св. персиковый, 259 руб </t>
  </si>
  <si>
    <t>Футболка женская (Черубино) в Барнауле/Артикул: FS6321, р. 170/96, сер. меланж, 275 руб</t>
  </si>
  <si>
    <t>Брюки для девочки (Консалт), Артикул: К4419, р.76/146, т.серый меланж, 429 руб. </t>
  </si>
  <si>
    <t>Майка для девочки (Тигр) в Барнауле, Артикул: 116254, р.76/146, 57 руб. </t>
  </si>
  <si>
    <t>Майка для девочек (Черубино) в Барнауле, Артикул: CAJ2122, белый, р.76/146, 99 руб. </t>
  </si>
  <si>
    <t>Носки детские (Консалт), Артикул: К9527-10-3, р.20, 125 руб. </t>
  </si>
  <si>
    <t>Брюки для девочки (Черубино) в Барнауле, Артикул: CAJ7431, р.76/146, василек, 300 руб.</t>
  </si>
  <si>
    <t>D.a.s.h.a.</t>
  </si>
  <si>
    <t>1. CAK6604 Футболка детская (Черубино) размер 116 цена 156,00 2шт </t>
  </si>
  <si>
    <t>2. К1044 Пижама дет. (Консалт) размер 116 светло-сер. гол. меланж +дор.техника 450,00 1шт </t>
  </si>
  <si>
    <t>3. К9524-28-3 Носки детские (Консалт) размер 20 цена 150,00</t>
  </si>
  <si>
    <t>танира</t>
  </si>
  <si>
    <t>1.Пижама для девочки (Черубино) в Барнауле CAB5203 343,00 р.92/56 бирюзовый </t>
  </si>
  <si>
    <t>2.Комплект (2 блузки) (Евразия) в Барнауле Л088 487,00 р.3 (98) роз+полоска </t>
  </si>
  <si>
    <t>3.Джемпер для дев. (Консалт) в Барнауле К3534к87 285,00 р.52/92 беж.меланж </t>
  </si>
  <si>
    <t xml:space="preserve">4.Легинсы детские (ЛЧПФ) в Барнауле С719л 93,00 р.98-104/56 </t>
  </si>
  <si>
    <t>5.Топ для девочки (Черубино) в Барнауле (майка) CSK61037 179,00 р.98/56 розовый </t>
  </si>
  <si>
    <t>6.Джемпер дет. (Одевашка) в Барнауле 3844* 157,00 р.52 оранж, зеленый - 2 шт. </t>
  </si>
  <si>
    <t>7. Джемпер дет. (Одевашка) в Барнауле 3844* 157,00 р.56 бардовый </t>
  </si>
  <si>
    <t>8.Футболка для девочки (Черубино) в Барнауле CSK61338 245,00 р.92/52 желтый </t>
  </si>
  <si>
    <t>9.Футболка для девочки (Черубино) в Барнауле CSK61063 189,00 р.92/52 сер.меланж </t>
  </si>
  <si>
    <t>10.Футболка для девочки (Черубино) в Барнауле CSK61043 172,00 р.92/52 персиковый, желтый -2 шт. </t>
  </si>
  <si>
    <t>11.Джемпер дет. (Одевашка) в Барнауле 3300* 157,00 р.52 -2 шт. </t>
  </si>
  <si>
    <t>12.Джемпер дет. (Одевашка) в Барнауле 3300* 157,00 р.56 -1 шт. </t>
  </si>
  <si>
    <t>13.Брюки для девочки (Черубино) в Барнауле CSK7446 299,00 р.92/52 розовый </t>
  </si>
  <si>
    <t>14.Брюки для девочки (Консалт) в Барнауле К4421 365,00 р.52/92 т.сер.меланж </t>
  </si>
  <si>
    <t>15.Комплект для девочки (туника, бриджи) (Черубино) в Барнауле CSK9568 414,00 р.92/52 коралловый </t>
  </si>
  <si>
    <t>16.Комплект для девочки (футболка, шорты) (Черубино) в Барнауле CSK9569 414,00 р.92/52 бирюзовый </t>
  </si>
  <si>
    <t>18.17.Платье для девочки (Консалт) в Барнауле К5361 350,00 р.52/92 роз.цветы </t>
  </si>
  <si>
    <t>19.Сарафан для девочки (Консалт) в Барнауле СТК50014н 265,00 р.92/56/54 цветы </t>
  </si>
  <si>
    <t xml:space="preserve">20.Джемпер (Консалт) в Барнауле К3186к 185,00 р.56/98 </t>
  </si>
  <si>
    <t>21.Джемпер для девочек (Пеликан) в Барнауле GJN353 260,00 р.2 коралл</t>
  </si>
  <si>
    <t>Артикул: CAJ6605 размер 152 1 шт </t>
  </si>
  <si>
    <t>Артикул: С655л р 25-5 шт </t>
  </si>
  <si>
    <t>Артикул: ПС24 размер 39 </t>
  </si>
  <si>
    <t>ПС18УТподр размер 36 черный на замену Артикул: ПС18СУТподр размер 36 цвет темный для мальчика </t>
  </si>
  <si>
    <t>Артикул: ПС14 размер 46 </t>
  </si>
  <si>
    <t>Артикул: К234-Ш размер 54-56 </t>
  </si>
  <si>
    <t>Артикул: с646кр.в р 22 5 шт </t>
  </si>
  <si>
    <t>Sandira</t>
  </si>
  <si>
    <t>Шапка дет. (Консалт) К233-2Ш размер 50-52 цена 260 руб 1 шт </t>
  </si>
  <si>
    <t>Шапка детская (Кроха) SM-спорт-702 размер 52 цена 300 руб 1 шт </t>
  </si>
  <si>
    <t>Жилет дет. (Консалт) К323Ш размер 56/110 цена 195 руб 1 шт</t>
  </si>
  <si>
    <t xml:space="preserve">Футболка (Черубино) Артикул: FL6329 Производитель: Черубино (Cherubino) р.170/92 голубой 396,00 </t>
  </si>
  <si>
    <t>Комбинезон детский для мальчика (Лигас)Артикул: 1527Lussi Производитель: Лигас (Джинсовая одежда) р.104 889,00 на замену </t>
  </si>
  <si>
    <t xml:space="preserve">1. Комплект трусов для девочки ( 3 шт.) (Черубино) Артикул: CAK8105 - размер 104 1 упаковка </t>
  </si>
  <si>
    <t xml:space="preserve">2. Трусы для девочки (Консалт) Артикул: К1950 3 шт по 115 р. размер 146 -152 </t>
  </si>
  <si>
    <t xml:space="preserve">3. Майка д/дев. (Консалт) в Барнауле Артикул: К1077 размер 146- 152 белый цвет 2 шт </t>
  </si>
  <si>
    <t xml:space="preserve">4. Комплект д/дев. (Консалт) Артикул: К1112 размер 110-116 1 шт </t>
  </si>
  <si>
    <t xml:space="preserve">5. Майка для девочки (Черубино) Артикул: CAK2260 размер 110-116 - 2 шт </t>
  </si>
  <si>
    <t>6. Комплект для девочки (майка, трусы) (Черубино) Артикул: CAJ3375 размер 146 светло бирюзовый или желтый ил другой на девочку 2 шт</t>
  </si>
  <si>
    <t>Millena</t>
  </si>
  <si>
    <t>Шапка детская (Арктик) Артикул: ТИ-28 Шапочка для мальчика ГОЛУБАЯ р.40-42 1 ШТ ЦЕНА 133,95</t>
  </si>
  <si>
    <t>Толстовка для девочки (Орби) Артикул: 30514 размер 146 - 2 шт разных цветов и размер 104 - любого цвета 1 шт</t>
  </si>
  <si>
    <t xml:space="preserve">Носки дет. арт. с500кр.в. р-р 20 5 шт для девочки </t>
  </si>
  <si>
    <t>Трусы для девочки (Консалт) Артикул: К1950 р-р 122-128 115 руб</t>
  </si>
  <si>
    <t>Мальдива</t>
  </si>
  <si>
    <t>Артикул: К6072-2 Полукомбинезон ясельный (Консалт) р44/68 нежно роз- бежевая полоска </t>
  </si>
  <si>
    <t>Артикул: 15-17 р-80-86 Распашонка (Лаки Чайлд) цена229</t>
  </si>
  <si>
    <t>Avror@</t>
  </si>
  <si>
    <t>Носки дет. (Орел) в Барнауле на девочку арт.с384ор р.14/16 5 шт. цена 37,70 </t>
  </si>
  <si>
    <t>Носки детские (Конте) в Барнауле на девочку арт.7С-76СП р.16 5 шт. цена 59,07</t>
  </si>
  <si>
    <t>Брюки для девочки (Черубино) Артикул: CK7T021 Рзамер 116/60 589 руб.</t>
  </si>
  <si>
    <t>malina-k</t>
  </si>
  <si>
    <t>Перчатки детские (Кроха) 31381 размер 14 голубые цена 90 руб 1 шт</t>
  </si>
  <si>
    <t>Носки детские Артикул: с520кр.в. 20/22 5 пар 33,90 руб</t>
  </si>
  <si>
    <t>Бриджи для девочки (Черубино) Артикул: CSK7496 р.92/52 синий  цена 225,00 руб</t>
  </si>
  <si>
    <t>Elena2701</t>
  </si>
  <si>
    <t>Джемпер д/мал. (Консалт) Артикул: К3578к90, р-р 52/92, цвет колокольчик, 315 р.</t>
  </si>
  <si>
    <t>Носки детские (Консалт) в Барнауле Артикул: К9529-13-3 р.14 125,0 </t>
  </si>
  <si>
    <t>Носки детские (Консалт) в Барнауле Артикул: К9534-2 р.14 65,0</t>
  </si>
  <si>
    <t>Anet@</t>
  </si>
  <si>
    <t>Юбка для девочки (Орби) Артикул: 64142 размер 140/68/60 темно синий 805 руб -1 шт</t>
  </si>
  <si>
    <t>Бейсболка детская (Кроха) Артикул: ВС-470 Размер 52 Цвет серый</t>
  </si>
  <si>
    <t>Носки муж. сетка (Красная ветка) Артикул: с316кр.в. Размер: 27 5шт. 41.3 </t>
  </si>
  <si>
    <t>Носки муж. х/б+па (Орел) Артикул: с149ор Размер: 27 5шт. 34.6 </t>
  </si>
  <si>
    <t>Носки детские (Консалт) Артикул: К9516-11-3 Размер: 10 165 </t>
  </si>
  <si>
    <t>Носки детские (Консалт) Артикул: К9526-9-3 Размер: 20 150 </t>
  </si>
  <si>
    <t>Носки детские (Консалт) Артикул: К9516-1-3 Размер: 16 165 </t>
  </si>
  <si>
    <t>Легинсы детские (ЛЧПФ) Артикул: С719л Размер: 134-140/64-68 122.4 </t>
  </si>
  <si>
    <t>Комплект ясельный (кофточка, ползунки, шапочка)Артикул: CAB9458 Размер: 74/48 Цвет: розовый 438 </t>
  </si>
  <si>
    <t>Полукомбинезон ясельный (Консалт) Артикул: К6051-2Сн Размер: 48/74 150</t>
  </si>
  <si>
    <t>Lyulichka</t>
  </si>
  <si>
    <t>Брюки для девочки Артикул: CWJ7370 размер 134 серый меланж цена 275 р.</t>
  </si>
  <si>
    <t>1. Штанишки Фанни Зебра, арт. 4.87.4, размер 86/56, 3 шт., цена 61 руб., цвет на мальчика </t>
  </si>
  <si>
    <t>2. Штанишки Фанни Зебра, арт. 4.87.2, размер 86/56, 2 шт., цена 61 руб., цвет на мальчика</t>
  </si>
  <si>
    <t>Ольга Чайка</t>
  </si>
  <si>
    <t>Туфли малодетские ИК(Топ-Топ) в Барнауле, арт.32379-41211-2ИК, цвет белый, р.23, 565,00 или Туфли малодетские ИК(Топ-Топ) в Барнауле, арт. 32379-11211-2ИК, цвет сиреневый, р.23,565,00</t>
  </si>
  <si>
    <t>1.Футболка для мальчика (Черубино) Артикул: CSJ61353 Размер р.158/80 оранжевый 222,00</t>
  </si>
  <si>
    <t>2.Фуфайка для мал. (Консалт) Артикул: К3880к86 Размерр.52/92 св.сер.меланж</t>
  </si>
  <si>
    <t>3.Футболка для мальчика (Черубино) Артикул: CSJ61359 Размер  р.158/80 голубой 222,0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</si>
</sst>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rgb="FF00B050"/>
      <name val="Verdana"/>
      <family val="2"/>
      <charset val="204"/>
    </font>
    <font>
      <sz val="9"/>
      <color rgb="FFFF0000"/>
      <name val="Verdana"/>
      <family val="2"/>
      <charset val="204"/>
    </font>
    <font>
      <sz val="11"/>
      <color rgb="FF00B050"/>
      <name val="Calibri"/>
      <family val="2"/>
      <charset val="204"/>
      <scheme val="minor"/>
    </font>
    <font>
      <sz val="9"/>
      <color rgb="FF0070C0"/>
      <name val="Verdana"/>
      <family val="2"/>
      <charset val="204"/>
    </font>
    <font>
      <sz val="9"/>
      <color rgb="FF00B0F0"/>
      <name val="Verdana"/>
      <family val="2"/>
      <charset val="204"/>
    </font>
    <font>
      <b/>
      <u/>
      <sz val="11"/>
      <color rgb="FF00B050"/>
      <name val="Calibri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9"/>
      <color rgb="FF00B050"/>
      <name val="Verdana"/>
      <family val="2"/>
      <charset val="204"/>
    </font>
    <font>
      <sz val="11"/>
      <color rgb="FF00B050"/>
      <name val="Calibri"/>
      <family val="2"/>
      <charset val="204"/>
    </font>
    <font>
      <b/>
      <sz val="11"/>
      <color rgb="FF00B05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 applyAlignment="1" applyProtection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/>
    <xf numFmtId="0" fontId="9" fillId="0" borderId="0" xfId="0" applyFont="1"/>
    <xf numFmtId="0" fontId="10" fillId="0" borderId="0" xfId="0" applyFont="1"/>
    <xf numFmtId="0" fontId="11" fillId="0" borderId="0" xfId="1" applyFont="1" applyAlignment="1" applyProtection="1"/>
    <xf numFmtId="0" fontId="12" fillId="0" borderId="0" xfId="0" applyFont="1"/>
    <xf numFmtId="0" fontId="13" fillId="0" borderId="0" xfId="0" applyFont="1"/>
    <xf numFmtId="0" fontId="14" fillId="0" borderId="0" xfId="1" applyFont="1" applyAlignment="1" applyProtection="1"/>
    <xf numFmtId="0" fontId="15" fillId="0" borderId="0" xfId="1" applyFont="1" applyAlignment="1" applyProtection="1"/>
    <xf numFmtId="1" fontId="1" fillId="0" borderId="0" xfId="0" applyNumberFormat="1" applyFont="1"/>
    <xf numFmtId="1" fontId="0" fillId="0" borderId="0" xfId="0" applyNumberFormat="1"/>
    <xf numFmtId="1" fontId="12" fillId="0" borderId="0" xfId="0" applyNumberFormat="1" applyFont="1"/>
    <xf numFmtId="1" fontId="8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forum.sibmama.ru/viewtopic.php?t=1254741&amp;start=1470" TargetMode="External"/><Relationship Id="rId117" Type="http://schemas.openxmlformats.org/officeDocument/2006/relationships/hyperlink" Target="http://forum.sibmama.ru/viewtopic.php?t=1254741&amp;start=1395" TargetMode="External"/><Relationship Id="rId21" Type="http://schemas.openxmlformats.org/officeDocument/2006/relationships/hyperlink" Target="http://forum.sibmama.ru/viewtopic.php?t=1254741&amp;start=1440" TargetMode="External"/><Relationship Id="rId42" Type="http://schemas.openxmlformats.org/officeDocument/2006/relationships/hyperlink" Target="http://forum.sibmama.ru/viewtopic.php?t=1254741&amp;start=1410" TargetMode="External"/><Relationship Id="rId47" Type="http://schemas.openxmlformats.org/officeDocument/2006/relationships/hyperlink" Target="http://forum.sibmama.ru/viewtopic.php?t=1254741&amp;start=1410" TargetMode="External"/><Relationship Id="rId63" Type="http://schemas.openxmlformats.org/officeDocument/2006/relationships/hyperlink" Target="http://forum.sibmama.ru/viewtopic.php?t=1254741&amp;start=1440" TargetMode="External"/><Relationship Id="rId68" Type="http://schemas.openxmlformats.org/officeDocument/2006/relationships/hyperlink" Target="http://forum.sibmama.ru/viewtopic.php?t=1254741&amp;start=1395" TargetMode="External"/><Relationship Id="rId84" Type="http://schemas.openxmlformats.org/officeDocument/2006/relationships/hyperlink" Target="http://forum.sibmama.ru/viewtopic.php?t=1254741&amp;start=1485" TargetMode="External"/><Relationship Id="rId89" Type="http://schemas.openxmlformats.org/officeDocument/2006/relationships/hyperlink" Target="http://forum.sibmama.ru/viewtopic.php?t=1254741&amp;start=1485" TargetMode="External"/><Relationship Id="rId112" Type="http://schemas.openxmlformats.org/officeDocument/2006/relationships/hyperlink" Target="http://forum.sibmama.ru/viewtopic.php?t=1254741&amp;start=1410" TargetMode="External"/><Relationship Id="rId16" Type="http://schemas.openxmlformats.org/officeDocument/2006/relationships/hyperlink" Target="http://forum.sibmama.ru/viewtopic.php?t=1254741&amp;start=1455" TargetMode="External"/><Relationship Id="rId107" Type="http://schemas.openxmlformats.org/officeDocument/2006/relationships/hyperlink" Target="http://forum.sibmama.ru/viewtopic.php?t=1254741&amp;start=1410" TargetMode="External"/><Relationship Id="rId11" Type="http://schemas.openxmlformats.org/officeDocument/2006/relationships/hyperlink" Target="http://forum.sibmama.ru/viewtopic.php?t=1254741&amp;start=1470" TargetMode="External"/><Relationship Id="rId24" Type="http://schemas.openxmlformats.org/officeDocument/2006/relationships/hyperlink" Target="http://forum.sibmama.ru/viewtopic.php?t=1254741&amp;start=1440" TargetMode="External"/><Relationship Id="rId32" Type="http://schemas.openxmlformats.org/officeDocument/2006/relationships/hyperlink" Target="http://forum.sibmama.ru/viewtopic.php?t=1254741&amp;start=1425" TargetMode="External"/><Relationship Id="rId37" Type="http://schemas.openxmlformats.org/officeDocument/2006/relationships/hyperlink" Target="http://forum.sibmama.ru/viewtopic.php?t=1254741&amp;start=1425" TargetMode="External"/><Relationship Id="rId40" Type="http://schemas.openxmlformats.org/officeDocument/2006/relationships/hyperlink" Target="http://forum.sibmama.ru/viewtopic.php?t=1254741&amp;start=1410" TargetMode="External"/><Relationship Id="rId45" Type="http://schemas.openxmlformats.org/officeDocument/2006/relationships/hyperlink" Target="http://forum.sibmama.ru/viewtopic.php?t=1254741&amp;start=1410" TargetMode="External"/><Relationship Id="rId53" Type="http://schemas.openxmlformats.org/officeDocument/2006/relationships/hyperlink" Target="http://forum.sibmama.ru/viewtopic.php?t=1254741&amp;start=1410" TargetMode="External"/><Relationship Id="rId58" Type="http://schemas.openxmlformats.org/officeDocument/2006/relationships/hyperlink" Target="http://forum.sibmama.ru/viewtopic.php?t=1254741&amp;start=1380" TargetMode="External"/><Relationship Id="rId66" Type="http://schemas.openxmlformats.org/officeDocument/2006/relationships/hyperlink" Target="http://forum.sibmama.ru/viewtopic.php?t=1254741&amp;start=1395" TargetMode="External"/><Relationship Id="rId74" Type="http://schemas.openxmlformats.org/officeDocument/2006/relationships/hyperlink" Target="http://forum.sibmama.ru/viewtopic.php?p=76038409" TargetMode="External"/><Relationship Id="rId79" Type="http://schemas.openxmlformats.org/officeDocument/2006/relationships/hyperlink" Target="http://forum.sibmama.ru/viewtopic.php?t=1254741&amp;start=1485" TargetMode="External"/><Relationship Id="rId87" Type="http://schemas.openxmlformats.org/officeDocument/2006/relationships/hyperlink" Target="http://forum.sibmama.ru/viewtopic.php?t=1254741&amp;start=1485" TargetMode="External"/><Relationship Id="rId102" Type="http://schemas.openxmlformats.org/officeDocument/2006/relationships/hyperlink" Target="http://forum.sibmama.ru/viewtopic.php?t=1254741&amp;start=1425" TargetMode="External"/><Relationship Id="rId110" Type="http://schemas.openxmlformats.org/officeDocument/2006/relationships/hyperlink" Target="http://forum.sibmama.ru/viewtopic.php?t=1254741&amp;start=1455" TargetMode="External"/><Relationship Id="rId115" Type="http://schemas.openxmlformats.org/officeDocument/2006/relationships/hyperlink" Target="http://forum.sibmama.ru/viewtopic.php?t=1254741&amp;start=1470" TargetMode="External"/><Relationship Id="rId5" Type="http://schemas.openxmlformats.org/officeDocument/2006/relationships/hyperlink" Target="http://forum.sibmama.ru/viewtopic.php?t=1254741&amp;start=1455" TargetMode="External"/><Relationship Id="rId61" Type="http://schemas.openxmlformats.org/officeDocument/2006/relationships/hyperlink" Target="http://forum.sibmama.ru/viewtopic.php?t=1254741&amp;start=1380" TargetMode="External"/><Relationship Id="rId82" Type="http://schemas.openxmlformats.org/officeDocument/2006/relationships/hyperlink" Target="http://forum.sibmama.ru/viewtopic.php?t=1254741&amp;start=1485" TargetMode="External"/><Relationship Id="rId90" Type="http://schemas.openxmlformats.org/officeDocument/2006/relationships/hyperlink" Target="http://forum.sibmama.ru/viewtopic.php?t=1254741&amp;start=1485" TargetMode="External"/><Relationship Id="rId95" Type="http://schemas.openxmlformats.org/officeDocument/2006/relationships/hyperlink" Target="http://forum.sibmama.ru/viewtopic.php?t=1254741&amp;start=1500" TargetMode="External"/><Relationship Id="rId19" Type="http://schemas.openxmlformats.org/officeDocument/2006/relationships/hyperlink" Target="http://forum.sibmama.ru/viewtopic.php?t=1254741&amp;start=1440" TargetMode="External"/><Relationship Id="rId14" Type="http://schemas.openxmlformats.org/officeDocument/2006/relationships/hyperlink" Target="http://forum.sibmama.ru/viewtopic.php?t=1254741&amp;start=1455" TargetMode="External"/><Relationship Id="rId22" Type="http://schemas.openxmlformats.org/officeDocument/2006/relationships/hyperlink" Target="http://forum.sibmama.ru/viewtopic.php?t=1254741&amp;start=1440" TargetMode="External"/><Relationship Id="rId27" Type="http://schemas.openxmlformats.org/officeDocument/2006/relationships/hyperlink" Target="http://forum.sibmama.ru/viewtopic.php?t=1254741&amp;start=1440" TargetMode="External"/><Relationship Id="rId30" Type="http://schemas.openxmlformats.org/officeDocument/2006/relationships/hyperlink" Target="http://forum.sibmama.ru/viewtopic.php?t=1254741&amp;start=1440" TargetMode="External"/><Relationship Id="rId35" Type="http://schemas.openxmlformats.org/officeDocument/2006/relationships/hyperlink" Target="http://forum.sibmama.ru/viewtopic.php?t=1254741&amp;start=1425" TargetMode="External"/><Relationship Id="rId43" Type="http://schemas.openxmlformats.org/officeDocument/2006/relationships/hyperlink" Target="http://forum.sibmama.ru/viewtopic.php?t=1254741&amp;start=1410" TargetMode="External"/><Relationship Id="rId48" Type="http://schemas.openxmlformats.org/officeDocument/2006/relationships/hyperlink" Target="http://forum.sibmama.ru/viewtopic.php?t=1254741&amp;start=1440" TargetMode="External"/><Relationship Id="rId56" Type="http://schemas.openxmlformats.org/officeDocument/2006/relationships/hyperlink" Target="http://forum.sibmama.ru/viewtopic.php?t=1254741&amp;start=1410" TargetMode="External"/><Relationship Id="rId64" Type="http://schemas.openxmlformats.org/officeDocument/2006/relationships/hyperlink" Target="http://forum.sibmama.ru/viewtopic.php?t=1254741&amp;start=1395" TargetMode="External"/><Relationship Id="rId69" Type="http://schemas.openxmlformats.org/officeDocument/2006/relationships/hyperlink" Target="http://forum.sibmama.ru/viewtopic.php?t=1254741&amp;start=1395" TargetMode="External"/><Relationship Id="rId77" Type="http://schemas.openxmlformats.org/officeDocument/2006/relationships/hyperlink" Target="http://forum.sibmama.ru/viewtopic.php?t=1254741&amp;start=1485" TargetMode="External"/><Relationship Id="rId100" Type="http://schemas.openxmlformats.org/officeDocument/2006/relationships/hyperlink" Target="http://forum.sibmama.ru/viewtopic.php?t=1254741&amp;start=1485" TargetMode="External"/><Relationship Id="rId105" Type="http://schemas.openxmlformats.org/officeDocument/2006/relationships/hyperlink" Target="http://forum.sibmama.ru/viewtopic.php?t=1254741&amp;start=1455" TargetMode="External"/><Relationship Id="rId113" Type="http://schemas.openxmlformats.org/officeDocument/2006/relationships/hyperlink" Target="http://forum.sibmama.ru/viewtopic.php?t=1254741&amp;start=1410" TargetMode="External"/><Relationship Id="rId118" Type="http://schemas.openxmlformats.org/officeDocument/2006/relationships/hyperlink" Target="http://forum.sibmama.ru/viewtopic.php?t=1254741&amp;start=1395" TargetMode="External"/><Relationship Id="rId8" Type="http://schemas.openxmlformats.org/officeDocument/2006/relationships/hyperlink" Target="http://forum.sibmama.ru/viewtopic.php?t=1254741&amp;start=1455" TargetMode="External"/><Relationship Id="rId51" Type="http://schemas.openxmlformats.org/officeDocument/2006/relationships/hyperlink" Target="http://forum.sibmama.ru/viewtopic.php?t=1254741&amp;start=1410" TargetMode="External"/><Relationship Id="rId72" Type="http://schemas.openxmlformats.org/officeDocument/2006/relationships/hyperlink" Target="http://forum.sibmama.ru/viewtopic.php?t=1254741&amp;skw=%DF+%EA%EE%F8%EA%E0+%F1%E0%EC%E0+%EF%EE+%F1%E5%E1%E5&amp;sko=0" TargetMode="External"/><Relationship Id="rId80" Type="http://schemas.openxmlformats.org/officeDocument/2006/relationships/hyperlink" Target="http://forum.sibmama.ru/viewtopic.php?t=1254741&amp;start=1485" TargetMode="External"/><Relationship Id="rId85" Type="http://schemas.openxmlformats.org/officeDocument/2006/relationships/hyperlink" Target="http://forum.sibmama.ru/viewtopic.php?p=76038409" TargetMode="External"/><Relationship Id="rId93" Type="http://schemas.openxmlformats.org/officeDocument/2006/relationships/hyperlink" Target="http://forum.sibmama.ru/viewtopic.php?t=1254741&amp;start=1485" TargetMode="External"/><Relationship Id="rId98" Type="http://schemas.openxmlformats.org/officeDocument/2006/relationships/hyperlink" Target="http://forum.sibmama.ru/viewtopic.php?t=1254741&amp;start=1440" TargetMode="External"/><Relationship Id="rId3" Type="http://schemas.openxmlformats.org/officeDocument/2006/relationships/hyperlink" Target="http://forum.sibmama.ru/viewtopic.php?t=1254741&amp;start=1470" TargetMode="External"/><Relationship Id="rId12" Type="http://schemas.openxmlformats.org/officeDocument/2006/relationships/hyperlink" Target="http://forum.sibmama.ru/viewtopic.php?t=1254741&amp;start=1455" TargetMode="External"/><Relationship Id="rId17" Type="http://schemas.openxmlformats.org/officeDocument/2006/relationships/hyperlink" Target="http://forum.sibmama.ru/viewtopic.php?t=1254741&amp;start=1455" TargetMode="External"/><Relationship Id="rId25" Type="http://schemas.openxmlformats.org/officeDocument/2006/relationships/hyperlink" Target="http://forum.sibmama.ru/viewtopic.php?t=1254741&amp;start=1440" TargetMode="External"/><Relationship Id="rId33" Type="http://schemas.openxmlformats.org/officeDocument/2006/relationships/hyperlink" Target="http://forum.sibmama.ru/viewtopic.php?t=1254741&amp;start=1425" TargetMode="External"/><Relationship Id="rId38" Type="http://schemas.openxmlformats.org/officeDocument/2006/relationships/hyperlink" Target="http://forum.sibmama.ru/viewtopic.php?t=1254741&amp;start=1425" TargetMode="External"/><Relationship Id="rId46" Type="http://schemas.openxmlformats.org/officeDocument/2006/relationships/hyperlink" Target="http://forum.sibmama.ru/viewtopic.php?t=1254741&amp;start=1410" TargetMode="External"/><Relationship Id="rId59" Type="http://schemas.openxmlformats.org/officeDocument/2006/relationships/hyperlink" Target="http://forum.sibmama.ru/viewtopic.php?t=1254741&amp;start=1380" TargetMode="External"/><Relationship Id="rId67" Type="http://schemas.openxmlformats.org/officeDocument/2006/relationships/hyperlink" Target="http://forum.sibmama.ru/viewtopic.php?t=1254741&amp;start=1395" TargetMode="External"/><Relationship Id="rId103" Type="http://schemas.openxmlformats.org/officeDocument/2006/relationships/hyperlink" Target="http://forum.sibmama.ru/viewtopic.php?t=1254741&amp;start=1485" TargetMode="External"/><Relationship Id="rId108" Type="http://schemas.openxmlformats.org/officeDocument/2006/relationships/hyperlink" Target="http://forum.sibmama.ru/viewtopic.php?t=1254741&amp;start=1485" TargetMode="External"/><Relationship Id="rId116" Type="http://schemas.openxmlformats.org/officeDocument/2006/relationships/hyperlink" Target="http://forum.sibmama.ru/viewtopic.php?t=1254741&amp;start=1410" TargetMode="External"/><Relationship Id="rId20" Type="http://schemas.openxmlformats.org/officeDocument/2006/relationships/hyperlink" Target="http://forum.sibmama.ru/viewtopic.php?t=1254741&amp;start=1440" TargetMode="External"/><Relationship Id="rId41" Type="http://schemas.openxmlformats.org/officeDocument/2006/relationships/hyperlink" Target="http://forum.sibmama.ru/viewtopic.php?t=1254741&amp;start=1410" TargetMode="External"/><Relationship Id="rId54" Type="http://schemas.openxmlformats.org/officeDocument/2006/relationships/hyperlink" Target="http://forum.sibmama.ru/viewtopic.php?t=1254741&amp;skw=%EA%E0%F0%EF%E8%EA&amp;sko=0" TargetMode="External"/><Relationship Id="rId62" Type="http://schemas.openxmlformats.org/officeDocument/2006/relationships/hyperlink" Target="http://forum.sibmama.ru/viewtopic.php?t=1254741&amp;start=1380" TargetMode="External"/><Relationship Id="rId70" Type="http://schemas.openxmlformats.org/officeDocument/2006/relationships/hyperlink" Target="http://forum.sibmama.ru/viewtopic.php?t=1254741&amp;start=1395" TargetMode="External"/><Relationship Id="rId75" Type="http://schemas.openxmlformats.org/officeDocument/2006/relationships/hyperlink" Target="http://forum.sibmama.ru/viewtopic.php?t=1254741&amp;start=1440" TargetMode="External"/><Relationship Id="rId83" Type="http://schemas.openxmlformats.org/officeDocument/2006/relationships/hyperlink" Target="http://forum.sibmama.ru/viewtopic.php?t=1254741&amp;start=1485" TargetMode="External"/><Relationship Id="rId88" Type="http://schemas.openxmlformats.org/officeDocument/2006/relationships/hyperlink" Target="http://forum.sibmama.ru/viewtopic.php?t=1254741&amp;start=1485" TargetMode="External"/><Relationship Id="rId91" Type="http://schemas.openxmlformats.org/officeDocument/2006/relationships/hyperlink" Target="http://forum.sibmama.ru/viewtopic.php?t=1254741&amp;start=1485" TargetMode="External"/><Relationship Id="rId96" Type="http://schemas.openxmlformats.org/officeDocument/2006/relationships/hyperlink" Target="http://forum.sibmama.ru/viewtopic.php?t=1254741&amp;start=1500" TargetMode="External"/><Relationship Id="rId111" Type="http://schemas.openxmlformats.org/officeDocument/2006/relationships/hyperlink" Target="http://forum.sibmama.ru/viewtopic.php?t=1254741&amp;start=1440" TargetMode="External"/><Relationship Id="rId1" Type="http://schemas.openxmlformats.org/officeDocument/2006/relationships/hyperlink" Target="http://forum.sibmama.ru/viewtopic.php?t=1254741&amp;start=1470" TargetMode="External"/><Relationship Id="rId6" Type="http://schemas.openxmlformats.org/officeDocument/2006/relationships/hyperlink" Target="http://forum.sibmama.ru/viewtopic.php?t=1254741&amp;start=1455" TargetMode="External"/><Relationship Id="rId15" Type="http://schemas.openxmlformats.org/officeDocument/2006/relationships/hyperlink" Target="http://forum.sibmama.ru/viewtopic.php?t=1254741&amp;start=1470" TargetMode="External"/><Relationship Id="rId23" Type="http://schemas.openxmlformats.org/officeDocument/2006/relationships/hyperlink" Target="http://forum.sibmama.ru/viewtopic.php?t=1254741&amp;start=1440" TargetMode="External"/><Relationship Id="rId28" Type="http://schemas.openxmlformats.org/officeDocument/2006/relationships/hyperlink" Target="http://forum.sibmama.ru/viewtopic.php?t=1254741&amp;start=1440" TargetMode="External"/><Relationship Id="rId36" Type="http://schemas.openxmlformats.org/officeDocument/2006/relationships/hyperlink" Target="http://forum.sibmama.ru/viewtopic.php?t=1254741&amp;start=1425" TargetMode="External"/><Relationship Id="rId49" Type="http://schemas.openxmlformats.org/officeDocument/2006/relationships/hyperlink" Target="http://forum.sibmama.ru/viewtopic.php?t=1254741&amp;start=1410" TargetMode="External"/><Relationship Id="rId57" Type="http://schemas.openxmlformats.org/officeDocument/2006/relationships/hyperlink" Target="http://forum.sibmama.ru/viewtopic.php?t=1254741&amp;start=1365" TargetMode="External"/><Relationship Id="rId106" Type="http://schemas.openxmlformats.org/officeDocument/2006/relationships/hyperlink" Target="http://forum.sibmama.ru/viewtopic.php?p=76038409" TargetMode="External"/><Relationship Id="rId114" Type="http://schemas.openxmlformats.org/officeDocument/2006/relationships/hyperlink" Target="http://forum.sibmama.ru/viewtopic.php?t=1254741&amp;start=1410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http://forum.sibmama.ru/viewtopic.php?t=1254741&amp;start=1455" TargetMode="External"/><Relationship Id="rId31" Type="http://schemas.openxmlformats.org/officeDocument/2006/relationships/hyperlink" Target="http://forum.sibmama.ru/viewtopic.php?t=1254741&amp;start=1425" TargetMode="External"/><Relationship Id="rId44" Type="http://schemas.openxmlformats.org/officeDocument/2006/relationships/hyperlink" Target="http://forum.sibmama.ru/viewtopic.php?t=1254741&amp;start=1410" TargetMode="External"/><Relationship Id="rId52" Type="http://schemas.openxmlformats.org/officeDocument/2006/relationships/hyperlink" Target="http://forum.sibmama.ru/viewtopic.php?t=1254741&amp;start=1410" TargetMode="External"/><Relationship Id="rId60" Type="http://schemas.openxmlformats.org/officeDocument/2006/relationships/hyperlink" Target="http://forum.sibmama.ru/viewtopic.php?t=1254741&amp;start=1380" TargetMode="External"/><Relationship Id="rId65" Type="http://schemas.openxmlformats.org/officeDocument/2006/relationships/hyperlink" Target="http://forum.sibmama.ru/viewtopic.php?t=1254741&amp;start=1395" TargetMode="External"/><Relationship Id="rId73" Type="http://schemas.openxmlformats.org/officeDocument/2006/relationships/hyperlink" Target="http://forum.sibmama.ru/viewtopic.php?p=76038409" TargetMode="External"/><Relationship Id="rId78" Type="http://schemas.openxmlformats.org/officeDocument/2006/relationships/hyperlink" Target="http://forum.sibmama.ru/viewtopic.php?t=1254741&amp;start=1485" TargetMode="External"/><Relationship Id="rId81" Type="http://schemas.openxmlformats.org/officeDocument/2006/relationships/hyperlink" Target="http://forum.sibmama.ru/viewtopic.php?t=1254741&amp;start=1485" TargetMode="External"/><Relationship Id="rId86" Type="http://schemas.openxmlformats.org/officeDocument/2006/relationships/hyperlink" Target="http://forum.sibmama.ru/viewtopic.php?t=1254741&amp;start=1485" TargetMode="External"/><Relationship Id="rId94" Type="http://schemas.openxmlformats.org/officeDocument/2006/relationships/hyperlink" Target="http://forum.sibmama.ru/viewtopic.php?t=1254741&amp;start=1500" TargetMode="External"/><Relationship Id="rId99" Type="http://schemas.openxmlformats.org/officeDocument/2006/relationships/hyperlink" Target="http://forum.sibmama.ru/viewtopic.php?t=1254741&amp;start=1440" TargetMode="External"/><Relationship Id="rId101" Type="http://schemas.openxmlformats.org/officeDocument/2006/relationships/hyperlink" Target="http://forum.sibmama.ru/viewtopic.php?t=1254741&amp;start=1470" TargetMode="External"/><Relationship Id="rId4" Type="http://schemas.openxmlformats.org/officeDocument/2006/relationships/hyperlink" Target="http://forum.sibmama.ru/viewtopic.php?t=1254741&amp;start=1455" TargetMode="External"/><Relationship Id="rId9" Type="http://schemas.openxmlformats.org/officeDocument/2006/relationships/hyperlink" Target="http://forum.sibmama.ru/viewtopic.php?t=1254741&amp;start=1455" TargetMode="External"/><Relationship Id="rId13" Type="http://schemas.openxmlformats.org/officeDocument/2006/relationships/hyperlink" Target="http://forum.sibmama.ru/viewtopic.php?t=1254741&amp;start=1455" TargetMode="External"/><Relationship Id="rId18" Type="http://schemas.openxmlformats.org/officeDocument/2006/relationships/hyperlink" Target="http://forum.sibmama.ru/viewtopic.php?t=1254741&amp;start=1440" TargetMode="External"/><Relationship Id="rId39" Type="http://schemas.openxmlformats.org/officeDocument/2006/relationships/hyperlink" Target="http://forum.sibmama.ru/viewtopic.php?t=1254741&amp;start=1410" TargetMode="External"/><Relationship Id="rId109" Type="http://schemas.openxmlformats.org/officeDocument/2006/relationships/hyperlink" Target="http://forum.sibmama.ru/viewtopic.php?t=1254741&amp;start=1485" TargetMode="External"/><Relationship Id="rId34" Type="http://schemas.openxmlformats.org/officeDocument/2006/relationships/hyperlink" Target="http://forum.sibmama.ru/viewtopic.php?t=1254741&amp;start=1425" TargetMode="External"/><Relationship Id="rId50" Type="http://schemas.openxmlformats.org/officeDocument/2006/relationships/hyperlink" Target="http://forum.sibmama.ru/viewtopic.php?t=1254741&amp;start=1410" TargetMode="External"/><Relationship Id="rId55" Type="http://schemas.openxmlformats.org/officeDocument/2006/relationships/hyperlink" Target="http://forum.sibmama.ru/viewtopic.php?t=1254741&amp;start=1410" TargetMode="External"/><Relationship Id="rId76" Type="http://schemas.openxmlformats.org/officeDocument/2006/relationships/hyperlink" Target="http://forum.sibmama.ru/viewtopic.php?t=1254741&amp;start=1470" TargetMode="External"/><Relationship Id="rId97" Type="http://schemas.openxmlformats.org/officeDocument/2006/relationships/hyperlink" Target="http://forum.sibmama.ru/viewtopic.php?t=1254741&amp;start=1485" TargetMode="External"/><Relationship Id="rId104" Type="http://schemas.openxmlformats.org/officeDocument/2006/relationships/hyperlink" Target="http://forum.sibmama.ru/viewtopic.php?t=1254741&amp;start=1485" TargetMode="External"/><Relationship Id="rId7" Type="http://schemas.openxmlformats.org/officeDocument/2006/relationships/hyperlink" Target="http://forum.sibmama.ru/viewtopic.php?t=1254741&amp;start=1455" TargetMode="External"/><Relationship Id="rId71" Type="http://schemas.openxmlformats.org/officeDocument/2006/relationships/hyperlink" Target="http://forum.sibmama.ru/viewtopic.php?t=1254741&amp;skw=%DF+%EA%EE%F8%EA%E0+%F1%E0%EC%E0+%EF%EE+%F1%E5%E1%E5&amp;sko=0" TargetMode="External"/><Relationship Id="rId92" Type="http://schemas.openxmlformats.org/officeDocument/2006/relationships/hyperlink" Target="http://forum.sibmama.ru/viewtopic.php?t=1254741&amp;start=1485" TargetMode="External"/><Relationship Id="rId2" Type="http://schemas.openxmlformats.org/officeDocument/2006/relationships/hyperlink" Target="http://forum.sibmama.ru/viewtopic.php?t=1254741&amp;start=1470" TargetMode="External"/><Relationship Id="rId29" Type="http://schemas.openxmlformats.org/officeDocument/2006/relationships/hyperlink" Target="http://forum.sibmama.ru/viewtopic.php?t=1254741&amp;start=144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7"/>
  <sheetViews>
    <sheetView tabSelected="1" workbookViewId="0">
      <selection activeCell="I2" sqref="I2"/>
    </sheetView>
  </sheetViews>
  <sheetFormatPr defaultRowHeight="15"/>
  <cols>
    <col min="1" max="1" width="32.140625" customWidth="1"/>
    <col min="2" max="2" width="64.140625" customWidth="1"/>
    <col min="8" max="8" width="9.140625" style="17"/>
  </cols>
  <sheetData>
    <row r="1" spans="1:8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6" t="s">
        <v>7</v>
      </c>
    </row>
    <row r="2" spans="1:8">
      <c r="A2" s="3" t="s">
        <v>77</v>
      </c>
      <c r="B2" s="5" t="s">
        <v>74</v>
      </c>
      <c r="C2">
        <v>534.1</v>
      </c>
      <c r="E2">
        <v>534.1</v>
      </c>
    </row>
    <row r="3" spans="1:8">
      <c r="A3" s="3" t="s">
        <v>77</v>
      </c>
      <c r="B3" s="5" t="s">
        <v>75</v>
      </c>
      <c r="C3">
        <v>253.82</v>
      </c>
      <c r="E3">
        <v>253.82</v>
      </c>
    </row>
    <row r="4" spans="1:8">
      <c r="A4" s="3" t="s">
        <v>77</v>
      </c>
      <c r="B4" s="5" t="s">
        <v>244</v>
      </c>
      <c r="C4">
        <v>388.08</v>
      </c>
      <c r="E4">
        <v>388.08</v>
      </c>
    </row>
    <row r="5" spans="1:8">
      <c r="A5" s="3" t="s">
        <v>77</v>
      </c>
      <c r="B5" s="6" t="s">
        <v>76</v>
      </c>
      <c r="C5">
        <v>0</v>
      </c>
      <c r="E5">
        <v>0</v>
      </c>
    </row>
    <row r="6" spans="1:8">
      <c r="A6" s="3" t="s">
        <v>77</v>
      </c>
      <c r="B6" s="8" t="s">
        <v>245</v>
      </c>
      <c r="C6">
        <v>0</v>
      </c>
      <c r="E6">
        <v>0</v>
      </c>
    </row>
    <row r="7" spans="1:8" s="12" customFormat="1">
      <c r="A7" s="11" t="s">
        <v>77</v>
      </c>
      <c r="E7" s="12">
        <f>SUM(E2:E6)</f>
        <v>1176</v>
      </c>
      <c r="F7" s="12">
        <f>E7*1.08</f>
        <v>1270.0800000000002</v>
      </c>
      <c r="G7" s="12">
        <v>0</v>
      </c>
      <c r="H7" s="18">
        <f>F7-G7</f>
        <v>1270.0800000000002</v>
      </c>
    </row>
    <row r="8" spans="1:8">
      <c r="A8" s="3" t="s">
        <v>161</v>
      </c>
      <c r="B8" s="5" t="s">
        <v>157</v>
      </c>
      <c r="C8">
        <v>137.19999999999999</v>
      </c>
      <c r="E8">
        <v>137.19999999999999</v>
      </c>
    </row>
    <row r="9" spans="1:8">
      <c r="A9" s="3" t="s">
        <v>161</v>
      </c>
      <c r="B9" s="5" t="s">
        <v>158</v>
      </c>
      <c r="C9">
        <v>137.19999999999999</v>
      </c>
      <c r="E9">
        <v>137.19999999999999</v>
      </c>
    </row>
    <row r="10" spans="1:8">
      <c r="A10" s="3" t="s">
        <v>161</v>
      </c>
      <c r="B10" s="5" t="s">
        <v>159</v>
      </c>
      <c r="C10">
        <v>98.98</v>
      </c>
      <c r="E10">
        <v>98.98</v>
      </c>
    </row>
    <row r="11" spans="1:8">
      <c r="A11" s="3" t="s">
        <v>161</v>
      </c>
      <c r="B11" s="5" t="s">
        <v>160</v>
      </c>
      <c r="C11">
        <v>98.98</v>
      </c>
      <c r="E11">
        <v>98.98</v>
      </c>
    </row>
    <row r="12" spans="1:8" s="12" customFormat="1">
      <c r="A12" s="11" t="s">
        <v>161</v>
      </c>
      <c r="B12" s="13"/>
      <c r="E12" s="12">
        <f>SUM(E8:E11)</f>
        <v>472.36</v>
      </c>
      <c r="F12" s="12">
        <f>E12*1.08</f>
        <v>510.14880000000005</v>
      </c>
      <c r="G12" s="12">
        <v>0</v>
      </c>
      <c r="H12" s="18">
        <f>F12-G12</f>
        <v>510.14880000000005</v>
      </c>
    </row>
    <row r="13" spans="1:8">
      <c r="A13" s="3" t="s">
        <v>96</v>
      </c>
      <c r="B13" s="5" t="s">
        <v>93</v>
      </c>
      <c r="C13">
        <v>519.4</v>
      </c>
      <c r="E13">
        <v>519.4</v>
      </c>
    </row>
    <row r="14" spans="1:8">
      <c r="A14" s="3" t="s">
        <v>96</v>
      </c>
      <c r="B14" s="5" t="s">
        <v>94</v>
      </c>
      <c r="C14">
        <v>258.72000000000003</v>
      </c>
      <c r="E14">
        <v>258.72000000000003</v>
      </c>
    </row>
    <row r="15" spans="1:8">
      <c r="A15" s="3" t="s">
        <v>96</v>
      </c>
      <c r="B15" s="6" t="s">
        <v>95</v>
      </c>
      <c r="C15">
        <v>0</v>
      </c>
      <c r="E15">
        <v>0</v>
      </c>
    </row>
    <row r="16" spans="1:8" s="12" customFormat="1">
      <c r="A16" s="11" t="s">
        <v>96</v>
      </c>
      <c r="B16" s="13"/>
      <c r="E16" s="12">
        <f>SUM(E13:E15)</f>
        <v>778.12</v>
      </c>
      <c r="F16" s="12">
        <f>E16*1.08</f>
        <v>840.3696000000001</v>
      </c>
      <c r="G16" s="12">
        <v>0</v>
      </c>
      <c r="H16" s="18">
        <f>F16-G16</f>
        <v>840.3696000000001</v>
      </c>
    </row>
    <row r="17" spans="1:8">
      <c r="A17" s="3" t="s">
        <v>272</v>
      </c>
      <c r="B17" s="5" t="s">
        <v>270</v>
      </c>
      <c r="C17">
        <v>122.5</v>
      </c>
      <c r="E17">
        <v>122.5</v>
      </c>
    </row>
    <row r="18" spans="1:8">
      <c r="A18" s="3" t="s">
        <v>272</v>
      </c>
      <c r="B18" s="5" t="s">
        <v>271</v>
      </c>
      <c r="C18">
        <v>63.7</v>
      </c>
      <c r="E18">
        <v>63.7</v>
      </c>
    </row>
    <row r="19" spans="1:8">
      <c r="A19" s="3" t="s">
        <v>169</v>
      </c>
      <c r="B19" s="7" t="s">
        <v>170</v>
      </c>
      <c r="C19">
        <v>348.88</v>
      </c>
      <c r="E19">
        <v>348.88</v>
      </c>
    </row>
    <row r="20" spans="1:8">
      <c r="A20" s="3" t="s">
        <v>169</v>
      </c>
      <c r="B20" s="7" t="s">
        <v>171</v>
      </c>
      <c r="C20">
        <v>360.64</v>
      </c>
      <c r="E20">
        <v>360.64</v>
      </c>
    </row>
    <row r="21" spans="1:8">
      <c r="A21" s="3" t="s">
        <v>169</v>
      </c>
      <c r="B21" s="8" t="s">
        <v>172</v>
      </c>
      <c r="C21">
        <v>0</v>
      </c>
      <c r="E21">
        <v>0</v>
      </c>
    </row>
    <row r="22" spans="1:8">
      <c r="A22" s="3" t="s">
        <v>169</v>
      </c>
      <c r="B22" t="s">
        <v>173</v>
      </c>
      <c r="C22">
        <v>0</v>
      </c>
      <c r="E22">
        <v>0</v>
      </c>
    </row>
    <row r="23" spans="1:8">
      <c r="A23" s="3" t="s">
        <v>169</v>
      </c>
      <c r="B23" t="s">
        <v>174</v>
      </c>
      <c r="C23">
        <v>0</v>
      </c>
      <c r="E23">
        <v>0</v>
      </c>
    </row>
    <row r="24" spans="1:8">
      <c r="A24" s="3" t="s">
        <v>169</v>
      </c>
      <c r="B24" s="7" t="s">
        <v>175</v>
      </c>
      <c r="C24">
        <v>288.12</v>
      </c>
      <c r="E24">
        <v>288.12</v>
      </c>
    </row>
    <row r="25" spans="1:8">
      <c r="A25" s="3" t="s">
        <v>169</v>
      </c>
      <c r="B25" s="7" t="s">
        <v>176</v>
      </c>
      <c r="C25">
        <v>271.45999999999998</v>
      </c>
      <c r="E25">
        <v>271.45999999999998</v>
      </c>
    </row>
    <row r="26" spans="1:8">
      <c r="A26" s="3" t="s">
        <v>169</v>
      </c>
      <c r="B26" s="7" t="s">
        <v>177</v>
      </c>
      <c r="C26">
        <v>271.45999999999998</v>
      </c>
      <c r="E26">
        <v>271.45999999999998</v>
      </c>
    </row>
    <row r="27" spans="1:8">
      <c r="A27" s="3" t="s">
        <v>169</v>
      </c>
      <c r="B27" s="7" t="s">
        <v>274</v>
      </c>
      <c r="C27">
        <v>369.46</v>
      </c>
      <c r="E27">
        <v>369.46</v>
      </c>
    </row>
    <row r="28" spans="1:8" s="12" customFormat="1">
      <c r="A28" s="12" t="s">
        <v>169</v>
      </c>
      <c r="E28" s="12">
        <f>SUM(E17:E27)</f>
        <v>2096.2199999999998</v>
      </c>
      <c r="F28" s="12">
        <f>E28*1.08</f>
        <v>2263.9175999999998</v>
      </c>
      <c r="G28" s="12">
        <v>0</v>
      </c>
      <c r="H28" s="18">
        <f>F28-G28</f>
        <v>2263.9175999999998</v>
      </c>
    </row>
    <row r="29" spans="1:8">
      <c r="A29" s="3" t="s">
        <v>13</v>
      </c>
      <c r="B29" s="5" t="s">
        <v>12</v>
      </c>
      <c r="C29">
        <v>306.74</v>
      </c>
      <c r="E29">
        <v>306.74</v>
      </c>
    </row>
    <row r="30" spans="1:8">
      <c r="A30" s="3" t="s">
        <v>13</v>
      </c>
      <c r="B30" s="5" t="s">
        <v>69</v>
      </c>
      <c r="C30">
        <v>290.08</v>
      </c>
      <c r="E30">
        <v>290.08</v>
      </c>
    </row>
    <row r="31" spans="1:8" s="12" customFormat="1">
      <c r="A31" s="11" t="s">
        <v>13</v>
      </c>
      <c r="B31" s="13"/>
      <c r="E31" s="12">
        <f>SUM(E29:E30)</f>
        <v>596.81999999999994</v>
      </c>
      <c r="F31" s="12">
        <f>E31*1.08</f>
        <v>644.56560000000002</v>
      </c>
      <c r="G31" s="12">
        <v>0</v>
      </c>
      <c r="H31" s="18">
        <f>F31-G31</f>
        <v>644.56560000000002</v>
      </c>
    </row>
    <row r="32" spans="1:8">
      <c r="A32" s="3" t="s">
        <v>260</v>
      </c>
      <c r="B32" s="6" t="s">
        <v>258</v>
      </c>
      <c r="C32">
        <v>0</v>
      </c>
      <c r="E32">
        <v>0</v>
      </c>
    </row>
    <row r="33" spans="1:8">
      <c r="A33" s="3" t="s">
        <v>260</v>
      </c>
      <c r="B33" s="5" t="s">
        <v>259</v>
      </c>
      <c r="C33">
        <v>224.42</v>
      </c>
      <c r="E33">
        <v>224.42</v>
      </c>
    </row>
    <row r="34" spans="1:8" s="12" customFormat="1">
      <c r="A34" s="11" t="s">
        <v>260</v>
      </c>
      <c r="B34" s="13"/>
      <c r="E34" s="12">
        <f>SUM(E32:E33)</f>
        <v>224.42</v>
      </c>
      <c r="F34" s="12">
        <f>E34*1.08</f>
        <v>242.37360000000001</v>
      </c>
      <c r="G34" s="12">
        <v>0</v>
      </c>
      <c r="H34" s="18">
        <f>F34-G34</f>
        <v>242.37360000000001</v>
      </c>
    </row>
    <row r="35" spans="1:8">
      <c r="A35" s="3" t="s">
        <v>208</v>
      </c>
      <c r="B35" s="5" t="s">
        <v>203</v>
      </c>
      <c r="C35">
        <v>429</v>
      </c>
      <c r="E35">
        <v>429</v>
      </c>
    </row>
    <row r="36" spans="1:8">
      <c r="A36" s="3" t="s">
        <v>208</v>
      </c>
      <c r="B36" s="5" t="s">
        <v>204</v>
      </c>
      <c r="C36">
        <v>55.86</v>
      </c>
      <c r="E36">
        <v>55.86</v>
      </c>
    </row>
    <row r="37" spans="1:8">
      <c r="A37" s="3" t="s">
        <v>208</v>
      </c>
      <c r="B37" s="6" t="s">
        <v>205</v>
      </c>
      <c r="C37">
        <v>0</v>
      </c>
      <c r="E37">
        <v>0</v>
      </c>
    </row>
    <row r="38" spans="1:8">
      <c r="A38" s="3" t="s">
        <v>208</v>
      </c>
      <c r="B38" s="5" t="s">
        <v>206</v>
      </c>
      <c r="C38">
        <v>122.5</v>
      </c>
      <c r="E38">
        <v>122.5</v>
      </c>
    </row>
    <row r="39" spans="1:8">
      <c r="A39" s="3" t="s">
        <v>208</v>
      </c>
      <c r="B39" s="5" t="s">
        <v>207</v>
      </c>
      <c r="C39">
        <v>300</v>
      </c>
      <c r="E39">
        <v>300</v>
      </c>
    </row>
    <row r="40" spans="1:8" s="12" customFormat="1">
      <c r="A40" s="11" t="s">
        <v>208</v>
      </c>
      <c r="E40" s="12">
        <f>SUM(E35:E39)</f>
        <v>907.36</v>
      </c>
      <c r="F40" s="12">
        <f>E40*1.08</f>
        <v>979.94880000000012</v>
      </c>
      <c r="G40" s="12">
        <v>0</v>
      </c>
      <c r="H40" s="18">
        <f>F40-G40</f>
        <v>979.94880000000012</v>
      </c>
    </row>
    <row r="41" spans="1:8">
      <c r="A41" t="s">
        <v>268</v>
      </c>
      <c r="B41" s="7" t="s">
        <v>267</v>
      </c>
      <c r="C41">
        <v>220.5</v>
      </c>
      <c r="E41">
        <v>220.5</v>
      </c>
    </row>
    <row r="42" spans="1:8" s="12" customFormat="1">
      <c r="A42" s="12" t="s">
        <v>268</v>
      </c>
      <c r="E42" s="12">
        <f>SUM(E41)</f>
        <v>220.5</v>
      </c>
      <c r="F42" s="12">
        <f>E42*1.08</f>
        <v>238.14000000000001</v>
      </c>
      <c r="G42" s="12">
        <v>0</v>
      </c>
      <c r="H42" s="18">
        <f>F42-G42</f>
        <v>238.14000000000001</v>
      </c>
    </row>
    <row r="43" spans="1:8">
      <c r="A43" s="3" t="s">
        <v>11</v>
      </c>
      <c r="B43" s="5" t="s">
        <v>10</v>
      </c>
      <c r="C43">
        <v>332.22</v>
      </c>
      <c r="E43">
        <v>332.22</v>
      </c>
    </row>
    <row r="44" spans="1:8">
      <c r="A44" s="3" t="s">
        <v>11</v>
      </c>
      <c r="B44" s="5" t="s">
        <v>36</v>
      </c>
      <c r="D44">
        <v>2</v>
      </c>
      <c r="E44">
        <v>272.83</v>
      </c>
    </row>
    <row r="45" spans="1:8">
      <c r="A45" s="3" t="s">
        <v>11</v>
      </c>
      <c r="B45" s="5" t="s">
        <v>37</v>
      </c>
      <c r="C45">
        <v>114.56</v>
      </c>
      <c r="E45">
        <v>114.56</v>
      </c>
    </row>
    <row r="46" spans="1:8">
      <c r="A46" s="3" t="s">
        <v>11</v>
      </c>
      <c r="B46" s="5" t="s">
        <v>38</v>
      </c>
      <c r="D46">
        <v>2</v>
      </c>
      <c r="E46">
        <v>232.65</v>
      </c>
    </row>
    <row r="47" spans="1:8">
      <c r="A47" s="3" t="s">
        <v>11</v>
      </c>
      <c r="B47" s="5" t="s">
        <v>39</v>
      </c>
      <c r="C47">
        <v>112.21</v>
      </c>
      <c r="E47">
        <v>112.21</v>
      </c>
    </row>
    <row r="48" spans="1:8">
      <c r="A48" s="3" t="s">
        <v>11</v>
      </c>
      <c r="B48" s="6" t="s">
        <v>66</v>
      </c>
      <c r="C48">
        <v>0</v>
      </c>
      <c r="E48">
        <v>0</v>
      </c>
    </row>
    <row r="49" spans="1:8" s="12" customFormat="1">
      <c r="A49" s="11" t="s">
        <v>11</v>
      </c>
      <c r="E49" s="12">
        <f>SUM(E43:E48)</f>
        <v>1064.4699999999998</v>
      </c>
      <c r="F49" s="12">
        <f>E49*1.08</f>
        <v>1149.6275999999998</v>
      </c>
      <c r="G49" s="12">
        <v>0</v>
      </c>
      <c r="H49" s="18">
        <f>F49-G49</f>
        <v>1149.6275999999998</v>
      </c>
    </row>
    <row r="50" spans="1:8">
      <c r="A50" s="3" t="s">
        <v>68</v>
      </c>
      <c r="B50" s="5" t="s">
        <v>67</v>
      </c>
      <c r="C50">
        <v>274.39999999999998</v>
      </c>
      <c r="E50">
        <v>274.39999999999998</v>
      </c>
    </row>
    <row r="51" spans="1:8">
      <c r="A51" s="3" t="s">
        <v>68</v>
      </c>
      <c r="B51" s="6" t="s">
        <v>78</v>
      </c>
      <c r="C51">
        <v>0</v>
      </c>
      <c r="E51">
        <v>0</v>
      </c>
    </row>
    <row r="52" spans="1:8" s="12" customFormat="1">
      <c r="A52" s="11" t="s">
        <v>68</v>
      </c>
      <c r="B52" s="13"/>
      <c r="E52" s="12">
        <f>SUM(E50:E51)</f>
        <v>274.39999999999998</v>
      </c>
      <c r="F52" s="12">
        <f>E52*1.08</f>
        <v>296.35199999999998</v>
      </c>
      <c r="G52" s="12">
        <v>0</v>
      </c>
      <c r="H52" s="18">
        <f>F52-G52</f>
        <v>296.35199999999998</v>
      </c>
    </row>
    <row r="53" spans="1:8">
      <c r="A53" s="3" t="s">
        <v>283</v>
      </c>
      <c r="B53" s="5" t="s">
        <v>275</v>
      </c>
      <c r="D53">
        <v>5</v>
      </c>
      <c r="E53">
        <v>202.37</v>
      </c>
    </row>
    <row r="54" spans="1:8">
      <c r="A54" s="3" t="s">
        <v>283</v>
      </c>
      <c r="B54" s="5" t="s">
        <v>276</v>
      </c>
      <c r="D54">
        <v>5</v>
      </c>
      <c r="E54">
        <v>169.54</v>
      </c>
    </row>
    <row r="55" spans="1:8">
      <c r="A55" s="3" t="s">
        <v>283</v>
      </c>
      <c r="B55" s="5" t="s">
        <v>277</v>
      </c>
      <c r="C55">
        <v>161.69999999999999</v>
      </c>
      <c r="E55">
        <v>161.69999999999999</v>
      </c>
    </row>
    <row r="56" spans="1:8">
      <c r="A56" s="3" t="s">
        <v>283</v>
      </c>
      <c r="B56" s="5" t="s">
        <v>278</v>
      </c>
      <c r="C56">
        <v>147</v>
      </c>
      <c r="E56">
        <v>147</v>
      </c>
    </row>
    <row r="57" spans="1:8">
      <c r="A57" s="3" t="s">
        <v>283</v>
      </c>
      <c r="B57" s="5" t="s">
        <v>279</v>
      </c>
      <c r="C57">
        <v>161.69999999999999</v>
      </c>
      <c r="E57">
        <v>161.69999999999999</v>
      </c>
    </row>
    <row r="58" spans="1:8">
      <c r="A58" s="3" t="s">
        <v>283</v>
      </c>
      <c r="B58" s="9" t="s">
        <v>280</v>
      </c>
    </row>
    <row r="59" spans="1:8">
      <c r="A59" s="3" t="s">
        <v>283</v>
      </c>
      <c r="B59" s="5" t="s">
        <v>281</v>
      </c>
      <c r="C59">
        <v>429.24</v>
      </c>
      <c r="E59">
        <v>429.24</v>
      </c>
    </row>
    <row r="60" spans="1:8">
      <c r="A60" s="3" t="s">
        <v>283</v>
      </c>
      <c r="B60" s="9" t="s">
        <v>282</v>
      </c>
    </row>
    <row r="61" spans="1:8" s="12" customFormat="1">
      <c r="A61" s="11" t="s">
        <v>283</v>
      </c>
      <c r="E61" s="12">
        <f>SUM(E53:E60)</f>
        <v>1271.55</v>
      </c>
      <c r="F61" s="12">
        <f>E61*1.08</f>
        <v>1373.2740000000001</v>
      </c>
      <c r="G61" s="12">
        <v>0</v>
      </c>
      <c r="H61" s="18">
        <f>F61-G61</f>
        <v>1373.2740000000001</v>
      </c>
    </row>
    <row r="62" spans="1:8">
      <c r="A62" t="s">
        <v>89</v>
      </c>
      <c r="B62" s="7" t="s">
        <v>88</v>
      </c>
      <c r="C62">
        <v>313.60000000000002</v>
      </c>
      <c r="E62">
        <v>313.60000000000002</v>
      </c>
    </row>
    <row r="63" spans="1:8" s="12" customFormat="1">
      <c r="A63" s="12" t="s">
        <v>89</v>
      </c>
      <c r="E63" s="12">
        <f>SUM(E62)</f>
        <v>313.60000000000002</v>
      </c>
      <c r="F63" s="12">
        <f>E63*1.08</f>
        <v>338.68800000000005</v>
      </c>
      <c r="G63" s="12">
        <v>0</v>
      </c>
      <c r="H63" s="18">
        <f>F63-G63</f>
        <v>338.68800000000005</v>
      </c>
    </row>
    <row r="64" spans="1:8">
      <c r="A64" s="3" t="s">
        <v>264</v>
      </c>
      <c r="B64" s="7" t="s">
        <v>263</v>
      </c>
      <c r="C64">
        <v>569.38</v>
      </c>
      <c r="E64">
        <v>569.38</v>
      </c>
    </row>
    <row r="65" spans="1:8" s="12" customFormat="1">
      <c r="A65" s="11" t="s">
        <v>264</v>
      </c>
      <c r="E65" s="12">
        <f>SUM(E64)</f>
        <v>569.38</v>
      </c>
      <c r="F65" s="12">
        <f>E65*1.08</f>
        <v>614.93040000000008</v>
      </c>
      <c r="G65" s="12">
        <v>0</v>
      </c>
      <c r="H65" s="18">
        <f>F65-G65</f>
        <v>614.93040000000008</v>
      </c>
    </row>
    <row r="66" spans="1:8">
      <c r="A66" t="s">
        <v>252</v>
      </c>
      <c r="B66" s="7" t="s">
        <v>246</v>
      </c>
      <c r="C66">
        <v>200.9</v>
      </c>
      <c r="E66">
        <v>200.9</v>
      </c>
    </row>
    <row r="67" spans="1:8">
      <c r="A67" t="s">
        <v>252</v>
      </c>
      <c r="B67" s="7" t="s">
        <v>247</v>
      </c>
      <c r="D67">
        <v>3</v>
      </c>
      <c r="E67">
        <v>338.1</v>
      </c>
    </row>
    <row r="68" spans="1:8">
      <c r="A68" t="s">
        <v>252</v>
      </c>
      <c r="B68" s="7" t="s">
        <v>248</v>
      </c>
      <c r="D68">
        <v>2</v>
      </c>
      <c r="E68">
        <v>225.4</v>
      </c>
    </row>
    <row r="69" spans="1:8">
      <c r="A69" t="s">
        <v>252</v>
      </c>
      <c r="B69" s="7" t="s">
        <v>249</v>
      </c>
      <c r="C69">
        <v>135.24</v>
      </c>
      <c r="E69">
        <v>135.24</v>
      </c>
    </row>
    <row r="70" spans="1:8">
      <c r="A70" t="s">
        <v>252</v>
      </c>
      <c r="B70" s="7" t="s">
        <v>250</v>
      </c>
      <c r="C70">
        <v>117.6</v>
      </c>
      <c r="D70">
        <v>2</v>
      </c>
      <c r="E70">
        <f>C70*D70</f>
        <v>235.2</v>
      </c>
    </row>
    <row r="71" spans="1:8">
      <c r="A71" t="s">
        <v>252</v>
      </c>
      <c r="B71" s="7" t="s">
        <v>251</v>
      </c>
      <c r="C71">
        <v>196.98</v>
      </c>
      <c r="D71">
        <v>2</v>
      </c>
      <c r="E71">
        <f>C71*D71</f>
        <v>393.96</v>
      </c>
    </row>
    <row r="72" spans="1:8">
      <c r="A72" t="s">
        <v>252</v>
      </c>
      <c r="B72" s="7" t="s">
        <v>254</v>
      </c>
      <c r="C72">
        <v>209.72</v>
      </c>
      <c r="D72">
        <v>3</v>
      </c>
      <c r="E72">
        <f>C72*D72</f>
        <v>629.16</v>
      </c>
    </row>
    <row r="73" spans="1:8" s="12" customFormat="1">
      <c r="A73" s="12" t="s">
        <v>252</v>
      </c>
      <c r="E73" s="12">
        <f>SUM(E66:E72)</f>
        <v>2157.96</v>
      </c>
      <c r="F73" s="12">
        <f>E73*1.08</f>
        <v>2330.5968000000003</v>
      </c>
      <c r="G73" s="12">
        <v>0</v>
      </c>
      <c r="H73" s="18">
        <f>F73-G73</f>
        <v>2330.5968000000003</v>
      </c>
    </row>
    <row r="74" spans="1:8">
      <c r="A74" s="3" t="s">
        <v>35</v>
      </c>
      <c r="B74" s="5" t="s">
        <v>34</v>
      </c>
      <c r="C74">
        <v>303.8</v>
      </c>
      <c r="E74">
        <v>303.8</v>
      </c>
    </row>
    <row r="75" spans="1:8">
      <c r="A75" s="3" t="s">
        <v>35</v>
      </c>
      <c r="B75" s="5" t="s">
        <v>113</v>
      </c>
      <c r="C75">
        <v>160.72</v>
      </c>
      <c r="D75">
        <v>2</v>
      </c>
      <c r="E75">
        <f>C75*D75</f>
        <v>321.44</v>
      </c>
    </row>
    <row r="76" spans="1:8">
      <c r="A76" s="3" t="s">
        <v>35</v>
      </c>
      <c r="B76" s="5" t="s">
        <v>114</v>
      </c>
      <c r="C76">
        <v>147.97999999999999</v>
      </c>
      <c r="E76">
        <v>147.97999999999999</v>
      </c>
    </row>
    <row r="77" spans="1:8">
      <c r="A77" s="3" t="s">
        <v>35</v>
      </c>
      <c r="B77" s="5" t="s">
        <v>115</v>
      </c>
      <c r="C77">
        <v>67.62</v>
      </c>
      <c r="E77">
        <v>67.62</v>
      </c>
    </row>
    <row r="78" spans="1:8">
      <c r="A78" s="3" t="s">
        <v>35</v>
      </c>
      <c r="B78" s="5" t="s">
        <v>116</v>
      </c>
      <c r="D78">
        <v>2</v>
      </c>
      <c r="E78">
        <v>392</v>
      </c>
    </row>
    <row r="79" spans="1:8">
      <c r="A79" s="3" t="s">
        <v>35</v>
      </c>
      <c r="B79" s="5" t="s">
        <v>117</v>
      </c>
      <c r="C79">
        <v>283.22000000000003</v>
      </c>
      <c r="E79">
        <v>283.22000000000003</v>
      </c>
    </row>
    <row r="80" spans="1:8" s="12" customFormat="1">
      <c r="A80" s="11" t="s">
        <v>35</v>
      </c>
      <c r="B80" s="13"/>
      <c r="E80" s="12">
        <f>SUM(E74:E79)</f>
        <v>1516.0600000000002</v>
      </c>
      <c r="F80" s="12">
        <f>E80*1.08</f>
        <v>1637.3448000000003</v>
      </c>
      <c r="G80" s="12">
        <v>0</v>
      </c>
      <c r="H80" s="18">
        <f>F80-G80</f>
        <v>1637.3448000000003</v>
      </c>
    </row>
    <row r="81" spans="1:8">
      <c r="A81" s="3" t="s">
        <v>24</v>
      </c>
      <c r="B81" s="5" t="s">
        <v>23</v>
      </c>
      <c r="C81">
        <v>1429.82</v>
      </c>
      <c r="E81">
        <v>1429.82</v>
      </c>
    </row>
    <row r="82" spans="1:8">
      <c r="A82" s="3" t="s">
        <v>24</v>
      </c>
      <c r="B82" s="5" t="s">
        <v>109</v>
      </c>
      <c r="C82">
        <v>161.69999999999999</v>
      </c>
      <c r="E82">
        <v>161.69999999999999</v>
      </c>
    </row>
    <row r="83" spans="1:8">
      <c r="A83" s="3" t="s">
        <v>24</v>
      </c>
      <c r="B83" s="5" t="s">
        <v>110</v>
      </c>
      <c r="C83">
        <v>161.69999999999999</v>
      </c>
      <c r="E83">
        <v>161.69999999999999</v>
      </c>
    </row>
    <row r="84" spans="1:8">
      <c r="A84" s="3" t="s">
        <v>24</v>
      </c>
      <c r="B84" s="7" t="s">
        <v>266</v>
      </c>
      <c r="D84">
        <v>5</v>
      </c>
      <c r="E84">
        <v>166.11</v>
      </c>
    </row>
    <row r="85" spans="1:8">
      <c r="A85" s="3" t="s">
        <v>24</v>
      </c>
      <c r="B85" s="5" t="s">
        <v>284</v>
      </c>
      <c r="C85">
        <v>269.5</v>
      </c>
      <c r="E85">
        <v>269.5</v>
      </c>
    </row>
    <row r="86" spans="1:8" s="12" customFormat="1">
      <c r="A86" s="11" t="s">
        <v>24</v>
      </c>
      <c r="B86" s="13"/>
      <c r="E86" s="12">
        <f>SUM(E81:E85)</f>
        <v>2188.83</v>
      </c>
      <c r="F86" s="12">
        <f>E86*1.08</f>
        <v>2363.9364</v>
      </c>
      <c r="G86" s="12">
        <v>0</v>
      </c>
      <c r="H86" s="18">
        <f>F86-G86</f>
        <v>2363.9364</v>
      </c>
    </row>
    <row r="87" spans="1:8">
      <c r="A87" s="3" t="s">
        <v>15</v>
      </c>
      <c r="B87" s="5" t="s">
        <v>14</v>
      </c>
      <c r="C87">
        <v>231.28</v>
      </c>
      <c r="E87">
        <v>231.28</v>
      </c>
    </row>
    <row r="88" spans="1:8" s="12" customFormat="1">
      <c r="A88" s="11" t="s">
        <v>15</v>
      </c>
      <c r="B88" s="13"/>
      <c r="E88" s="12">
        <f>SUM(E87)</f>
        <v>231.28</v>
      </c>
      <c r="F88" s="12">
        <f>E88*1.08</f>
        <v>249.78240000000002</v>
      </c>
      <c r="G88" s="12">
        <v>0</v>
      </c>
      <c r="H88" s="18">
        <f>F88-G88</f>
        <v>249.78240000000002</v>
      </c>
    </row>
    <row r="89" spans="1:8">
      <c r="A89" s="3" t="s">
        <v>240</v>
      </c>
      <c r="B89" s="5" t="s">
        <v>241</v>
      </c>
      <c r="C89">
        <v>254.8</v>
      </c>
      <c r="E89">
        <v>254.8</v>
      </c>
    </row>
    <row r="90" spans="1:8">
      <c r="A90" s="3" t="s">
        <v>240</v>
      </c>
      <c r="B90" s="5" t="s">
        <v>242</v>
      </c>
      <c r="C90">
        <v>294</v>
      </c>
      <c r="E90">
        <v>294</v>
      </c>
    </row>
    <row r="91" spans="1:8">
      <c r="A91" s="3" t="s">
        <v>240</v>
      </c>
      <c r="B91" s="5" t="s">
        <v>243</v>
      </c>
      <c r="C91">
        <v>195</v>
      </c>
      <c r="E91">
        <v>195</v>
      </c>
    </row>
    <row r="92" spans="1:8">
      <c r="A92" s="3" t="s">
        <v>240</v>
      </c>
      <c r="B92" s="5" t="s">
        <v>265</v>
      </c>
      <c r="C92">
        <v>0</v>
      </c>
      <c r="E92">
        <v>0</v>
      </c>
    </row>
    <row r="93" spans="1:8" s="12" customFormat="1">
      <c r="A93" s="11" t="s">
        <v>240</v>
      </c>
      <c r="B93" s="13"/>
      <c r="E93" s="12">
        <f>SUM(E89:E92)</f>
        <v>743.8</v>
      </c>
      <c r="F93" s="12">
        <f>E93*1.08</f>
        <v>803.30399999999997</v>
      </c>
      <c r="G93" s="12">
        <v>0</v>
      </c>
      <c r="H93" s="18">
        <f>F93-G93</f>
        <v>803.30399999999997</v>
      </c>
    </row>
    <row r="94" spans="1:8">
      <c r="A94" s="3" t="s">
        <v>120</v>
      </c>
      <c r="B94" s="5" t="s">
        <v>118</v>
      </c>
      <c r="C94">
        <v>163.66</v>
      </c>
      <c r="D94">
        <v>2</v>
      </c>
      <c r="E94">
        <f>C94*D94</f>
        <v>327.32</v>
      </c>
    </row>
    <row r="95" spans="1:8">
      <c r="A95" s="3" t="s">
        <v>120</v>
      </c>
      <c r="B95" s="5" t="s">
        <v>119</v>
      </c>
      <c r="C95">
        <v>163.66</v>
      </c>
      <c r="E95">
        <v>163.66</v>
      </c>
    </row>
    <row r="96" spans="1:8" s="12" customFormat="1">
      <c r="A96" s="11" t="s">
        <v>120</v>
      </c>
      <c r="B96" s="13"/>
      <c r="E96" s="12">
        <f>SUM(E94:E95)</f>
        <v>490.98</v>
      </c>
      <c r="F96" s="12">
        <f>E96*1.08</f>
        <v>530.25840000000005</v>
      </c>
      <c r="G96" s="12">
        <v>0</v>
      </c>
      <c r="H96" s="18">
        <f>F96-G96</f>
        <v>530.25840000000005</v>
      </c>
    </row>
    <row r="97" spans="1:8">
      <c r="A97" s="4" t="s">
        <v>149</v>
      </c>
      <c r="B97" s="7" t="s">
        <v>148</v>
      </c>
      <c r="C97">
        <v>423.36</v>
      </c>
      <c r="E97">
        <v>423.36</v>
      </c>
    </row>
    <row r="98" spans="1:8">
      <c r="A98" t="s">
        <v>149</v>
      </c>
      <c r="B98" s="7" t="s">
        <v>289</v>
      </c>
      <c r="C98">
        <v>0</v>
      </c>
      <c r="E98">
        <v>0</v>
      </c>
    </row>
    <row r="99" spans="1:8">
      <c r="A99" t="s">
        <v>149</v>
      </c>
      <c r="B99" s="7" t="s">
        <v>290</v>
      </c>
      <c r="C99">
        <v>240.1</v>
      </c>
      <c r="E99">
        <v>240.1</v>
      </c>
    </row>
    <row r="100" spans="1:8">
      <c r="A100" t="s">
        <v>149</v>
      </c>
      <c r="B100" s="7" t="s">
        <v>291</v>
      </c>
      <c r="C100">
        <v>217.56</v>
      </c>
      <c r="E100">
        <v>217.56</v>
      </c>
    </row>
    <row r="101" spans="1:8" s="12" customFormat="1">
      <c r="A101" s="12" t="s">
        <v>149</v>
      </c>
      <c r="E101" s="12">
        <f>SUM(E97:E100)</f>
        <v>881.02</v>
      </c>
      <c r="F101" s="12">
        <f>E101*1.08</f>
        <v>951.50160000000005</v>
      </c>
      <c r="G101" s="12">
        <v>0</v>
      </c>
      <c r="H101" s="18">
        <f>F101-G101</f>
        <v>951.50160000000005</v>
      </c>
    </row>
    <row r="102" spans="1:8">
      <c r="A102" s="3" t="s">
        <v>60</v>
      </c>
      <c r="B102" s="7" t="s">
        <v>56</v>
      </c>
      <c r="C102">
        <v>328.3</v>
      </c>
      <c r="E102">
        <v>328.3</v>
      </c>
    </row>
    <row r="103" spans="1:8">
      <c r="A103" s="3" t="s">
        <v>60</v>
      </c>
      <c r="B103" s="7" t="s">
        <v>57</v>
      </c>
      <c r="C103">
        <v>257.74</v>
      </c>
      <c r="E103">
        <v>257.74</v>
      </c>
    </row>
    <row r="104" spans="1:8">
      <c r="A104" s="3" t="s">
        <v>60</v>
      </c>
      <c r="B104" s="8" t="s">
        <v>58</v>
      </c>
      <c r="C104">
        <v>0</v>
      </c>
      <c r="E104">
        <v>0</v>
      </c>
    </row>
    <row r="105" spans="1:8">
      <c r="A105" s="3" t="s">
        <v>60</v>
      </c>
      <c r="B105" t="s">
        <v>59</v>
      </c>
      <c r="C105">
        <v>0</v>
      </c>
      <c r="E105">
        <v>0</v>
      </c>
    </row>
    <row r="106" spans="1:8" s="12" customFormat="1">
      <c r="A106" s="11" t="s">
        <v>60</v>
      </c>
      <c r="E106" s="12">
        <f>SUM(E102:E105)</f>
        <v>586.04</v>
      </c>
      <c r="F106" s="12">
        <f>E106*1.08</f>
        <v>632.92319999999995</v>
      </c>
      <c r="G106" s="12">
        <v>0</v>
      </c>
      <c r="H106" s="18">
        <f>F106-G106</f>
        <v>632.92319999999995</v>
      </c>
    </row>
    <row r="107" spans="1:8">
      <c r="A107" s="3" t="s">
        <v>51</v>
      </c>
      <c r="B107" s="5" t="s">
        <v>44</v>
      </c>
      <c r="D107">
        <v>2</v>
      </c>
      <c r="E107">
        <v>362.6</v>
      </c>
    </row>
    <row r="108" spans="1:8">
      <c r="A108" s="3" t="s">
        <v>51</v>
      </c>
      <c r="B108" s="6" t="s">
        <v>45</v>
      </c>
      <c r="E108">
        <v>0</v>
      </c>
    </row>
    <row r="109" spans="1:8">
      <c r="A109" s="3" t="s">
        <v>51</v>
      </c>
      <c r="B109" s="5" t="s">
        <v>46</v>
      </c>
      <c r="C109">
        <v>335.16</v>
      </c>
      <c r="E109">
        <v>335.16</v>
      </c>
    </row>
    <row r="110" spans="1:8">
      <c r="A110" s="3" t="s">
        <v>51</v>
      </c>
      <c r="B110" s="5" t="s">
        <v>47</v>
      </c>
      <c r="C110">
        <v>230.3</v>
      </c>
      <c r="E110">
        <v>230.3</v>
      </c>
    </row>
    <row r="111" spans="1:8">
      <c r="A111" s="3" t="s">
        <v>51</v>
      </c>
      <c r="B111" s="6" t="s">
        <v>48</v>
      </c>
      <c r="E111">
        <v>0</v>
      </c>
    </row>
    <row r="112" spans="1:8">
      <c r="A112" s="3" t="s">
        <v>51</v>
      </c>
      <c r="B112" s="5" t="s">
        <v>49</v>
      </c>
      <c r="D112">
        <v>5</v>
      </c>
      <c r="E112">
        <v>132.30000000000001</v>
      </c>
    </row>
    <row r="113" spans="1:8">
      <c r="A113" s="3" t="s">
        <v>51</v>
      </c>
      <c r="B113" s="2" t="s">
        <v>50</v>
      </c>
      <c r="C113">
        <v>0</v>
      </c>
      <c r="E113">
        <v>0</v>
      </c>
    </row>
    <row r="114" spans="1:8" s="12" customFormat="1">
      <c r="A114" s="11" t="s">
        <v>51</v>
      </c>
      <c r="E114" s="12">
        <f>SUM(E107:E113)</f>
        <v>1060.3599999999999</v>
      </c>
      <c r="F114" s="12">
        <f>E114*1.08</f>
        <v>1145.1887999999999</v>
      </c>
      <c r="G114" s="12">
        <v>0</v>
      </c>
      <c r="H114" s="18">
        <f>F114-G114</f>
        <v>1145.1887999999999</v>
      </c>
    </row>
    <row r="115" spans="1:8">
      <c r="A115" s="3" t="s">
        <v>140</v>
      </c>
      <c r="B115" s="5" t="s">
        <v>139</v>
      </c>
      <c r="D115">
        <v>5</v>
      </c>
      <c r="E115">
        <v>212.17</v>
      </c>
    </row>
    <row r="116" spans="1:8">
      <c r="A116" s="3" t="s">
        <v>140</v>
      </c>
      <c r="B116" s="5" t="s">
        <v>152</v>
      </c>
      <c r="D116">
        <v>10</v>
      </c>
      <c r="E116">
        <v>336.14</v>
      </c>
    </row>
    <row r="117" spans="1:8">
      <c r="A117" s="3" t="s">
        <v>140</v>
      </c>
      <c r="B117" s="6" t="s">
        <v>153</v>
      </c>
      <c r="E117">
        <v>0</v>
      </c>
    </row>
    <row r="118" spans="1:8">
      <c r="A118" s="3" t="s">
        <v>140</v>
      </c>
      <c r="B118" s="5" t="s">
        <v>154</v>
      </c>
      <c r="D118">
        <v>10</v>
      </c>
      <c r="E118">
        <v>332.22</v>
      </c>
    </row>
    <row r="119" spans="1:8">
      <c r="A119" s="3" t="s">
        <v>140</v>
      </c>
      <c r="B119" s="5" t="s">
        <v>155</v>
      </c>
      <c r="C119">
        <v>62.72</v>
      </c>
      <c r="E119">
        <v>62.72</v>
      </c>
    </row>
    <row r="120" spans="1:8">
      <c r="A120" s="3" t="s">
        <v>140</v>
      </c>
      <c r="B120" s="2" t="s">
        <v>156</v>
      </c>
      <c r="C120">
        <v>0</v>
      </c>
      <c r="E120">
        <v>0</v>
      </c>
    </row>
    <row r="121" spans="1:8" s="12" customFormat="1">
      <c r="A121" s="11" t="s">
        <v>140</v>
      </c>
      <c r="B121" s="13"/>
      <c r="E121" s="12">
        <f>SUM(E115:E120)</f>
        <v>943.25</v>
      </c>
      <c r="F121" s="12">
        <f>E121*1.08</f>
        <v>1018.71</v>
      </c>
      <c r="G121" s="12">
        <v>0</v>
      </c>
      <c r="H121" s="18">
        <f>F121-G121</f>
        <v>1018.71</v>
      </c>
    </row>
    <row r="122" spans="1:8">
      <c r="A122" s="3" t="s">
        <v>73</v>
      </c>
      <c r="B122" s="5" t="s">
        <v>70</v>
      </c>
      <c r="C122">
        <v>0</v>
      </c>
      <c r="E122">
        <v>0</v>
      </c>
    </row>
    <row r="123" spans="1:8">
      <c r="A123" s="3" t="s">
        <v>73</v>
      </c>
      <c r="B123" s="5" t="s">
        <v>71</v>
      </c>
      <c r="C123">
        <v>102.9</v>
      </c>
      <c r="E123">
        <v>102.9</v>
      </c>
    </row>
    <row r="124" spans="1:8">
      <c r="A124" s="3" t="s">
        <v>73</v>
      </c>
      <c r="B124" s="2" t="s">
        <v>72</v>
      </c>
      <c r="C124">
        <v>0</v>
      </c>
      <c r="E124">
        <v>0</v>
      </c>
    </row>
    <row r="125" spans="1:8">
      <c r="A125" s="3" t="s">
        <v>73</v>
      </c>
      <c r="B125" s="5" t="s">
        <v>213</v>
      </c>
      <c r="C125">
        <v>336.14</v>
      </c>
      <c r="E125">
        <v>336.14</v>
      </c>
    </row>
    <row r="126" spans="1:8">
      <c r="A126" s="3" t="s">
        <v>73</v>
      </c>
      <c r="B126" s="6" t="s">
        <v>214</v>
      </c>
      <c r="C126">
        <v>0</v>
      </c>
      <c r="E126">
        <v>0</v>
      </c>
    </row>
    <row r="127" spans="1:8">
      <c r="A127" s="3" t="s">
        <v>73</v>
      </c>
      <c r="B127" s="5" t="s">
        <v>215</v>
      </c>
      <c r="C127">
        <v>285</v>
      </c>
      <c r="E127">
        <v>285</v>
      </c>
    </row>
    <row r="128" spans="1:8">
      <c r="A128" s="3" t="s">
        <v>73</v>
      </c>
      <c r="B128" s="5" t="s">
        <v>216</v>
      </c>
      <c r="C128">
        <v>91.14</v>
      </c>
      <c r="E128">
        <v>91.14</v>
      </c>
    </row>
    <row r="129" spans="1:5">
      <c r="A129" s="3" t="s">
        <v>73</v>
      </c>
      <c r="B129" s="5" t="s">
        <v>217</v>
      </c>
      <c r="C129">
        <v>0</v>
      </c>
      <c r="E129">
        <v>0</v>
      </c>
    </row>
    <row r="130" spans="1:5">
      <c r="A130" s="3" t="s">
        <v>73</v>
      </c>
      <c r="B130" s="6" t="s">
        <v>218</v>
      </c>
      <c r="C130">
        <v>0</v>
      </c>
      <c r="E130">
        <v>0</v>
      </c>
    </row>
    <row r="131" spans="1:5">
      <c r="A131" s="3" t="s">
        <v>73</v>
      </c>
      <c r="B131" s="6" t="s">
        <v>219</v>
      </c>
      <c r="C131">
        <v>0</v>
      </c>
      <c r="E131">
        <v>0</v>
      </c>
    </row>
    <row r="132" spans="1:5">
      <c r="A132" s="3" t="s">
        <v>73</v>
      </c>
      <c r="B132" s="5" t="s">
        <v>220</v>
      </c>
      <c r="C132">
        <v>240.1</v>
      </c>
      <c r="E132">
        <v>240.1</v>
      </c>
    </row>
    <row r="133" spans="1:5">
      <c r="A133" s="3" t="s">
        <v>73</v>
      </c>
      <c r="B133" s="5" t="s">
        <v>221</v>
      </c>
      <c r="C133">
        <v>185.22</v>
      </c>
      <c r="E133">
        <v>185.22</v>
      </c>
    </row>
    <row r="134" spans="1:5">
      <c r="A134" s="3" t="s">
        <v>73</v>
      </c>
      <c r="B134" s="6" t="s">
        <v>222</v>
      </c>
      <c r="C134">
        <v>0</v>
      </c>
      <c r="E134">
        <v>0</v>
      </c>
    </row>
    <row r="135" spans="1:5">
      <c r="A135" s="3" t="s">
        <v>73</v>
      </c>
      <c r="B135" s="6" t="s">
        <v>223</v>
      </c>
      <c r="C135">
        <v>0</v>
      </c>
      <c r="E135">
        <v>0</v>
      </c>
    </row>
    <row r="136" spans="1:5">
      <c r="A136" s="3" t="s">
        <v>73</v>
      </c>
      <c r="B136" s="6" t="s">
        <v>224</v>
      </c>
      <c r="C136">
        <v>0</v>
      </c>
      <c r="E136">
        <v>0</v>
      </c>
    </row>
    <row r="137" spans="1:5">
      <c r="A137" s="3" t="s">
        <v>73</v>
      </c>
      <c r="B137" s="6" t="s">
        <v>225</v>
      </c>
      <c r="C137">
        <v>0</v>
      </c>
      <c r="E137">
        <v>0</v>
      </c>
    </row>
    <row r="138" spans="1:5">
      <c r="A138" s="3" t="s">
        <v>73</v>
      </c>
      <c r="B138" s="5" t="s">
        <v>226</v>
      </c>
      <c r="C138">
        <v>365</v>
      </c>
      <c r="E138">
        <v>365</v>
      </c>
    </row>
    <row r="139" spans="1:5">
      <c r="A139" s="3" t="s">
        <v>73</v>
      </c>
      <c r="B139" s="5" t="s">
        <v>227</v>
      </c>
      <c r="C139">
        <v>405.72</v>
      </c>
      <c r="E139">
        <v>405.72</v>
      </c>
    </row>
    <row r="140" spans="1:5">
      <c r="A140" s="3" t="s">
        <v>73</v>
      </c>
      <c r="B140" s="5" t="s">
        <v>228</v>
      </c>
      <c r="C140">
        <v>405.72</v>
      </c>
      <c r="E140">
        <v>405.72</v>
      </c>
    </row>
    <row r="141" spans="1:5">
      <c r="A141" s="3" t="s">
        <v>73</v>
      </c>
      <c r="B141" s="5" t="s">
        <v>229</v>
      </c>
      <c r="C141">
        <v>392</v>
      </c>
      <c r="E141">
        <v>392</v>
      </c>
    </row>
    <row r="142" spans="1:5">
      <c r="A142" s="3" t="s">
        <v>73</v>
      </c>
      <c r="B142" s="5" t="s">
        <v>230</v>
      </c>
      <c r="C142">
        <v>259.7</v>
      </c>
      <c r="E142">
        <v>259.7</v>
      </c>
    </row>
    <row r="143" spans="1:5">
      <c r="A143" s="3" t="s">
        <v>73</v>
      </c>
      <c r="B143" s="5" t="s">
        <v>231</v>
      </c>
      <c r="C143">
        <v>185</v>
      </c>
      <c r="E143">
        <v>185</v>
      </c>
    </row>
    <row r="144" spans="1:5">
      <c r="A144" s="3" t="s">
        <v>73</v>
      </c>
      <c r="B144" s="5" t="s">
        <v>232</v>
      </c>
      <c r="C144">
        <v>260</v>
      </c>
      <c r="E144">
        <v>260</v>
      </c>
    </row>
    <row r="145" spans="1:8">
      <c r="A145" s="3" t="s">
        <v>73</v>
      </c>
      <c r="B145" s="5" t="s">
        <v>261</v>
      </c>
      <c r="D145">
        <v>5</v>
      </c>
      <c r="E145">
        <v>184.73</v>
      </c>
    </row>
    <row r="146" spans="1:8">
      <c r="A146" s="3" t="s">
        <v>73</v>
      </c>
      <c r="B146" s="5" t="s">
        <v>262</v>
      </c>
      <c r="C146">
        <v>57.89</v>
      </c>
      <c r="E146">
        <v>57.89</v>
      </c>
    </row>
    <row r="147" spans="1:8">
      <c r="A147" s="3" t="s">
        <v>73</v>
      </c>
      <c r="B147" s="2" t="s">
        <v>288</v>
      </c>
      <c r="C147">
        <v>0</v>
      </c>
      <c r="E147">
        <v>0</v>
      </c>
    </row>
    <row r="148" spans="1:8" s="12" customFormat="1">
      <c r="A148" s="11" t="s">
        <v>73</v>
      </c>
      <c r="B148" s="13"/>
      <c r="E148" s="12">
        <f>SUM(E122:E147)</f>
        <v>3756.2599999999998</v>
      </c>
      <c r="F148" s="12">
        <f>E148*1.08</f>
        <v>4056.7608</v>
      </c>
      <c r="G148" s="12">
        <v>0</v>
      </c>
      <c r="H148" s="18">
        <f>F148-G148</f>
        <v>4056.7608</v>
      </c>
    </row>
    <row r="149" spans="1:8">
      <c r="A149" s="3" t="s">
        <v>9</v>
      </c>
      <c r="B149" s="5" t="s">
        <v>8</v>
      </c>
      <c r="C149">
        <v>372.4</v>
      </c>
      <c r="E149">
        <v>372.4</v>
      </c>
    </row>
    <row r="150" spans="1:8">
      <c r="A150" s="3" t="s">
        <v>9</v>
      </c>
      <c r="B150" s="5" t="s">
        <v>30</v>
      </c>
      <c r="C150">
        <v>232.26</v>
      </c>
      <c r="E150">
        <v>232.26</v>
      </c>
    </row>
    <row r="151" spans="1:8">
      <c r="A151" s="3" t="s">
        <v>9</v>
      </c>
      <c r="B151" s="6" t="s">
        <v>269</v>
      </c>
      <c r="C151">
        <v>0</v>
      </c>
      <c r="E151">
        <v>0</v>
      </c>
    </row>
    <row r="152" spans="1:8" s="7" customFormat="1">
      <c r="A152" s="14" t="s">
        <v>9</v>
      </c>
      <c r="B152" s="5"/>
      <c r="E152" s="7">
        <f>SUM(E149:E151)</f>
        <v>604.66</v>
      </c>
      <c r="F152" s="7">
        <f>E152*1.08</f>
        <v>653.03279999999995</v>
      </c>
      <c r="G152" s="7">
        <v>0</v>
      </c>
      <c r="H152" s="19">
        <f>F152-G152</f>
        <v>653.03279999999995</v>
      </c>
    </row>
    <row r="153" spans="1:8">
      <c r="A153" s="3" t="s">
        <v>17</v>
      </c>
      <c r="B153" s="5" t="s">
        <v>16</v>
      </c>
      <c r="C153">
        <v>288.12</v>
      </c>
      <c r="E153">
        <v>288.12</v>
      </c>
    </row>
    <row r="154" spans="1:8" s="12" customFormat="1">
      <c r="A154" s="11" t="s">
        <v>17</v>
      </c>
      <c r="B154" s="13"/>
      <c r="E154" s="12">
        <f>SUM(E153)</f>
        <v>288.12</v>
      </c>
      <c r="F154" s="12">
        <f>E154*1.08</f>
        <v>311.1696</v>
      </c>
      <c r="G154" s="12">
        <v>0</v>
      </c>
      <c r="H154" s="18">
        <f>F154-G154</f>
        <v>311.1696</v>
      </c>
    </row>
    <row r="155" spans="1:8">
      <c r="A155" s="3" t="s">
        <v>168</v>
      </c>
      <c r="B155" s="5" t="s">
        <v>163</v>
      </c>
      <c r="C155">
        <v>97.02</v>
      </c>
      <c r="E155">
        <v>97.02</v>
      </c>
    </row>
    <row r="156" spans="1:8">
      <c r="A156" s="3" t="s">
        <v>168</v>
      </c>
      <c r="B156" s="5" t="s">
        <v>164</v>
      </c>
      <c r="C156">
        <v>0</v>
      </c>
      <c r="E156">
        <v>0</v>
      </c>
    </row>
    <row r="157" spans="1:8">
      <c r="A157" s="3" t="s">
        <v>168</v>
      </c>
      <c r="B157" s="10" t="s">
        <v>165</v>
      </c>
      <c r="D157">
        <v>3</v>
      </c>
      <c r="E157">
        <v>220.5</v>
      </c>
    </row>
    <row r="158" spans="1:8">
      <c r="A158" s="3" t="s">
        <v>168</v>
      </c>
      <c r="B158" s="5" t="s">
        <v>166</v>
      </c>
      <c r="C158">
        <v>90.16</v>
      </c>
      <c r="E158">
        <v>90.16</v>
      </c>
    </row>
    <row r="159" spans="1:8">
      <c r="A159" s="3" t="s">
        <v>168</v>
      </c>
      <c r="B159" s="5" t="s">
        <v>167</v>
      </c>
      <c r="C159">
        <v>210.7</v>
      </c>
      <c r="E159">
        <v>210.7</v>
      </c>
    </row>
    <row r="160" spans="1:8" s="12" customFormat="1">
      <c r="A160" s="11" t="s">
        <v>168</v>
      </c>
      <c r="B160" s="13"/>
      <c r="E160" s="12">
        <f>SUM(E155:E159)</f>
        <v>618.37999999999988</v>
      </c>
      <c r="F160" s="12">
        <f>E160*1.08</f>
        <v>667.85039999999992</v>
      </c>
      <c r="G160" s="12">
        <v>0</v>
      </c>
      <c r="H160" s="18">
        <f>F160-G160</f>
        <v>667.85039999999992</v>
      </c>
    </row>
    <row r="161" spans="1:9">
      <c r="A161" s="3" t="s">
        <v>147</v>
      </c>
      <c r="B161" s="5" t="s">
        <v>144</v>
      </c>
      <c r="C161">
        <v>420.42</v>
      </c>
      <c r="E161">
        <v>420.42</v>
      </c>
    </row>
    <row r="162" spans="1:9">
      <c r="A162" s="3" t="s">
        <v>147</v>
      </c>
      <c r="B162" s="5" t="s">
        <v>145</v>
      </c>
      <c r="C162">
        <v>135.24</v>
      </c>
      <c r="E162">
        <v>135.24</v>
      </c>
    </row>
    <row r="163" spans="1:9" s="12" customFormat="1">
      <c r="A163" s="3" t="s">
        <v>147</v>
      </c>
      <c r="B163" s="5" t="s">
        <v>146</v>
      </c>
      <c r="C163">
        <v>336.14</v>
      </c>
      <c r="D163"/>
      <c r="E163">
        <v>336.14</v>
      </c>
      <c r="F163"/>
      <c r="G163"/>
      <c r="H163" s="17"/>
      <c r="I163"/>
    </row>
    <row r="164" spans="1:9">
      <c r="A164" s="11" t="s">
        <v>147</v>
      </c>
      <c r="B164" s="13"/>
      <c r="C164" s="12"/>
      <c r="D164" s="12"/>
      <c r="E164" s="12">
        <f>SUM(E161:E163)</f>
        <v>891.80000000000007</v>
      </c>
      <c r="F164" s="12">
        <f>E164*1.08</f>
        <v>963.14400000000012</v>
      </c>
      <c r="G164" s="12">
        <v>0</v>
      </c>
      <c r="H164" s="18">
        <f>F164-G164</f>
        <v>963.14400000000012</v>
      </c>
      <c r="I164" s="12"/>
    </row>
    <row r="165" spans="1:9">
      <c r="A165" s="3" t="s">
        <v>55</v>
      </c>
      <c r="B165" s="5" t="s">
        <v>52</v>
      </c>
      <c r="D165">
        <v>5</v>
      </c>
      <c r="E165">
        <v>156.80000000000001</v>
      </c>
    </row>
    <row r="166" spans="1:9">
      <c r="A166" s="3" t="s">
        <v>55</v>
      </c>
      <c r="B166" s="2" t="s">
        <v>53</v>
      </c>
      <c r="C166">
        <v>0</v>
      </c>
      <c r="E166">
        <v>0</v>
      </c>
    </row>
    <row r="167" spans="1:9">
      <c r="A167" s="3" t="s">
        <v>55</v>
      </c>
      <c r="B167" s="5" t="s">
        <v>54</v>
      </c>
      <c r="C167">
        <v>173.46</v>
      </c>
      <c r="E167">
        <v>173.46</v>
      </c>
    </row>
    <row r="168" spans="1:9">
      <c r="A168" s="3" t="s">
        <v>55</v>
      </c>
      <c r="B168" s="2" t="s">
        <v>64</v>
      </c>
      <c r="C168">
        <v>0</v>
      </c>
      <c r="E168">
        <v>0</v>
      </c>
    </row>
    <row r="169" spans="1:9">
      <c r="A169" s="3" t="s">
        <v>55</v>
      </c>
      <c r="B169" s="2" t="s">
        <v>65</v>
      </c>
      <c r="C169">
        <v>0</v>
      </c>
      <c r="E169">
        <v>0</v>
      </c>
    </row>
    <row r="170" spans="1:9">
      <c r="A170" s="3" t="s">
        <v>55</v>
      </c>
      <c r="B170" s="5" t="s">
        <v>87</v>
      </c>
      <c r="C170">
        <v>0</v>
      </c>
      <c r="E170">
        <v>0</v>
      </c>
    </row>
    <row r="171" spans="1:9">
      <c r="A171" s="3" t="s">
        <v>55</v>
      </c>
      <c r="B171" s="5" t="s">
        <v>178</v>
      </c>
      <c r="C171">
        <v>372</v>
      </c>
      <c r="E171">
        <v>372</v>
      </c>
    </row>
    <row r="172" spans="1:9">
      <c r="A172" s="3" t="s">
        <v>55</v>
      </c>
      <c r="B172" s="5" t="s">
        <v>179</v>
      </c>
      <c r="C172">
        <v>330</v>
      </c>
      <c r="E172">
        <v>330</v>
      </c>
    </row>
    <row r="173" spans="1:9">
      <c r="A173" s="3" t="s">
        <v>55</v>
      </c>
      <c r="B173" s="5" t="s">
        <v>180</v>
      </c>
      <c r="C173">
        <v>315</v>
      </c>
      <c r="E173">
        <v>315</v>
      </c>
    </row>
    <row r="174" spans="1:9">
      <c r="A174" s="3" t="s">
        <v>55</v>
      </c>
      <c r="B174" s="5" t="s">
        <v>193</v>
      </c>
      <c r="C174">
        <v>224.42</v>
      </c>
      <c r="E174">
        <v>224.42</v>
      </c>
    </row>
    <row r="175" spans="1:9">
      <c r="A175" s="3" t="s">
        <v>55</v>
      </c>
      <c r="B175" s="5" t="s">
        <v>194</v>
      </c>
      <c r="C175">
        <v>240.1</v>
      </c>
      <c r="E175">
        <v>240.1</v>
      </c>
    </row>
    <row r="176" spans="1:9">
      <c r="A176" s="3" t="s">
        <v>55</v>
      </c>
      <c r="B176" s="5" t="s">
        <v>195</v>
      </c>
      <c r="C176">
        <v>249.9</v>
      </c>
      <c r="E176">
        <v>249.9</v>
      </c>
    </row>
    <row r="177" spans="1:8">
      <c r="A177" s="3" t="s">
        <v>55</v>
      </c>
      <c r="B177" s="5" t="s">
        <v>196</v>
      </c>
      <c r="C177">
        <v>271.45999999999998</v>
      </c>
      <c r="E177">
        <v>271.45999999999998</v>
      </c>
    </row>
    <row r="178" spans="1:8">
      <c r="A178" s="3" t="s">
        <v>55</v>
      </c>
      <c r="B178" s="6" t="s">
        <v>197</v>
      </c>
    </row>
    <row r="179" spans="1:8">
      <c r="A179" s="3" t="s">
        <v>55</v>
      </c>
      <c r="B179" s="5" t="s">
        <v>198</v>
      </c>
      <c r="C179">
        <v>98</v>
      </c>
      <c r="E179">
        <v>98</v>
      </c>
    </row>
    <row r="180" spans="1:8">
      <c r="A180" s="3" t="s">
        <v>55</v>
      </c>
      <c r="B180" s="5" t="s">
        <v>199</v>
      </c>
      <c r="C180">
        <v>107.8</v>
      </c>
      <c r="E180">
        <v>107.8</v>
      </c>
    </row>
    <row r="181" spans="1:8">
      <c r="A181" s="3" t="s">
        <v>55</v>
      </c>
      <c r="B181" s="6" t="s">
        <v>200</v>
      </c>
      <c r="C181">
        <v>0</v>
      </c>
      <c r="E181">
        <v>0</v>
      </c>
    </row>
    <row r="182" spans="1:8">
      <c r="A182" s="3" t="s">
        <v>55</v>
      </c>
      <c r="B182" s="5" t="s">
        <v>201</v>
      </c>
      <c r="C182">
        <v>253.82</v>
      </c>
      <c r="E182">
        <v>253.82</v>
      </c>
    </row>
    <row r="183" spans="1:8">
      <c r="A183" s="3" t="s">
        <v>55</v>
      </c>
      <c r="B183" s="6" t="s">
        <v>202</v>
      </c>
      <c r="C183">
        <v>0</v>
      </c>
      <c r="E183">
        <v>0</v>
      </c>
    </row>
    <row r="184" spans="1:8" s="12" customFormat="1">
      <c r="A184" s="11" t="s">
        <v>55</v>
      </c>
      <c r="B184" s="13"/>
      <c r="E184" s="12">
        <f>SUM(E165:E183)</f>
        <v>2792.76</v>
      </c>
      <c r="F184" s="12">
        <f>E184*1.08</f>
        <v>3016.1808000000005</v>
      </c>
      <c r="G184" s="12">
        <v>0</v>
      </c>
      <c r="H184" s="18">
        <f>F184-G184</f>
        <v>3016.1808000000005</v>
      </c>
    </row>
    <row r="185" spans="1:8">
      <c r="A185" s="3" t="s">
        <v>108</v>
      </c>
      <c r="B185" s="5" t="s">
        <v>97</v>
      </c>
      <c r="C185">
        <v>112.7</v>
      </c>
      <c r="E185">
        <v>112.7</v>
      </c>
    </row>
    <row r="186" spans="1:8">
      <c r="A186" s="3" t="s">
        <v>108</v>
      </c>
      <c r="B186" s="2" t="s">
        <v>98</v>
      </c>
      <c r="C186">
        <v>0</v>
      </c>
      <c r="E186">
        <v>0</v>
      </c>
    </row>
    <row r="187" spans="1:8">
      <c r="A187" s="3" t="s">
        <v>108</v>
      </c>
      <c r="B187" s="2" t="s">
        <v>99</v>
      </c>
      <c r="C187">
        <v>0</v>
      </c>
      <c r="E187">
        <v>0</v>
      </c>
    </row>
    <row r="188" spans="1:8">
      <c r="A188" s="3" t="s">
        <v>108</v>
      </c>
      <c r="B188" s="2" t="s">
        <v>100</v>
      </c>
      <c r="C188">
        <v>0</v>
      </c>
      <c r="E188">
        <v>0</v>
      </c>
    </row>
    <row r="189" spans="1:8">
      <c r="A189" s="3" t="s">
        <v>108</v>
      </c>
      <c r="B189" s="2" t="s">
        <v>101</v>
      </c>
      <c r="C189">
        <v>0</v>
      </c>
      <c r="E189">
        <v>0</v>
      </c>
    </row>
    <row r="190" spans="1:8">
      <c r="A190" s="3" t="s">
        <v>108</v>
      </c>
      <c r="B190" s="5" t="s">
        <v>102</v>
      </c>
      <c r="C190">
        <v>97.02</v>
      </c>
      <c r="E190">
        <v>97.02</v>
      </c>
    </row>
    <row r="191" spans="1:8">
      <c r="A191" s="3" t="s">
        <v>108</v>
      </c>
      <c r="B191" s="5" t="s">
        <v>103</v>
      </c>
      <c r="C191">
        <v>97.02</v>
      </c>
      <c r="E191">
        <v>97.02</v>
      </c>
    </row>
    <row r="192" spans="1:8">
      <c r="A192" s="3" t="s">
        <v>108</v>
      </c>
      <c r="B192" s="2" t="s">
        <v>104</v>
      </c>
      <c r="C192">
        <v>0</v>
      </c>
      <c r="E192">
        <v>0</v>
      </c>
    </row>
    <row r="193" spans="1:8">
      <c r="A193" s="3" t="s">
        <v>108</v>
      </c>
      <c r="B193" s="2" t="s">
        <v>105</v>
      </c>
      <c r="C193">
        <v>0</v>
      </c>
      <c r="E193">
        <v>0</v>
      </c>
    </row>
    <row r="194" spans="1:8">
      <c r="A194" s="3" t="s">
        <v>108</v>
      </c>
      <c r="B194" s="5" t="s">
        <v>106</v>
      </c>
      <c r="C194">
        <v>164.64</v>
      </c>
      <c r="E194">
        <v>164.64</v>
      </c>
    </row>
    <row r="195" spans="1:8">
      <c r="A195" s="3" t="s">
        <v>108</v>
      </c>
      <c r="B195" s="5" t="s">
        <v>107</v>
      </c>
      <c r="C195">
        <v>788.9</v>
      </c>
      <c r="E195">
        <v>788.9</v>
      </c>
    </row>
    <row r="196" spans="1:8">
      <c r="A196" s="3" t="s">
        <v>108</v>
      </c>
      <c r="B196" s="5" t="s">
        <v>273</v>
      </c>
      <c r="C196">
        <v>788.9</v>
      </c>
      <c r="E196">
        <v>788.9</v>
      </c>
    </row>
    <row r="197" spans="1:8" s="12" customFormat="1">
      <c r="A197" s="11" t="s">
        <v>108</v>
      </c>
      <c r="E197" s="12">
        <f>SUM(E185:E196)</f>
        <v>2049.1799999999998</v>
      </c>
      <c r="F197" s="12">
        <f>E197*1.08</f>
        <v>2213.1143999999999</v>
      </c>
      <c r="G197" s="12">
        <v>0</v>
      </c>
      <c r="H197" s="18">
        <f>F197-G197</f>
        <v>2213.1143999999999</v>
      </c>
    </row>
    <row r="198" spans="1:8">
      <c r="A198" s="3" t="s">
        <v>26</v>
      </c>
      <c r="B198" s="5" t="s">
        <v>25</v>
      </c>
      <c r="C198">
        <v>269.5</v>
      </c>
      <c r="E198">
        <v>269.5</v>
      </c>
    </row>
    <row r="199" spans="1:8">
      <c r="A199" s="3" t="s">
        <v>26</v>
      </c>
      <c r="B199" s="7" t="s">
        <v>40</v>
      </c>
      <c r="C199">
        <v>131.32</v>
      </c>
      <c r="E199">
        <v>131.32</v>
      </c>
    </row>
    <row r="200" spans="1:8">
      <c r="A200" s="3" t="s">
        <v>26</v>
      </c>
      <c r="B200" s="7" t="s">
        <v>41</v>
      </c>
      <c r="C200">
        <v>90.16</v>
      </c>
      <c r="E200">
        <v>90.16</v>
      </c>
    </row>
    <row r="201" spans="1:8">
      <c r="A201" s="3" t="s">
        <v>26</v>
      </c>
      <c r="B201" s="7" t="s">
        <v>42</v>
      </c>
      <c r="C201">
        <v>115.64</v>
      </c>
      <c r="E201">
        <v>115.64</v>
      </c>
    </row>
    <row r="202" spans="1:8">
      <c r="A202" s="3" t="s">
        <v>26</v>
      </c>
      <c r="B202" s="7" t="s">
        <v>43</v>
      </c>
      <c r="C202">
        <v>122.5</v>
      </c>
      <c r="E202">
        <v>122.5</v>
      </c>
    </row>
    <row r="203" spans="1:8" s="12" customFormat="1">
      <c r="A203" s="11" t="s">
        <v>26</v>
      </c>
      <c r="E203" s="12">
        <f>SUM(E198:E202)</f>
        <v>729.12</v>
      </c>
      <c r="F203" s="12">
        <f>E203*1.06</f>
        <v>772.86720000000003</v>
      </c>
      <c r="G203" s="12">
        <v>0</v>
      </c>
      <c r="H203" s="18">
        <f>F203-G203</f>
        <v>772.86720000000003</v>
      </c>
    </row>
    <row r="204" spans="1:8">
      <c r="A204" s="3" t="s">
        <v>123</v>
      </c>
      <c r="B204" s="5" t="s">
        <v>121</v>
      </c>
      <c r="C204">
        <v>364.56</v>
      </c>
      <c r="E204">
        <v>364.56</v>
      </c>
    </row>
    <row r="205" spans="1:8">
      <c r="A205" s="3" t="s">
        <v>123</v>
      </c>
      <c r="B205" s="5" t="s">
        <v>122</v>
      </c>
      <c r="C205">
        <v>439.04</v>
      </c>
      <c r="E205">
        <v>439.04</v>
      </c>
    </row>
    <row r="206" spans="1:8" s="12" customFormat="1">
      <c r="A206" s="11" t="s">
        <v>123</v>
      </c>
      <c r="B206" s="13"/>
      <c r="E206" s="12">
        <f>SUM(E198:E205)</f>
        <v>2261.84</v>
      </c>
      <c r="F206" s="12">
        <f>E206*1.08</f>
        <v>2442.7872000000002</v>
      </c>
      <c r="G206" s="12">
        <v>0</v>
      </c>
      <c r="H206" s="18">
        <f>F206-G206</f>
        <v>2442.7872000000002</v>
      </c>
    </row>
    <row r="207" spans="1:8">
      <c r="A207" s="3" t="s">
        <v>257</v>
      </c>
      <c r="B207" s="7" t="s">
        <v>255</v>
      </c>
      <c r="D207">
        <v>5</v>
      </c>
      <c r="E207">
        <v>174.44</v>
      </c>
    </row>
    <row r="208" spans="1:8">
      <c r="A208" s="3" t="s">
        <v>257</v>
      </c>
      <c r="B208" s="7" t="s">
        <v>256</v>
      </c>
      <c r="C208">
        <v>112.7</v>
      </c>
      <c r="E208">
        <v>112.7</v>
      </c>
    </row>
    <row r="209" spans="1:8" s="12" customFormat="1">
      <c r="A209" s="11" t="s">
        <v>257</v>
      </c>
      <c r="E209" s="12">
        <f>SUM(E207:E208)</f>
        <v>287.14</v>
      </c>
      <c r="F209" s="12">
        <f>E209*1.08</f>
        <v>310.1112</v>
      </c>
      <c r="G209" s="12">
        <v>0</v>
      </c>
      <c r="H209" s="18">
        <f>F209-G209</f>
        <v>310.1112</v>
      </c>
    </row>
    <row r="210" spans="1:8">
      <c r="A210" s="3" t="s">
        <v>112</v>
      </c>
      <c r="B210" s="10" t="s">
        <v>111</v>
      </c>
      <c r="D210">
        <v>3</v>
      </c>
      <c r="E210">
        <v>179.34</v>
      </c>
    </row>
    <row r="211" spans="1:8" s="12" customFormat="1">
      <c r="A211" s="11" t="s">
        <v>112</v>
      </c>
      <c r="B211" s="13"/>
      <c r="E211" s="12">
        <f>SUM(E210)</f>
        <v>179.34</v>
      </c>
      <c r="F211" s="12">
        <f>E211*1.08</f>
        <v>193.68720000000002</v>
      </c>
      <c r="G211" s="12">
        <v>0</v>
      </c>
      <c r="H211" s="18">
        <f>F211-G211</f>
        <v>193.68720000000002</v>
      </c>
    </row>
    <row r="212" spans="1:8">
      <c r="A212" s="3" t="s">
        <v>183</v>
      </c>
      <c r="B212" s="2" t="s">
        <v>181</v>
      </c>
    </row>
    <row r="213" spans="1:8">
      <c r="A213" s="3" t="s">
        <v>183</v>
      </c>
      <c r="B213" s="5" t="s">
        <v>184</v>
      </c>
      <c r="D213">
        <v>3</v>
      </c>
      <c r="E213">
        <v>179.34</v>
      </c>
    </row>
    <row r="214" spans="1:8">
      <c r="A214" s="3" t="s">
        <v>183</v>
      </c>
      <c r="B214" s="5" t="s">
        <v>185</v>
      </c>
      <c r="D214">
        <v>3</v>
      </c>
      <c r="E214">
        <v>202.86</v>
      </c>
    </row>
    <row r="215" spans="1:8">
      <c r="A215" s="3" t="s">
        <v>183</v>
      </c>
      <c r="B215" s="5" t="s">
        <v>186</v>
      </c>
      <c r="D215">
        <v>3</v>
      </c>
      <c r="E215">
        <v>252.84</v>
      </c>
    </row>
    <row r="216" spans="1:8">
      <c r="A216" s="3" t="s">
        <v>183</v>
      </c>
      <c r="B216" s="2" t="s">
        <v>182</v>
      </c>
    </row>
    <row r="217" spans="1:8">
      <c r="A217" s="3" t="s">
        <v>183</v>
      </c>
      <c r="B217" s="5" t="s">
        <v>187</v>
      </c>
      <c r="C217">
        <v>308.7</v>
      </c>
      <c r="E217">
        <v>308.7</v>
      </c>
    </row>
    <row r="218" spans="1:8" s="12" customFormat="1">
      <c r="A218" s="11" t="s">
        <v>183</v>
      </c>
      <c r="B218" s="13"/>
      <c r="E218" s="12">
        <f>SUM(E213:E217)</f>
        <v>943.74</v>
      </c>
      <c r="F218" s="12">
        <f>E218*1.08</f>
        <v>1019.2392000000001</v>
      </c>
      <c r="G218" s="12">
        <v>0</v>
      </c>
      <c r="H218" s="18">
        <f>F218-G218</f>
        <v>1019.2392000000001</v>
      </c>
    </row>
    <row r="219" spans="1:8">
      <c r="A219" s="3" t="s">
        <v>18</v>
      </c>
      <c r="B219" s="5" t="s">
        <v>19</v>
      </c>
      <c r="C219">
        <v>876.12</v>
      </c>
      <c r="E219">
        <v>876.12</v>
      </c>
    </row>
    <row r="220" spans="1:8">
      <c r="A220" s="3" t="s">
        <v>18</v>
      </c>
      <c r="B220" s="5" t="s">
        <v>20</v>
      </c>
      <c r="C220">
        <v>478.24</v>
      </c>
      <c r="E220">
        <v>478.24</v>
      </c>
    </row>
    <row r="221" spans="1:8">
      <c r="A221" s="3" t="s">
        <v>18</v>
      </c>
      <c r="B221" s="5" t="s">
        <v>21</v>
      </c>
      <c r="C221">
        <v>636.02</v>
      </c>
      <c r="E221">
        <v>636.02</v>
      </c>
    </row>
    <row r="222" spans="1:8">
      <c r="A222" s="3" t="s">
        <v>18</v>
      </c>
      <c r="B222" s="6" t="s">
        <v>22</v>
      </c>
      <c r="C222">
        <v>0</v>
      </c>
      <c r="E222">
        <v>0</v>
      </c>
    </row>
    <row r="223" spans="1:8">
      <c r="A223" s="3" t="s">
        <v>18</v>
      </c>
      <c r="B223" s="5" t="s">
        <v>126</v>
      </c>
      <c r="C223">
        <v>471.38</v>
      </c>
      <c r="E223">
        <v>471.38</v>
      </c>
    </row>
    <row r="224" spans="1:8">
      <c r="A224" s="3" t="s">
        <v>18</v>
      </c>
      <c r="B224" s="5" t="s">
        <v>124</v>
      </c>
      <c r="C224">
        <v>969.22</v>
      </c>
      <c r="E224">
        <v>969.22</v>
      </c>
    </row>
    <row r="225" spans="1:8">
      <c r="A225" s="3" t="s">
        <v>18</v>
      </c>
      <c r="B225" s="5" t="s">
        <v>125</v>
      </c>
      <c r="C225">
        <v>148.96</v>
      </c>
      <c r="E225">
        <v>148.96</v>
      </c>
    </row>
    <row r="226" spans="1:8" s="12" customFormat="1">
      <c r="A226" s="11" t="s">
        <v>18</v>
      </c>
      <c r="E226" s="12">
        <f>SUM(E219:E225)</f>
        <v>3579.9400000000005</v>
      </c>
      <c r="F226" s="12">
        <f>E226*1.08</f>
        <v>3866.3352000000009</v>
      </c>
      <c r="G226" s="12">
        <v>0</v>
      </c>
      <c r="H226" s="18">
        <f>F226-G226</f>
        <v>3866.3352000000009</v>
      </c>
    </row>
    <row r="227" spans="1:8">
      <c r="A227" s="3" t="s">
        <v>287</v>
      </c>
      <c r="B227" s="5" t="s">
        <v>285</v>
      </c>
      <c r="D227">
        <v>3</v>
      </c>
      <c r="E227">
        <v>179.34</v>
      </c>
    </row>
    <row r="228" spans="1:8">
      <c r="A228" s="3" t="s">
        <v>287</v>
      </c>
      <c r="B228" s="5" t="s">
        <v>286</v>
      </c>
      <c r="D228">
        <v>2</v>
      </c>
      <c r="E228">
        <v>119.56</v>
      </c>
    </row>
    <row r="229" spans="1:8" s="12" customFormat="1">
      <c r="A229" s="11" t="s">
        <v>287</v>
      </c>
      <c r="E229" s="12">
        <f>SUM(E227:E228)</f>
        <v>298.89999999999998</v>
      </c>
      <c r="F229" s="12">
        <f>E229*1.08</f>
        <v>322.81200000000001</v>
      </c>
      <c r="G229" s="12">
        <v>0</v>
      </c>
      <c r="H229" s="18">
        <f>F229-G229</f>
        <v>322.81200000000001</v>
      </c>
    </row>
    <row r="230" spans="1:8">
      <c r="A230" s="3" t="s">
        <v>33</v>
      </c>
      <c r="B230" s="5" t="s">
        <v>31</v>
      </c>
    </row>
    <row r="231" spans="1:8">
      <c r="A231" s="3" t="s">
        <v>33</v>
      </c>
      <c r="B231" s="5" t="s">
        <v>32</v>
      </c>
      <c r="C231">
        <v>62.72</v>
      </c>
      <c r="E231">
        <v>62.72</v>
      </c>
    </row>
    <row r="232" spans="1:8">
      <c r="A232" s="3" t="s">
        <v>33</v>
      </c>
      <c r="B232" s="6" t="s">
        <v>79</v>
      </c>
    </row>
    <row r="233" spans="1:8">
      <c r="A233" s="3" t="s">
        <v>33</v>
      </c>
      <c r="B233" s="5" t="s">
        <v>80</v>
      </c>
      <c r="C233">
        <v>206.78</v>
      </c>
      <c r="E233">
        <v>206.78</v>
      </c>
    </row>
    <row r="234" spans="1:8">
      <c r="A234" s="3" t="s">
        <v>33</v>
      </c>
      <c r="B234" s="6" t="s">
        <v>81</v>
      </c>
    </row>
    <row r="235" spans="1:8">
      <c r="A235" s="3" t="s">
        <v>33</v>
      </c>
      <c r="B235" s="6" t="s">
        <v>82</v>
      </c>
    </row>
    <row r="236" spans="1:8">
      <c r="A236" s="3" t="s">
        <v>33</v>
      </c>
      <c r="B236" s="2" t="s">
        <v>83</v>
      </c>
      <c r="C236">
        <v>152.88</v>
      </c>
      <c r="E236">
        <v>152.88</v>
      </c>
    </row>
    <row r="237" spans="1:8">
      <c r="A237" s="3" t="s">
        <v>33</v>
      </c>
      <c r="B237" s="5" t="s">
        <v>84</v>
      </c>
      <c r="C237">
        <v>195.02</v>
      </c>
      <c r="E237">
        <v>195.02</v>
      </c>
    </row>
    <row r="238" spans="1:8">
      <c r="A238" s="3" t="s">
        <v>33</v>
      </c>
      <c r="B238" s="5" t="s">
        <v>92</v>
      </c>
      <c r="C238">
        <v>372.4</v>
      </c>
      <c r="E238">
        <v>372.4</v>
      </c>
    </row>
    <row r="239" spans="1:8">
      <c r="A239" s="3" t="s">
        <v>33</v>
      </c>
      <c r="B239" s="5" t="s">
        <v>90</v>
      </c>
      <c r="C239">
        <v>244.02</v>
      </c>
      <c r="E239">
        <v>244.02</v>
      </c>
    </row>
    <row r="240" spans="1:8">
      <c r="A240" s="3" t="s">
        <v>33</v>
      </c>
      <c r="B240" s="5" t="s">
        <v>91</v>
      </c>
      <c r="C240">
        <v>302.82</v>
      </c>
      <c r="E240">
        <v>302.82</v>
      </c>
    </row>
    <row r="241" spans="1:8">
      <c r="A241" s="3" t="s">
        <v>33</v>
      </c>
      <c r="B241" s="5" t="s">
        <v>135</v>
      </c>
      <c r="C241">
        <v>171.5</v>
      </c>
      <c r="E241">
        <v>171.5</v>
      </c>
    </row>
    <row r="242" spans="1:8">
      <c r="A242" s="3" t="s">
        <v>33</v>
      </c>
      <c r="B242" s="5" t="s">
        <v>136</v>
      </c>
      <c r="C242">
        <v>465.5</v>
      </c>
      <c r="E242">
        <v>465.5</v>
      </c>
    </row>
    <row r="243" spans="1:8">
      <c r="A243" s="3" t="s">
        <v>33</v>
      </c>
      <c r="B243" s="5" t="s">
        <v>137</v>
      </c>
      <c r="D243">
        <v>3</v>
      </c>
      <c r="E243">
        <v>169.34</v>
      </c>
    </row>
    <row r="244" spans="1:8">
      <c r="A244" s="3" t="s">
        <v>33</v>
      </c>
      <c r="B244" s="2" t="s">
        <v>138</v>
      </c>
      <c r="C244">
        <v>192.08</v>
      </c>
      <c r="E244">
        <v>192.08</v>
      </c>
    </row>
    <row r="245" spans="1:8">
      <c r="A245" s="3" t="s">
        <v>33</v>
      </c>
      <c r="B245" s="5" t="s">
        <v>253</v>
      </c>
      <c r="C245">
        <v>138.18</v>
      </c>
      <c r="E245">
        <v>138.18</v>
      </c>
    </row>
    <row r="246" spans="1:8" s="12" customFormat="1">
      <c r="A246" s="11" t="s">
        <v>33</v>
      </c>
      <c r="B246" s="13"/>
      <c r="E246" s="12">
        <f>SUM(E231:E245)</f>
        <v>2673.24</v>
      </c>
      <c r="F246" s="12">
        <f>E246*1.08</f>
        <v>2887.0992000000001</v>
      </c>
      <c r="G246" s="12">
        <v>0</v>
      </c>
      <c r="H246" s="18">
        <f>F246-G246</f>
        <v>2887.0992000000001</v>
      </c>
    </row>
    <row r="247" spans="1:8">
      <c r="A247" t="s">
        <v>86</v>
      </c>
      <c r="B247" s="7" t="s">
        <v>85</v>
      </c>
      <c r="C247">
        <v>147</v>
      </c>
      <c r="E247">
        <v>147</v>
      </c>
    </row>
    <row r="248" spans="1:8">
      <c r="A248" s="3" t="s">
        <v>86</v>
      </c>
      <c r="B248" s="7" t="s">
        <v>141</v>
      </c>
      <c r="C248">
        <v>122.5</v>
      </c>
      <c r="E248">
        <v>122.5</v>
      </c>
    </row>
    <row r="249" spans="1:8">
      <c r="A249" s="3" t="s">
        <v>86</v>
      </c>
      <c r="B249" s="7" t="s">
        <v>142</v>
      </c>
      <c r="C249">
        <v>122.5</v>
      </c>
      <c r="E249">
        <v>122.5</v>
      </c>
    </row>
    <row r="250" spans="1:8" s="12" customFormat="1">
      <c r="A250" s="15" t="s">
        <v>86</v>
      </c>
      <c r="E250" s="12">
        <f>SUM(E247:E249)</f>
        <v>392</v>
      </c>
      <c r="F250" s="12">
        <f>E250*1.08</f>
        <v>423.36</v>
      </c>
      <c r="G250" s="12">
        <v>0</v>
      </c>
      <c r="H250" s="18">
        <f>F250-G251</f>
        <v>423.36</v>
      </c>
    </row>
    <row r="251" spans="1:8">
      <c r="A251" s="3" t="s">
        <v>212</v>
      </c>
      <c r="B251" s="5" t="s">
        <v>209</v>
      </c>
      <c r="D251">
        <v>2</v>
      </c>
      <c r="E251">
        <v>305.76</v>
      </c>
      <c r="F251">
        <v>305.76</v>
      </c>
    </row>
    <row r="252" spans="1:8">
      <c r="A252" s="3" t="s">
        <v>212</v>
      </c>
      <c r="B252" s="5" t="s">
        <v>210</v>
      </c>
      <c r="C252">
        <v>441</v>
      </c>
      <c r="F252">
        <v>441</v>
      </c>
    </row>
    <row r="253" spans="1:8">
      <c r="A253" s="3" t="s">
        <v>212</v>
      </c>
      <c r="B253" s="5" t="s">
        <v>211</v>
      </c>
      <c r="C253">
        <v>147</v>
      </c>
      <c r="F253">
        <v>147</v>
      </c>
    </row>
    <row r="254" spans="1:8" s="12" customFormat="1">
      <c r="A254" s="11" t="s">
        <v>212</v>
      </c>
      <c r="F254" s="12">
        <f>SUM(F251:F253)</f>
        <v>893.76</v>
      </c>
      <c r="G254" s="12">
        <v>0</v>
      </c>
      <c r="H254" s="18">
        <f>F254-G254</f>
        <v>893.76</v>
      </c>
    </row>
    <row r="255" spans="1:8">
      <c r="A255" s="3" t="s">
        <v>134</v>
      </c>
      <c r="B255" s="5" t="s">
        <v>129</v>
      </c>
      <c r="C255">
        <v>163.66</v>
      </c>
      <c r="E255">
        <v>163.66</v>
      </c>
    </row>
    <row r="256" spans="1:8">
      <c r="A256" s="3" t="s">
        <v>134</v>
      </c>
      <c r="B256" s="5" t="s">
        <v>130</v>
      </c>
      <c r="C256">
        <v>163.66</v>
      </c>
      <c r="E256">
        <v>163.66</v>
      </c>
    </row>
    <row r="257" spans="1:8">
      <c r="A257" s="3" t="s">
        <v>134</v>
      </c>
      <c r="B257" s="5" t="s">
        <v>131</v>
      </c>
      <c r="C257">
        <v>163.66</v>
      </c>
      <c r="E257">
        <v>163.66</v>
      </c>
    </row>
    <row r="258" spans="1:8">
      <c r="A258" s="3" t="s">
        <v>134</v>
      </c>
      <c r="B258" s="5" t="s">
        <v>132</v>
      </c>
      <c r="C258">
        <v>163.66</v>
      </c>
      <c r="E258">
        <v>163.66</v>
      </c>
    </row>
    <row r="259" spans="1:8">
      <c r="A259" s="3" t="s">
        <v>134</v>
      </c>
      <c r="B259" s="5" t="s">
        <v>133</v>
      </c>
      <c r="C259">
        <v>163.66</v>
      </c>
      <c r="E259">
        <v>163.66</v>
      </c>
    </row>
    <row r="260" spans="1:8" s="12" customFormat="1">
      <c r="A260" s="11" t="s">
        <v>134</v>
      </c>
      <c r="B260" s="13"/>
      <c r="E260" s="12">
        <f>SUM(E255:E259)</f>
        <v>818.3</v>
      </c>
      <c r="F260" s="12">
        <f>E260*1.08</f>
        <v>883.76400000000001</v>
      </c>
      <c r="G260" s="12">
        <v>0</v>
      </c>
      <c r="H260" s="18">
        <f>F260-G260</f>
        <v>883.76400000000001</v>
      </c>
    </row>
    <row r="261" spans="1:8">
      <c r="A261" s="3" t="s">
        <v>29</v>
      </c>
      <c r="B261" s="5" t="s">
        <v>27</v>
      </c>
      <c r="D261">
        <v>5</v>
      </c>
      <c r="E261">
        <v>186.69</v>
      </c>
    </row>
    <row r="262" spans="1:8">
      <c r="A262" s="3" t="s">
        <v>29</v>
      </c>
      <c r="B262" s="5" t="s">
        <v>28</v>
      </c>
      <c r="D262">
        <v>5</v>
      </c>
      <c r="E262">
        <v>84.28</v>
      </c>
    </row>
    <row r="263" spans="1:8">
      <c r="A263" s="3" t="s">
        <v>29</v>
      </c>
      <c r="B263" s="5" t="s">
        <v>162</v>
      </c>
      <c r="C263">
        <v>314</v>
      </c>
      <c r="E263">
        <v>314</v>
      </c>
    </row>
    <row r="264" spans="1:8">
      <c r="A264" s="3" t="s">
        <v>29</v>
      </c>
      <c r="B264" s="5" t="s">
        <v>190</v>
      </c>
      <c r="D264">
        <v>3</v>
      </c>
      <c r="E264">
        <v>338.1</v>
      </c>
    </row>
    <row r="265" spans="1:8">
      <c r="A265" s="3" t="s">
        <v>29</v>
      </c>
      <c r="B265" s="6" t="s">
        <v>191</v>
      </c>
    </row>
    <row r="266" spans="1:8">
      <c r="A266" s="3" t="s">
        <v>29</v>
      </c>
      <c r="B266" s="5" t="s">
        <v>192</v>
      </c>
      <c r="C266">
        <v>98</v>
      </c>
      <c r="E266">
        <v>98</v>
      </c>
    </row>
    <row r="267" spans="1:8" s="12" customFormat="1">
      <c r="A267" s="11" t="s">
        <v>29</v>
      </c>
      <c r="B267" s="13"/>
      <c r="E267" s="12">
        <f>SUM(E261:E266)</f>
        <v>1021.07</v>
      </c>
      <c r="F267" s="12">
        <f>E267*1.08</f>
        <v>1102.7556000000002</v>
      </c>
      <c r="G267" s="12">
        <v>0</v>
      </c>
      <c r="H267" s="18">
        <f>F267-G267</f>
        <v>1102.7556000000002</v>
      </c>
    </row>
    <row r="268" spans="1:8">
      <c r="A268" s="3" t="s">
        <v>63</v>
      </c>
      <c r="B268" s="5" t="s">
        <v>61</v>
      </c>
      <c r="C268">
        <v>585.05999999999995</v>
      </c>
      <c r="E268">
        <v>585.05999999999995</v>
      </c>
    </row>
    <row r="269" spans="1:8">
      <c r="A269" s="3" t="s">
        <v>63</v>
      </c>
      <c r="B269" s="5" t="s">
        <v>62</v>
      </c>
      <c r="C269">
        <v>140.13999999999999</v>
      </c>
      <c r="E269">
        <v>140.13999999999999</v>
      </c>
    </row>
    <row r="270" spans="1:8">
      <c r="A270" s="3" t="s">
        <v>63</v>
      </c>
      <c r="B270" s="5" t="s">
        <v>127</v>
      </c>
      <c r="C270">
        <v>526.26</v>
      </c>
      <c r="E270">
        <v>526.26</v>
      </c>
    </row>
    <row r="271" spans="1:8">
      <c r="A271" s="3" t="s">
        <v>63</v>
      </c>
      <c r="B271" s="5" t="s">
        <v>128</v>
      </c>
      <c r="C271">
        <v>0</v>
      </c>
      <c r="E271">
        <v>0</v>
      </c>
    </row>
    <row r="272" spans="1:8">
      <c r="A272" s="3" t="s">
        <v>63</v>
      </c>
      <c r="B272" s="5" t="s">
        <v>233</v>
      </c>
      <c r="C272">
        <v>180.32</v>
      </c>
      <c r="E272">
        <v>180.32</v>
      </c>
    </row>
    <row r="273" spans="1:8">
      <c r="A273" s="3" t="s">
        <v>63</v>
      </c>
      <c r="B273" s="5" t="s">
        <v>150</v>
      </c>
      <c r="C273">
        <v>357.7</v>
      </c>
      <c r="E273">
        <v>357.7</v>
      </c>
    </row>
    <row r="274" spans="1:8">
      <c r="A274" s="3" t="s">
        <v>63</v>
      </c>
      <c r="B274" s="5" t="s">
        <v>151</v>
      </c>
      <c r="C274">
        <v>147</v>
      </c>
      <c r="E274">
        <v>147</v>
      </c>
    </row>
    <row r="275" spans="1:8">
      <c r="A275" s="3" t="s">
        <v>63</v>
      </c>
      <c r="B275" s="5" t="s">
        <v>188</v>
      </c>
      <c r="D275">
        <v>5</v>
      </c>
      <c r="E275">
        <v>284.2</v>
      </c>
    </row>
    <row r="276" spans="1:8">
      <c r="A276" s="3" t="s">
        <v>63</v>
      </c>
      <c r="B276" s="5" t="s">
        <v>234</v>
      </c>
      <c r="D276">
        <v>5</v>
      </c>
      <c r="E276">
        <v>224.42</v>
      </c>
    </row>
    <row r="277" spans="1:8">
      <c r="A277" s="3" t="s">
        <v>63</v>
      </c>
      <c r="B277" s="5" t="s">
        <v>189</v>
      </c>
      <c r="D277">
        <v>5</v>
      </c>
      <c r="E277">
        <v>212.17</v>
      </c>
    </row>
    <row r="278" spans="1:8">
      <c r="A278" s="3" t="s">
        <v>63</v>
      </c>
      <c r="B278" s="5" t="s">
        <v>235</v>
      </c>
      <c r="C278">
        <v>347.9</v>
      </c>
      <c r="E278">
        <v>347.9</v>
      </c>
    </row>
    <row r="279" spans="1:8">
      <c r="A279" s="3" t="s">
        <v>63</v>
      </c>
      <c r="B279" s="5" t="s">
        <v>236</v>
      </c>
    </row>
    <row r="280" spans="1:8">
      <c r="A280" s="3" t="s">
        <v>63</v>
      </c>
      <c r="B280" s="5" t="s">
        <v>237</v>
      </c>
      <c r="C280">
        <v>306.74</v>
      </c>
      <c r="E280">
        <v>306.74</v>
      </c>
    </row>
    <row r="281" spans="1:8">
      <c r="A281" s="3" t="s">
        <v>63</v>
      </c>
      <c r="B281" s="5" t="s">
        <v>238</v>
      </c>
      <c r="C281">
        <v>254.8</v>
      </c>
      <c r="E281">
        <v>254.8</v>
      </c>
    </row>
    <row r="282" spans="1:8">
      <c r="A282" s="3" t="s">
        <v>63</v>
      </c>
      <c r="B282" s="5" t="s">
        <v>239</v>
      </c>
      <c r="D282">
        <v>5</v>
      </c>
      <c r="E282">
        <v>202.37</v>
      </c>
    </row>
    <row r="283" spans="1:8">
      <c r="A283" s="3" t="s">
        <v>63</v>
      </c>
      <c r="B283" s="5" t="s">
        <v>143</v>
      </c>
    </row>
    <row r="284" spans="1:8" s="12" customFormat="1">
      <c r="A284" s="11" t="s">
        <v>63</v>
      </c>
      <c r="E284" s="12">
        <f>SUM(E268:E282)</f>
        <v>3769.08</v>
      </c>
      <c r="F284" s="12">
        <f>E284*1.08</f>
        <v>4070.6064000000001</v>
      </c>
      <c r="G284" s="12">
        <v>0</v>
      </c>
      <c r="H284" s="18">
        <f>F284-G284</f>
        <v>4070.6064000000001</v>
      </c>
    </row>
    <row r="308" spans="1:1">
      <c r="A308" s="3"/>
    </row>
    <row r="322" spans="1:2">
      <c r="A322" s="3"/>
      <c r="B322" s="2"/>
    </row>
    <row r="329" spans="1:2">
      <c r="A329" s="3"/>
      <c r="B329" s="2"/>
    </row>
    <row r="330" spans="1:2">
      <c r="A330" s="3"/>
      <c r="B330" s="2"/>
    </row>
    <row r="331" spans="1:2">
      <c r="A331" s="3"/>
      <c r="B331" s="2"/>
    </row>
    <row r="332" spans="1:2">
      <c r="A332" s="3"/>
      <c r="B332" s="2"/>
    </row>
    <row r="335" spans="1:2">
      <c r="A335" s="3"/>
      <c r="B335" s="2"/>
    </row>
    <row r="342" spans="1:2">
      <c r="B342" s="2"/>
    </row>
    <row r="343" spans="1:2">
      <c r="A343" s="3"/>
      <c r="B343" s="2"/>
    </row>
    <row r="344" spans="1:2">
      <c r="A344" s="3"/>
      <c r="B344" s="2"/>
    </row>
    <row r="345" spans="1:2">
      <c r="A345" s="3"/>
      <c r="B345" s="2"/>
    </row>
    <row r="346" spans="1:2">
      <c r="A346" s="3"/>
      <c r="B346" s="2"/>
    </row>
    <row r="347" spans="1:2">
      <c r="A347" s="3"/>
      <c r="B347" s="2"/>
    </row>
  </sheetData>
  <sortState ref="A2:H343">
    <sortCondition ref="A2"/>
  </sortState>
  <hyperlinks>
    <hyperlink ref="A149" r:id="rId1" display="http://forum.sibmama.ru/viewtopic.php?t=1254741&amp;start=1470"/>
    <hyperlink ref="A43" r:id="rId2" display="http://forum.sibmama.ru/viewtopic.php?t=1254741&amp;start=1470"/>
    <hyperlink ref="A29" r:id="rId3" display="http://forum.sibmama.ru/viewtopic.php?t=1254741&amp;start=1470"/>
    <hyperlink ref="A87" r:id="rId4" display="http://forum.sibmama.ru/viewtopic.php?t=1254741&amp;start=1455"/>
    <hyperlink ref="A153" r:id="rId5" display="http://forum.sibmama.ru/viewtopic.php?t=1254741&amp;start=1455"/>
    <hyperlink ref="A219" r:id="rId6" display="http://forum.sibmama.ru/viewtopic.php?t=1254741&amp;start=1455"/>
    <hyperlink ref="A81" r:id="rId7" display="http://forum.sibmama.ru/viewtopic.php?t=1254741&amp;start=1455"/>
    <hyperlink ref="A198" r:id="rId8" display="http://forum.sibmama.ru/viewtopic.php?t=1254741&amp;start=1455"/>
    <hyperlink ref="A261" r:id="rId9" display="http://forum.sibmama.ru/viewtopic.php?t=1254741&amp;start=1455"/>
    <hyperlink ref="A262" r:id="rId10" display="http://forum.sibmama.ru/viewtopic.php?t=1254741&amp;start=1455"/>
    <hyperlink ref="A150" r:id="rId11" display="http://forum.sibmama.ru/viewtopic.php?t=1254741&amp;start=1470"/>
    <hyperlink ref="A230" r:id="rId12" display="http://forum.sibmama.ru/viewtopic.php?t=1254741&amp;start=1455"/>
    <hyperlink ref="A231" r:id="rId13" display="http://forum.sibmama.ru/viewtopic.php?t=1254741&amp;start=1455"/>
    <hyperlink ref="A74" r:id="rId14" display="http://forum.sibmama.ru/viewtopic.php?t=1254741&amp;start=1455"/>
    <hyperlink ref="A37:A41" r:id="rId15" display="http://forum.sibmama.ru/viewtopic.php?t=1254741&amp;start=1470"/>
    <hyperlink ref="A199" r:id="rId16" display="http://forum.sibmama.ru/viewtopic.php?t=1254741&amp;start=1455"/>
    <hyperlink ref="A45:A47" r:id="rId17" display="http://forum.sibmama.ru/viewtopic.php?t=1254741&amp;start=1455"/>
    <hyperlink ref="A107" r:id="rId18" display="http://forum.sibmama.ru/viewtopic.php?t=1254741&amp;start=1440"/>
    <hyperlink ref="A165" r:id="rId19" display="http://forum.sibmama.ru/viewtopic.php?t=1254741&amp;start=1440"/>
    <hyperlink ref="A60:A61" r:id="rId20" display="http://forum.sibmama.ru/viewtopic.php?t=1254741&amp;start=1440"/>
    <hyperlink ref="A102" r:id="rId21" display="http://forum.sibmama.ru/viewtopic.php?t=1254741&amp;start=1440"/>
    <hyperlink ref="A66:A69" r:id="rId22" display="http://forum.sibmama.ru/viewtopic.php?t=1254741&amp;start=1440"/>
    <hyperlink ref="A268" r:id="rId23" display="http://forum.sibmama.ru/viewtopic.php?t=1254741&amp;start=1440"/>
    <hyperlink ref="A269" r:id="rId24" display="http://forum.sibmama.ru/viewtopic.php?t=1254741&amp;start=1440"/>
    <hyperlink ref="A75:A76" r:id="rId25" display="http://forum.sibmama.ru/viewtopic.php?t=1254741&amp;start=1440"/>
    <hyperlink ref="A49" r:id="rId26" display="http://forum.sibmama.ru/viewtopic.php?t=1254741&amp;start=1470"/>
    <hyperlink ref="A50" r:id="rId27" display="http://forum.sibmama.ru/viewtopic.php?t=1254741&amp;start=1440"/>
    <hyperlink ref="A30" r:id="rId28" display="http://forum.sibmama.ru/viewtopic.php?t=1254741&amp;start=1440"/>
    <hyperlink ref="A122" r:id="rId29" display="http://forum.sibmama.ru/viewtopic.php?t=1254741&amp;start=1440"/>
    <hyperlink ref="A2" r:id="rId30" display="http://forum.sibmama.ru/viewtopic.php?t=1254741&amp;start=1440"/>
    <hyperlink ref="A51" r:id="rId31" display="http://forum.sibmama.ru/viewtopic.php?t=1254741&amp;start=1425"/>
    <hyperlink ref="A232" r:id="rId32" display="http://forum.sibmama.ru/viewtopic.php?t=1254741&amp;start=1425"/>
    <hyperlink ref="A170" r:id="rId33" display="http://forum.sibmama.ru/viewtopic.php?t=1254741&amp;start=1425"/>
    <hyperlink ref="A13" r:id="rId34" display="http://forum.sibmama.ru/viewtopic.php?t=1254741&amp;start=1425"/>
    <hyperlink ref="A185" r:id="rId35" display="http://forum.sibmama.ru/viewtopic.php?t=1254741&amp;start=1425"/>
    <hyperlink ref="A125:A135" r:id="rId36" display="http://forum.sibmama.ru/viewtopic.php?t=1254741&amp;start=1425"/>
    <hyperlink ref="A82" r:id="rId37" display="http://forum.sibmama.ru/viewtopic.php?t=1254741&amp;start=1425"/>
    <hyperlink ref="A83" r:id="rId38" display="http://forum.sibmama.ru/viewtopic.php?t=1254741&amp;start=1425"/>
    <hyperlink ref="A210" r:id="rId39" display="http://forum.sibmama.ru/viewtopic.php?t=1254741&amp;start=1410"/>
    <hyperlink ref="A75" r:id="rId40" display="http://forum.sibmama.ru/viewtopic.php?t=1254741&amp;start=1410"/>
    <hyperlink ref="A143:A146" r:id="rId41" display="http://forum.sibmama.ru/viewtopic.php?t=1254741&amp;start=1410"/>
    <hyperlink ref="A94" r:id="rId42" display="http://forum.sibmama.ru/viewtopic.php?t=1254741&amp;start=1410"/>
    <hyperlink ref="A95" r:id="rId43" display="http://forum.sibmama.ru/viewtopic.php?t=1254741&amp;start=1410"/>
    <hyperlink ref="A204" r:id="rId44" display="http://forum.sibmama.ru/viewtopic.php?t=1254741&amp;start=1410"/>
    <hyperlink ref="A205" r:id="rId45" display="http://forum.sibmama.ru/viewtopic.php?t=1254741&amp;start=1410"/>
    <hyperlink ref="A224" r:id="rId46" display="http://forum.sibmama.ru/viewtopic.php?t=1254741&amp;start=1410"/>
    <hyperlink ref="A158:A159" r:id="rId47" display="http://forum.sibmama.ru/viewtopic.php?t=1254741&amp;start=1410"/>
    <hyperlink ref="A162:A163" r:id="rId48" display="http://forum.sibmama.ru/viewtopic.php?t=1254741&amp;start=1440"/>
    <hyperlink ref="A255" r:id="rId49" display="http://forum.sibmama.ru/viewtopic.php?t=1254741&amp;start=1410"/>
    <hyperlink ref="A167:A170" r:id="rId50" display="http://forum.sibmama.ru/viewtopic.php?t=1254741&amp;start=1410"/>
    <hyperlink ref="A115" r:id="rId51" display="http://forum.sibmama.ru/viewtopic.php?t=1254741&amp;start=1410"/>
    <hyperlink ref="A248" r:id="rId52" display="http://forum.sibmama.ru/viewtopic.php?t=1254741&amp;start=1410"/>
    <hyperlink ref="A249" r:id="rId53" display="http://forum.sibmama.ru/viewtopic.php?t=1254741&amp;start=1410"/>
    <hyperlink ref="A161" r:id="rId54" display="http://forum.sibmama.ru/viewtopic.php?t=1254741&amp;skw=%EA%E0%F0%EF%E8%EA&amp;sko=0"/>
    <hyperlink ref="A194:A196" r:id="rId55" display="http://forum.sibmama.ru/viewtopic.php?t=1254741&amp;start=1410"/>
    <hyperlink ref="A197:A198" r:id="rId56" display="http://forum.sibmama.ru/viewtopic.php?t=1254741&amp;start=1410"/>
    <hyperlink ref="A8" r:id="rId57" display="http://forum.sibmama.ru/viewtopic.php?t=1254741&amp;start=1365"/>
    <hyperlink ref="A263" r:id="rId58" display="http://forum.sibmama.ru/viewtopic.php?t=1254741&amp;start=1380"/>
    <hyperlink ref="A155" r:id="rId59" display="http://forum.sibmama.ru/viewtopic.php?t=1254741&amp;start=1380"/>
    <hyperlink ref="A213:A216" r:id="rId60" display="http://forum.sibmama.ru/viewtopic.php?t=1254741&amp;start=1380"/>
    <hyperlink ref="A19" r:id="rId61" display="http://forum.sibmama.ru/viewtopic.php?t=1254741&amp;start=1380"/>
    <hyperlink ref="A219:A226" r:id="rId62" display="http://forum.sibmama.ru/viewtopic.php?t=1254741&amp;start=1380"/>
    <hyperlink ref="A228:A230" r:id="rId63" display="http://forum.sibmama.ru/viewtopic.php?t=1254741&amp;start=1440"/>
    <hyperlink ref="A212" r:id="rId64" display="http://forum.sibmama.ru/viewtopic.php?t=1254741&amp;start=1395"/>
    <hyperlink ref="A233:A238" r:id="rId65" display="http://forum.sibmama.ru/viewtopic.php?t=1254741&amp;start=1395"/>
    <hyperlink ref="A264" r:id="rId66" display="http://forum.sibmama.ru/viewtopic.php?t=1254741&amp;start=1395"/>
    <hyperlink ref="A35" r:id="rId67" display="http://forum.sibmama.ru/viewtopic.php?t=1254741&amp;start=1395"/>
    <hyperlink ref="A251" r:id="rId68" display="http://forum.sibmama.ru/viewtopic.php?t=1254741&amp;start=1395"/>
    <hyperlink ref="A274:A276" r:id="rId69" display="http://forum.sibmama.ru/viewtopic.php?t=1254741&amp;start=1395"/>
    <hyperlink ref="A125" r:id="rId70" display="http://forum.sibmama.ru/viewtopic.php?t=1254741&amp;start=1395"/>
    <hyperlink ref="A272" r:id="rId71" display="http://forum.sibmama.ru/viewtopic.php?t=1254741&amp;skw=%DF+%EA%EE%F8%EA%E0+%F1%E0%EC%E0+%EF%EE+%F1%E5%E1%E5&amp;sko=0"/>
    <hyperlink ref="A300:A310" r:id="rId72" display="http://forum.sibmama.ru/viewtopic.php?t=1254741&amp;skw=%DF+%EA%EE%F8%EA%E0+%F1%E0%EC%E0+%EF%EE+%F1%E5%E1%E5&amp;sko=0"/>
    <hyperlink ref="A89" r:id="rId73" display="http://forum.sibmama.ru/viewtopic.php?p=76038409"/>
    <hyperlink ref="A314:A315" r:id="rId74" display="http://forum.sibmama.ru/viewtopic.php?p=76038409"/>
    <hyperlink ref="A6" r:id="rId75" display="http://forum.sibmama.ru/viewtopic.php?t=1254741&amp;start=1440"/>
    <hyperlink ref="A245" r:id="rId76" display="http://forum.sibmama.ru/viewtopic.php?t=1254741&amp;start=1470"/>
    <hyperlink ref="A207" r:id="rId77" display="http://forum.sibmama.ru/viewtopic.php?t=1254741&amp;start=1485"/>
    <hyperlink ref="A208" r:id="rId78" display="http://forum.sibmama.ru/viewtopic.php?t=1254741&amp;start=1485"/>
    <hyperlink ref="A209" r:id="rId79" display="http://forum.sibmama.ru/viewtopic.php?t=1254741&amp;start=1485"/>
    <hyperlink ref="A32" r:id="rId80" display="http://forum.sibmama.ru/viewtopic.php?t=1254741&amp;start=1485"/>
    <hyperlink ref="A33" r:id="rId81" display="http://forum.sibmama.ru/viewtopic.php?t=1254741&amp;start=1485"/>
    <hyperlink ref="A145" r:id="rId82" display="http://forum.sibmama.ru/viewtopic.php?t=1254741&amp;start=1485"/>
    <hyperlink ref="A146" r:id="rId83" display="http://forum.sibmama.ru/viewtopic.php?t=1254741&amp;start=1485"/>
    <hyperlink ref="A64" r:id="rId84" display="http://forum.sibmama.ru/viewtopic.php?t=1254741&amp;start=1485"/>
    <hyperlink ref="A92" r:id="rId85" display="http://forum.sibmama.ru/viewtopic.php?p=76038409"/>
    <hyperlink ref="A84" r:id="rId86" display="http://forum.sibmama.ru/viewtopic.php?t=1254741&amp;start=1485"/>
    <hyperlink ref="A151" r:id="rId87" display="http://forum.sibmama.ru/viewtopic.php?t=1254741&amp;start=1485"/>
    <hyperlink ref="A17" r:id="rId88" display="http://forum.sibmama.ru/viewtopic.php?t=1254741&amp;start=1485"/>
    <hyperlink ref="A18" r:id="rId89" display="http://forum.sibmama.ru/viewtopic.php?t=1254741&amp;start=1485"/>
    <hyperlink ref="A197" r:id="rId90" display="http://forum.sibmama.ru/viewtopic.php?t=1254741&amp;start=1485"/>
    <hyperlink ref="A53" r:id="rId91" display="http://forum.sibmama.ru/viewtopic.php?t=1254741&amp;start=1485"/>
    <hyperlink ref="A359:A366" r:id="rId92" display="http://forum.sibmama.ru/viewtopic.php?t=1254741&amp;start=1485"/>
    <hyperlink ref="A85" r:id="rId93" display="http://forum.sibmama.ru/viewtopic.php?t=1254741&amp;start=1485"/>
    <hyperlink ref="A227" r:id="rId94" display="http://forum.sibmama.ru/viewtopic.php?t=1254741&amp;start=1500"/>
    <hyperlink ref="A228" r:id="rId95" display="http://forum.sibmama.ru/viewtopic.php?t=1254741&amp;start=1500"/>
    <hyperlink ref="A229" r:id="rId96" display="http://forum.sibmama.ru/viewtopic.php?t=1254741&amp;start=1500"/>
    <hyperlink ref="A147" r:id="rId97" display="http://forum.sibmama.ru/viewtopic.php?t=1254741&amp;start=1485"/>
    <hyperlink ref="A7" r:id="rId98" display="http://forum.sibmama.ru/viewtopic.php?t=1254741&amp;start=1440"/>
    <hyperlink ref="A31" r:id="rId99" display="http://forum.sibmama.ru/viewtopic.php?t=1254741&amp;start=1440"/>
    <hyperlink ref="A34" r:id="rId100" display="http://forum.sibmama.ru/viewtopic.php?t=1254741&amp;start=1485"/>
    <hyperlink ref="A42" r:id="rId101" display="http://forum.sibmama.ru/viewtopic.php?t=1254741&amp;start=1470"/>
    <hyperlink ref="A52" r:id="rId102" display="http://forum.sibmama.ru/viewtopic.php?t=1254741&amp;start=1425"/>
    <hyperlink ref="A65" r:id="rId103" display="http://forum.sibmama.ru/viewtopic.php?t=1254741&amp;start=1485"/>
    <hyperlink ref="A86" r:id="rId104" display="http://forum.sibmama.ru/viewtopic.php?t=1254741&amp;start=1485"/>
    <hyperlink ref="A88" r:id="rId105" display="http://forum.sibmama.ru/viewtopic.php?t=1254741&amp;start=1455"/>
    <hyperlink ref="A93" r:id="rId106" display="http://forum.sibmama.ru/viewtopic.php?p=76038409"/>
    <hyperlink ref="A96" r:id="rId107" display="http://forum.sibmama.ru/viewtopic.php?t=1254741&amp;start=1410"/>
    <hyperlink ref="A148" r:id="rId108" display="http://forum.sibmama.ru/viewtopic.php?t=1254741&amp;start=1485"/>
    <hyperlink ref="A152" r:id="rId109" display="http://forum.sibmama.ru/viewtopic.php?t=1254741&amp;start=1485"/>
    <hyperlink ref="A154" r:id="rId110" display="http://forum.sibmama.ru/viewtopic.php?t=1254741&amp;start=1455"/>
    <hyperlink ref="A164" r:id="rId111" display="http://forum.sibmama.ru/viewtopic.php?t=1254741&amp;start=1440"/>
    <hyperlink ref="A160" r:id="rId112" display="http://forum.sibmama.ru/viewtopic.php?t=1254741&amp;start=1410"/>
    <hyperlink ref="A206" r:id="rId113" display="http://forum.sibmama.ru/viewtopic.php?t=1254741&amp;start=1410"/>
    <hyperlink ref="A211" r:id="rId114" display="http://forum.sibmama.ru/viewtopic.php?t=1254741&amp;start=1410"/>
    <hyperlink ref="A246" r:id="rId115" display="http://forum.sibmama.ru/viewtopic.php?t=1254741&amp;start=1470"/>
    <hyperlink ref="A250" r:id="rId116" display="http://forum.sibmama.ru/viewtopic.php?t=1254741&amp;start=1410"/>
    <hyperlink ref="A266" r:id="rId117" display="http://forum.sibmama.ru/viewtopic.php?t=1254741&amp;start=1395"/>
    <hyperlink ref="A267" r:id="rId118" display="http://forum.sibmama.ru/viewtopic.php?t=1254741&amp;start=1395"/>
  </hyperlinks>
  <pageMargins left="0.7" right="0.7" top="0.75" bottom="0.75" header="0.3" footer="0.3"/>
  <pageSetup paperSize="9" orientation="portrait" horizontalDpi="180" verticalDpi="180" r:id="rId11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2016-05-26T22:08:56Z</dcterms:modified>
</cp:coreProperties>
</file>