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H192" i="1"/>
  <c r="F192"/>
  <c r="E192"/>
  <c r="H181"/>
  <c r="F181"/>
  <c r="E181"/>
  <c r="E174"/>
  <c r="F174" s="1"/>
  <c r="H174" s="1"/>
  <c r="E167"/>
  <c r="F167" s="1"/>
  <c r="H167" s="1"/>
  <c r="E162"/>
  <c r="F162" s="1"/>
  <c r="H162" s="1"/>
  <c r="E159"/>
  <c r="F159" s="1"/>
  <c r="H159" s="1"/>
  <c r="E155"/>
  <c r="F155" s="1"/>
  <c r="H155" s="1"/>
  <c r="E153"/>
  <c r="F153" s="1"/>
  <c r="H153" s="1"/>
  <c r="E149"/>
  <c r="F149" s="1"/>
  <c r="H149" s="1"/>
  <c r="E146"/>
  <c r="F146" s="1"/>
  <c r="H146" s="1"/>
  <c r="E128"/>
  <c r="F128" s="1"/>
  <c r="H128" s="1"/>
  <c r="E124"/>
  <c r="F124" s="1"/>
  <c r="H124" s="1"/>
  <c r="E120"/>
  <c r="F120" s="1"/>
  <c r="H120" s="1"/>
  <c r="E116"/>
  <c r="F116" s="1"/>
  <c r="H116" s="1"/>
  <c r="E111"/>
  <c r="F111" s="1"/>
  <c r="H111" s="1"/>
  <c r="E103"/>
  <c r="F103" s="1"/>
  <c r="H103" s="1"/>
  <c r="E99"/>
  <c r="F99" s="1"/>
  <c r="H99" s="1"/>
  <c r="E66"/>
  <c r="F66" s="1"/>
  <c r="H66" s="1"/>
  <c r="E51"/>
  <c r="F51" s="1"/>
  <c r="H51" s="1"/>
  <c r="E52"/>
  <c r="E54" s="1"/>
  <c r="F54" s="1"/>
  <c r="H54" s="1"/>
  <c r="E43"/>
  <c r="F43" s="1"/>
  <c r="H43" s="1"/>
  <c r="E35"/>
  <c r="E33"/>
  <c r="F33" s="1"/>
  <c r="H33" s="1"/>
  <c r="E29"/>
  <c r="F29" s="1"/>
  <c r="H29" s="1"/>
  <c r="E26"/>
  <c r="F26" s="1"/>
  <c r="H26" s="1"/>
  <c r="E16"/>
  <c r="F16" s="1"/>
  <c r="H16" s="1"/>
  <c r="E8"/>
  <c r="F8" s="1"/>
  <c r="H8" s="1"/>
  <c r="E191"/>
  <c r="E178"/>
</calcChain>
</file>

<file path=xl/sharedStrings.xml><?xml version="1.0" encoding="utf-8"?>
<sst xmlns="http://schemas.openxmlformats.org/spreadsheetml/2006/main" count="361" uniqueCount="199">
  <si>
    <t>ник</t>
  </si>
  <si>
    <t>наименование</t>
  </si>
  <si>
    <t>цена</t>
  </si>
  <si>
    <t>кол-во</t>
  </si>
  <si>
    <t>итого</t>
  </si>
  <si>
    <t>с орг%</t>
  </si>
  <si>
    <t>сдано</t>
  </si>
  <si>
    <t>долг</t>
  </si>
  <si>
    <t xml:space="preserve">Брюки для девочки (Черубино) Артикул: CWK7450 Размер 110, цвет сирень или розовый. </t>
  </si>
  <si>
    <t xml:space="preserve">Пижама детская (Консалт)Артикул: К1516 Р. 116\60 Звери/ мятная конфета </t>
  </si>
  <si>
    <t>Пижама детская (Консалт) Артикул: К1519 Р. 110 Кошки на сахаре</t>
  </si>
  <si>
    <t>Водолазка для девочки (Черубино) Артикул: CWK61144 Р. 56/110 Беж. Меланж</t>
  </si>
  <si>
    <t>провизор</t>
  </si>
  <si>
    <t>1. Боди детский (Лаки Чайлд), Артикул: 23-51, р. 24 (74-80), цена 289, девочка. </t>
  </si>
  <si>
    <t>2. Комплект ясельный (майка, трусы) (Черубино), Артикул: CAB3360, р. 74/48, цена 174, цвет белый или желтый (девочка). </t>
  </si>
  <si>
    <t>3. Полукомбинезон (интерлок) (Мелонс), Артикул: 1705полукомбинезон, р. 52/80, цена 202, девочка. </t>
  </si>
  <si>
    <t>4. Шорты детские (Лаки Чайлд), Артикул: 23-34, р. 24 (74-80), цена 189, девочка. </t>
  </si>
  <si>
    <t>5. Комбинезон для девочки (Черубино), Артикул: CB4J006, цена 561, р. 74/48, цвет синий. </t>
  </si>
  <si>
    <t>7. Кофточка детская (Лаки Чайлд), Артикул: 26-18ф, цена 539, р. 24 (74-80), цвет бежевый, девочка. </t>
  </si>
  <si>
    <t>8. Брючки детские (Лаки Чайлд), Артикул: 26-11ф, цена 419, р. 24 (74-80), цвет бежевый, девочка. </t>
  </si>
  <si>
    <t>9. Боди ясельное (Черубино), Артикул: CSB4129, цена 193, р. 74/48, цвет изумрудный или белый, девочка. </t>
  </si>
  <si>
    <t>10. Шорты детские (Лаки Чайлд), Артикул: 18-34, цена 179, р. 24 (74-80), девочка. </t>
  </si>
  <si>
    <t>11. Куртка с лампас.из футера для дев. (Лаки Чайлд), Артикул: 1-18Дф, цена 359, р. 24 (74-80), девочка. </t>
  </si>
  <si>
    <t>11. Шорты ясельные (Черубино), Артикул: CSB7417, цена 170, р. 74/48, цвет бирюзовый, девочка. </t>
  </si>
  <si>
    <t>12. Брюки ясельные (Черубино), Артикул: CWB7456, цена 185, р. 74/48, цвет бирюзовый, девочка. </t>
  </si>
  <si>
    <t>13. Боди ясельное (Черубино), Артикул: CWB4124, цена 189, р. 74/48, цвет экрю (зайчик), девочка. </t>
  </si>
  <si>
    <t>14. Боди ясельное (Черубино), Артикул: CWB4133, цена 176, р. 52/80, цвет св. серый меланж, девочка. </t>
  </si>
  <si>
    <t>15. Боди дет. "Карамель" (Юник), Артикул: U614-24, цена 154, р. 74, цвет белый, девочка. </t>
  </si>
  <si>
    <t>16. Футболка (фуфайка) ясельная (Черубино), Артикул: CAB61081, цена 183, р. 74/48, цвет бирюзовый или экрю, девочка. </t>
  </si>
  <si>
    <t>17. Комбинезон детский (Лаки Чайлд), Артикул: 18-21, цена 429, р. 24 (74-80), девочка. </t>
  </si>
  <si>
    <t>18. Песочник детский (Лаки Чайлд) , Артикул: 18-28, цена 389, р. 24. (74-80), девочка. </t>
  </si>
  <si>
    <t>19. Кофточка ясельная (Черубино), Артикул: CSB61098, цена 157, р. 74/48, цвет бирюзовый, девочка. </t>
  </si>
  <si>
    <t>20. Шорты ясельные (Черубино), Артикул: CSB7481, цена 168, р. 74/48, цвет розовый, девочка. </t>
  </si>
  <si>
    <t>21. Комбинезон ясельный (Черубино), Артикул: CWB9522, цена 256, р. 52/80, цвет желтый, девочка. </t>
  </si>
  <si>
    <t>22. Комбинезон ясельный (Черубино), Артикул: CWB9532, цена 310, р. 74/48, цвет экрю (зайчик), девочка. </t>
  </si>
  <si>
    <t>23. Джемпер дет. "Карамель" (Юник) , Артикул: U618-24-32, цена 143 р. 74, цвет белый/ св. розовый. </t>
  </si>
  <si>
    <t>24. Водолазка "сумочка" (Лаки Чайлд), Артикул: 2-23, цена 239, р. 24 (68-74), девочка. </t>
  </si>
  <si>
    <t>25.Песочник ясельный (Черубино), Артикул: CSN9340, цена 199, р. 80/52, цвет желтый/бирюзовый, девочка. </t>
  </si>
  <si>
    <t>26. Штанишки (Лаки Чайлд), Артикул: 2-11, цена 189, р. 22 (68-74), девочка. </t>
  </si>
  <si>
    <t>27. Пижама (Визави), Артикул: LPC14-09, цена 560, р. М (92), цвет wite print. </t>
  </si>
  <si>
    <t>28. Колготки женские (Донна БС), Артикул: Beatles, цена 50, р. 3/4. </t>
  </si>
  <si>
    <t>29. Комплект (блузка+бриджи) (Евразия), Артикул: Б488, цена 457 , р. BXL, цвет т.син. + набивка. </t>
  </si>
  <si>
    <t>30. Туника х/б (Гамма Текс), Артикул: 1399гт, цена 624, р. 56. </t>
  </si>
  <si>
    <t>31. Лосины женские (Черубино), Артикул: FS7118, цена 320, р. 170/100/46, цвет черный.</t>
  </si>
  <si>
    <t>seta-konfeta</t>
  </si>
  <si>
    <t xml:space="preserve">Толстовка для мальчика (Орби) Артикул: 30711 р-р 92 цвет серый </t>
  </si>
  <si>
    <t xml:space="preserve">Комплект для мальчика (футболка, шорты) (Черубино) Артикул: CSK9564 р-р 92, цвет бирюзовый </t>
  </si>
  <si>
    <t xml:space="preserve">Футболка для мальчика (Черубино) Артикул: CSK61309 р-р 98, цвет белый </t>
  </si>
  <si>
    <t xml:space="preserve">Комплект для мальчика (майка, трусы) (Черубино) Артикул: CAK3331 р-р 92 цвет св.бежевый </t>
  </si>
  <si>
    <t xml:space="preserve">Комплект для мальчика (майка, трусы-боксеры) (Черу Артикул: CAK3374 р-р 98 цвет серый </t>
  </si>
  <si>
    <t xml:space="preserve">Комплект (3трусов) (Евразия) Артикул: М244 р-р 92 </t>
  </si>
  <si>
    <t>Трусы детские Артикул: К1040-3 Производитель: Консалт (Crockid) р-р 86</t>
  </si>
  <si>
    <t>ranetka87</t>
  </si>
  <si>
    <t>1. Комплект для девочки (туника, бриджи) (Черубино), Артикул: CSK9573, р.116/60, цена 408 руб, цвет изумруд/фуксия, на замену цвет желтый/сиреневый, на замену </t>
  </si>
  <si>
    <t>Комплект для девочки Артикул: CSK9568, р.116/60, цена 414 руб, цвет коралл или розовый </t>
  </si>
  <si>
    <t>2. Футболка для девочки (Черубино), Артикул:CSK61336 , р. 116/60, цена 228 руб., цвет коралл или розовый</t>
  </si>
  <si>
    <t>голубка1</t>
  </si>
  <si>
    <t>Барашка</t>
  </si>
  <si>
    <t xml:space="preserve">Комплект для мальчика (майка, трусы-боксеры) Артикул: CAJ3279 р. 146 цвет голубой/индиго, 1шт </t>
  </si>
  <si>
    <t xml:space="preserve">Комплект для мальчика (майка, трусы-боксеры) Артикул: CAJ3279 р. 146 цвет св.голубой/синий, 1шт </t>
  </si>
  <si>
    <t xml:space="preserve">Трусы детские "Мышка-норушка" (Юник) Артикул: U462-23 р.98 цвет молочный, 2шт </t>
  </si>
  <si>
    <t>Трусы для мальчика Артикул: К1935 Производитель: Консалт (Crockid) р.72-76/134-140, 1шт</t>
  </si>
  <si>
    <t xml:space="preserve">Комплект дет. "Веселая Забава" (джемпер+брюки) Артикул: U1098-23С р-р 86, цвет молочный </t>
  </si>
  <si>
    <t xml:space="preserve">Комплект дет. "Веселая Забава" (джемпер+брюки) Артикул: U1098-11С р-р 80, цвет голубой </t>
  </si>
  <si>
    <t xml:space="preserve">Комплект для мальчиков (Пеликан) Артикул: BUA326 р.1 </t>
  </si>
  <si>
    <t>Комплект ясельный (комбинезон, шапочка) (Черубино) Артикул: CAB9447 р-р 80, цвет бирюзовый</t>
  </si>
  <si>
    <t>.Блузка для девочек (Пеликан) в Барнауле Артикул: GWJX4064-1 р-р 146 цвет: Rose - 1шт. </t>
  </si>
  <si>
    <t>2. Майка (Евразия) в Барнауле Артикул: М256 р-р 11/146 цвет: белый - 1 шт. </t>
  </si>
  <si>
    <t>3. Майка (Евразия) в Барнауле Артикул: К234 р-р 11/146 цвет: белый - 1 шт. </t>
  </si>
  <si>
    <t>лвс1980</t>
  </si>
  <si>
    <t>GalaK</t>
  </si>
  <si>
    <t>Шорты (Евразия) Артикул: Н248 р.9/134 черн 97р </t>
  </si>
  <si>
    <t>Бриджи женские ф/л (Гамма Текс) Артикул: 1022гт р.48 300,00 </t>
  </si>
  <si>
    <t xml:space="preserve">Брюки-капри (Евразия) Артикул: с05-368-017 р.L 276,00 </t>
  </si>
  <si>
    <t xml:space="preserve">Брюки женские (Евразия) Артикул: 12-117-115 р.L 399,00 </t>
  </si>
  <si>
    <t>Madinanaty</t>
  </si>
  <si>
    <t>1. Носки детские (Консалт) Артикул: К9529-12-3 размер 20 125 руб. </t>
  </si>
  <si>
    <t>2. Носки детские (Консалт) Артикул: К9529-14-3 размер 20 125 руб. </t>
  </si>
  <si>
    <t>3. Носки детские (Консалт) Артикул: К9529-13-3 размер 20 125 руб.</t>
  </si>
  <si>
    <t>Skipina-Helga</t>
  </si>
  <si>
    <t>ирина желтова24</t>
  </si>
  <si>
    <t xml:space="preserve">2. Джемперы ясельные (Консалт) в Барнауле Артикул: К3936-2 2шт цена 200 размер 74 </t>
  </si>
  <si>
    <t xml:space="preserve">3. Полукомбинезон ясельный (Консалт) в Барнауле Артикул: К6051-2Сн 2 шт размер 68 цена 150 </t>
  </si>
  <si>
    <t xml:space="preserve">6. Полукомбинезон ясельный (Консалт) в Барнауле Артикул: К6072-2 цена 165 размер 74 </t>
  </si>
  <si>
    <t xml:space="preserve">9. Комбинезон ясельный (Черубино) в Барнауле Артикул: CAN9409 размер 74 цена 397 1шт </t>
  </si>
  <si>
    <t xml:space="preserve">10. Шапка детская (Арктик) Артикул: ТИ-28 цена 141 размер 40-42 1шт </t>
  </si>
  <si>
    <t xml:space="preserve">11. Шапка детская (Арктик) Артикул: ТВ-45цена225 размер 40 1шт </t>
  </si>
  <si>
    <t xml:space="preserve">12. Шапка детская (Арктик)Артикул: ТВ-43 цена240 размер 42 1шт </t>
  </si>
  <si>
    <t>13. Шапка детская (Арктик) Артикул: ТИ-31цена156 размер 40-42 1шт</t>
  </si>
  <si>
    <t>Трусы для девочки (Черубино) Артикул: CAK1371 р.92/52розовый71,00 </t>
  </si>
  <si>
    <t>Трусы для девочки (Консалт) Артикул: К1944  р.52/92115,00 3шт</t>
  </si>
  <si>
    <t>1. Носки детские (Консалт) Артикул: К9516-1-3 размер 14 цена 165 - 1 упаковка </t>
  </si>
  <si>
    <t>2. Носки детские (Консалт) Артикул: К9525-15-3 размер 14 цена 165 - 1 упаковка </t>
  </si>
  <si>
    <t>4. Трусы (Евразия) Артикул: К518 размер 3/98 цвет светло-розовый цена 56 - 1 шт</t>
  </si>
  <si>
    <t>/////Lira/////</t>
  </si>
  <si>
    <t>6. Комплект для девочки (Консалт), Артикул: К2265к91, цена 530, р. 104, цвет бл. лимон полоска+леденец. </t>
  </si>
  <si>
    <t>Футболка для мальчика (Черубино), Артикул: CSJ61362 р. 128/64 цвет бирюзовый, цена 297 руб.</t>
  </si>
  <si>
    <t>Khodyreva</t>
  </si>
  <si>
    <t>Каллипса</t>
  </si>
  <si>
    <t>Комплект для мальчика (Консалт), Артикул: К2373, размер 68/128-134 цвет глуб.синий 1, цена 1200 руб на замену т.сер.меланж</t>
  </si>
  <si>
    <t>Юбка для девочки (Орби), Артикул: 64142, размер 134/64/57, цвет тёмно-синий вар. 2, </t>
  </si>
  <si>
    <t>(для мальчика): </t>
  </si>
  <si>
    <t>Ползунки длинные с ластовицей (Фанни Зебра) Артикул: 4.14.4б 93 р.68 2шт </t>
  </si>
  <si>
    <t>Кофточка с длинным рукавом (Фанни Зебра) Артикул: 4.6.4а р.68 2 шт</t>
  </si>
  <si>
    <t>Забавушка М</t>
  </si>
  <si>
    <t>Водолазка для девочки (Черубино) светло-розовая CAJ6114 цена 145 руб. р.140 </t>
  </si>
  <si>
    <t xml:space="preserve">Брошь для девочки (КПЛ) (Орби) серебро вар.2 24 руб </t>
  </si>
  <si>
    <t xml:space="preserve">Футболки для мальчика: </t>
  </si>
  <si>
    <t xml:space="preserve">Н002 р9/134-лимон -2 шт </t>
  </si>
  <si>
    <t>Н002 р8/128-василек -1 шт</t>
  </si>
  <si>
    <t>NastyaMak</t>
  </si>
  <si>
    <t xml:space="preserve">носки: с737ор р.18/20-5 шт </t>
  </si>
  <si>
    <t xml:space="preserve">и куртку 62476 р. 140/72/63-1 шт </t>
  </si>
  <si>
    <t>Трусы ясельные (Черубино) Артикул: CAB1368 р.80/52 белый 78,0 </t>
  </si>
  <si>
    <t>Трусы ясельные (Черубино) Артикул: CAB1368 р.80/52 розовый 78,0 </t>
  </si>
  <si>
    <t>Трусы ясельные (Черубино) Артикул: CAB1376 р.80/52 желтый 118,0 </t>
  </si>
  <si>
    <t>Комплект (панталоны,топик) (Фанни Зебра) Артикул: 4.89.2 р.80/52 100,0</t>
  </si>
  <si>
    <t>Anet@</t>
  </si>
  <si>
    <t>3. Комплект для девочки (туника, бриджи) (Черубино) Артикул: CSK9587 размер 98/56 цвет салат цена 279 - 1 шт </t>
  </si>
  <si>
    <t>Платье для девочки (Консалт) Артикул: К5361 р 60/116 цвет бл. лимон полоска 400,00</t>
  </si>
  <si>
    <t>мими81</t>
  </si>
  <si>
    <t>Трусы-боксеры для мальчика (Черубино) Артикул: CAJ1363 р.140/72 2 шт. серый и голубой 104 р. </t>
  </si>
  <si>
    <t>Комплект для мальчика (майка, трусы-боксеры) Артикул: CAJ3341 р.140/72 голубой 198 р.</t>
  </si>
  <si>
    <t>natik75</t>
  </si>
  <si>
    <t>Комплект для мальчика (майка, трусы-боксеры) Артикул: CAK3356 Производитель: Черубино (Cherubino) 92/52 св.мята 1 шт. 167 р. </t>
  </si>
  <si>
    <t>Трусы-боксеры для мальчика (Черубино) Артикул: CAK1360 92/52 бирюзовый 1 шт, 92р. </t>
  </si>
  <si>
    <t>Носки муж. (Красная ветка) Артикул: с320кр.в, черные, р.29; 44,40 за пару.</t>
  </si>
  <si>
    <t>Белка Oxana</t>
  </si>
  <si>
    <t>Майка ясельная (Черубино)Артикул: CAB2251 р 68- 1 шт цвет голубой </t>
  </si>
  <si>
    <t>Шапка детская (Арктик)Артикул: ТИ-28 р 40/42- 1 шт цвет голубой </t>
  </si>
  <si>
    <t>Комбинезон детский (Ёмаё) Артикул: 22-236 р 68- 1 шт цвет белый </t>
  </si>
  <si>
    <t>Кофточка ясельная (Черубино)Артикул: CWB61226 р 74- 1 шт цвет голубой </t>
  </si>
  <si>
    <t>Носки детские (комплект 2 шт) (КрохаАртикул: SB-31 р 12-13 ,1 комплект</t>
  </si>
  <si>
    <t>СерединаЛета</t>
  </si>
  <si>
    <t>Фиалка22</t>
  </si>
  <si>
    <t>1) майка д/девочки Черубино Арт.САК2093 р.92 - белый - 72 руб. - 1 шт. </t>
  </si>
  <si>
    <t>2) майка д/дев. Черубино Арт.САК2253 р.92 - жёлтый - 80 руб. - 1 шт. </t>
  </si>
  <si>
    <t>3) комплект д/дев. (Майка,трусы) Черубино Арт.САК3349 р.92 -сиреневый -143 руб. -1 шт. </t>
  </si>
  <si>
    <t>4) трусы-боксеры д/мальчика Черубинно Арт.САК1360 р.122/128 -104 руб, сер.вар.1 - 1 шт., синий -1 шт., св.серый - 1 шт. </t>
  </si>
  <si>
    <t>5) п/чулки детские Орел Арт. с460ор - р. 14-16 - 41.6 руб. - розовые - 1 шт. </t>
  </si>
  <si>
    <t>1. Пижама для девочки Черубино, арт.CAB5203, р. 98/56, бирюзовый, 343 руб. </t>
  </si>
  <si>
    <t>2. Водолазка для девочки Черубино, арт. CWK61266, р. 98/56, св. розовый, 267 руб. (на замену р. 104/56)</t>
  </si>
  <si>
    <t>Ольга Чайка</t>
  </si>
  <si>
    <t>Сорочка для мальчика (Орби) Артикул: 63032 размер 158\76\35 цвет голубой (вар 4 или вар 6) цена 379 руб. - 1 шт. </t>
  </si>
  <si>
    <t>Сорочка для мальчика (Орби) Артикул: 61887 размер 158\76\35 цвет серый (вар. 2 или вар.3) цена 289 руб. - 1 шт. </t>
  </si>
  <si>
    <t>Сорочка для мальчика (Орби) Артикул: 61887 размер 158\76\35 цвет голубой вар. 10 цена 289 руб. - 1 шт. </t>
  </si>
  <si>
    <t>Сумка для обуви (КПЛ) (Орби) Артикул: 61919 р.б/р цвет Синий вар.1 цена 108 руб. - 1 шт. </t>
  </si>
  <si>
    <t>Футболка для мальчика (Черубино) Артикул: CAJ6931 р.158/80 цвет василек цена 147 руб. - 1 шт. </t>
  </si>
  <si>
    <t>Футболка для мальчика (Черубино) Артикул: CAJ6931 р.158/80 цвет бирюзовый цена 147 руб. - 1 шт. </t>
  </si>
  <si>
    <t>ellf</t>
  </si>
  <si>
    <t>Трусы (Евразия) Артикул: К448 размер 3/98, цвет - набивка, цена 48 р - 1 шт</t>
  </si>
  <si>
    <t>dtp</t>
  </si>
  <si>
    <t>Ползунки длинные Фанни Зебра арт.4.14.4 цвет голубой (или др.на мальчика) размер 86/56 цена 88руб-5шт</t>
  </si>
  <si>
    <t>Комплект дет."Tedi" (джемпер+брюки) (Юник) в Барнауле Артикул: U360-8 р.86 фиолетовый 267,0</t>
  </si>
  <si>
    <t>Бриджи (укороченные) для девочки (Черубино) Артикул: CAJ7438 черный р.140/72 1шт. 107 руб. </t>
  </si>
  <si>
    <t>Бриджи (укороченные) для девочки (Черубино) Артикул: CAJ7438 т.серый р.140/72 1шт. 107 руб. </t>
  </si>
  <si>
    <t>Бриджи (укороченные) для девочки (Черубино) Артикул: CAJ7438 черный р.146/76 1шт. 107 руб. </t>
  </si>
  <si>
    <t>Футболка детская (Черубино) Артикул: CAJ6605 белый р. 146/76/68 1шт. 140 руб. </t>
  </si>
  <si>
    <t>Водолазка для девочки (Черубино) Артикул: CAJ61147 р. 140/72 1шт. фуксия 219 руб. </t>
  </si>
  <si>
    <t>Футболка для мальчика (Черубино) Артикул: CAJ6931 р. 140/72 1шт. желтый 147 руб. </t>
  </si>
  <si>
    <t>Футболка для мальчика (Черубино) Артикул: CAJ6931 р. 140/72 1шт. бирюзовый 147 руб.</t>
  </si>
  <si>
    <t>Yule4ik</t>
  </si>
  <si>
    <t>носки мужские черные однотонные высокие летние или демисезонные, размер 29: </t>
  </si>
  <si>
    <t>Носки муж. (Красная ветка) Артикул: с362кр.в., р.29, черный, 44,40 р., 5 пар </t>
  </si>
  <si>
    <t>Носки муж. (Красная ветка) Артикул: с384к17р.в., р.29, черный, 43,30 р., 10 пар </t>
  </si>
  <si>
    <t>Носки муж. (Красная ветка) Артикул: с101кр.в. р.29, черный, 44,20 р., 5 пар </t>
  </si>
  <si>
    <t>Носки муж. (Красная ветка) Артикул: с350кр.в., р.29, черный, 45,10 р., 5 пар </t>
  </si>
  <si>
    <t>Носки муж. (Красная ветка) Артикул: с301кр.в., р.29, серый, 44,20 р., 5 пар </t>
  </si>
  <si>
    <t>Футболка мужская (Черубино) Артикул: ML6337, р.182/112, экрю, 302 р. </t>
  </si>
  <si>
    <t>Брюки типа "Лосины" для девочки (Черубино) Артикул: CAK7430, р.98, т.серый, 116 р.</t>
  </si>
  <si>
    <t>Юлия Nesterova</t>
  </si>
  <si>
    <t>Брюки типа "Лосины" для девочки (Черубино) Артикул: CAK7430, р.98/56, т.серый, 116 р. -1 шт</t>
  </si>
  <si>
    <t>1. Носки муж. (Орел), Артикул: с432ор, размер: 27, цвет: черный, цена за пару: 73,50 руб., 5 пар.; </t>
  </si>
  <si>
    <t>2. Футболка мужская (Черубино), Артикул: MS6333, размер: 176/96, цвет: красный, цена: 277 руб., </t>
  </si>
  <si>
    <t>3. Футболка мужская (Черубино), Артикул: ML6339, размер: 176/96, цвет: черный, цена: 296 руб.</t>
  </si>
  <si>
    <t>Еленка Распрекрасная</t>
  </si>
  <si>
    <t>Шорты мужские (Черубино) Артикул: ML7127, р.56, серый меланж, 489 р.</t>
  </si>
  <si>
    <t>Песочник д/м (кулирка) (Мелонс) Артикул: 20142 р 68 - 1 шт. только цвет как на фото красный или голубой без замен, если нет то не нужен</t>
  </si>
  <si>
    <t xml:space="preserve">Носки жен. (Красная ветка) Артикул: с968кр.в. р.23/25 44,40 </t>
  </si>
  <si>
    <t>Сорочка для девочки (Черубино) Артикул: CAJ5183, р.134 и р.140, коралловый, 2 шт., 175 руб.</t>
  </si>
  <si>
    <t>Футболка детская (Черубино) Артикул: CAJ6605 размер 158/80 цвет белый цена 140 руб. - 1 шт. </t>
  </si>
  <si>
    <t>1.Комплект для девочки (туника, бриджи) (Черубино) Арт: CSK9573 р. 92/52 - желтый/сиренев - 408 руб - 1шт </t>
  </si>
  <si>
    <t>2. Футболка (Евразия) Арт: Н224 р.6/116 - гол+бел - 238 руб - 1шт </t>
  </si>
  <si>
    <t>3.Джемпер для мальчика (Черубино) Арт: CWK61217 р 116/60 - св сер меланж - 427 руб - 1шт </t>
  </si>
  <si>
    <t>Оксан_Ка</t>
  </si>
  <si>
    <t>Колготки детские (Консалт) Артикул: К9048-2 Размер: 116-122/60/16 138 руб 1шт </t>
  </si>
  <si>
    <t>Носки детские (Консалт) Артикул: К9524-23-3 Размер: 17 150руб </t>
  </si>
  <si>
    <t>Носки детские (Консалт) Артикул: К9524-35-3 Размер: 17 150 руб</t>
  </si>
  <si>
    <t>k@trin&amp;k</t>
  </si>
  <si>
    <t>Ползунки длинные с ластовицей (Фанни Зебра)Артикул: И4.14.2б размер 74 2 шт</t>
  </si>
  <si>
    <t>Платье для девочки (Консалт) в Барнауле Артикул: К5361 р.64/122 леденец полоска 400,0</t>
  </si>
  <si>
    <t>Колготки детские х/б + эл. (Алсу) Арт.: 2фс73, р. 13/14, 87 руб. - 1 шт.</t>
  </si>
  <si>
    <t>Комплект ясельный (майка, трусы) (Черубино) CAB3360 р.80/52 розовый 174,0 </t>
  </si>
  <si>
    <t>Комплект для девочки (туника, бриджи) Артикул: CSK9587 р 104/56 арбузный замена салатовый 279 руб</t>
  </si>
  <si>
    <t xml:space="preserve">5. Футболка для девочки (Черубино) в Барнауле Артикул: CSB61293 размер 68 1шт  цена 164 </t>
  </si>
  <si>
    <t xml:space="preserve">8. Куртка с лампас.из футера для дев. (Лаки Чайлд) 1-18Дф размер 68-74 цена 359 1шт </t>
  </si>
  <si>
    <t xml:space="preserve">4. Комбинезон с лампас. д/дев. (Лаки Чайлд) в Барнауле цена 319 Артикул: 1-1Д размер 68-74 </t>
  </si>
  <si>
    <t xml:space="preserve">1. Комплект (комбинезон 2шт) (Лаки Чайлд) 30-141 размер 68-74 цена 849 </t>
  </si>
  <si>
    <r>
      <t>Комплект ясельный (майка, трусы) (Черубино) Артикул: CAB3370 86/52 166,00 </t>
    </r>
    <r>
      <rPr>
        <b/>
        <sz val="9"/>
        <rFont val="Verdana"/>
        <family val="2"/>
        <charset val="204"/>
      </rPr>
      <t>3шт</t>
    </r>
    <r>
      <rPr>
        <sz val="9"/>
        <rFont val="Verdana"/>
        <family val="2"/>
        <charset val="204"/>
      </rPr>
      <t> </t>
    </r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</si>
</sst>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u/>
      <sz val="11"/>
      <color theme="10"/>
      <name val="Calibri"/>
      <family val="2"/>
      <charset val="204"/>
    </font>
    <font>
      <b/>
      <sz val="9"/>
      <color rgb="FF00B050"/>
      <name val="Verdana"/>
      <family val="2"/>
      <charset val="204"/>
    </font>
    <font>
      <b/>
      <sz val="11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</font>
    <font>
      <sz val="11"/>
      <color theme="10"/>
      <name val="Calibri"/>
      <family val="2"/>
      <charset val="204"/>
    </font>
    <font>
      <sz val="9"/>
      <name val="Verdana"/>
      <family val="2"/>
      <charset val="204"/>
    </font>
    <font>
      <b/>
      <sz val="11"/>
      <name val="Calibri"/>
      <family val="2"/>
      <charset val="204"/>
      <scheme val="minor"/>
    </font>
    <font>
      <sz val="9"/>
      <color rgb="FF00B0F0"/>
      <name val="Verdana"/>
      <family val="2"/>
      <charset val="204"/>
    </font>
    <font>
      <b/>
      <sz val="9"/>
      <name val="Verdana"/>
      <family val="2"/>
      <charset val="204"/>
    </font>
    <font>
      <sz val="11"/>
      <name val="Calibri"/>
      <family val="2"/>
      <charset val="204"/>
      <scheme val="minor"/>
    </font>
    <font>
      <sz val="9"/>
      <color rgb="FF0070C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4" fillId="0" borderId="0" xfId="0" applyFont="1"/>
    <xf numFmtId="0" fontId="6" fillId="0" borderId="0" xfId="1" applyFont="1" applyAlignment="1" applyProtection="1"/>
    <xf numFmtId="0" fontId="7" fillId="0" borderId="0" xfId="1" applyFont="1" applyAlignment="1" applyProtection="1"/>
    <xf numFmtId="0" fontId="0" fillId="0" borderId="0" xfId="0" applyFont="1"/>
    <xf numFmtId="1" fontId="1" fillId="0" borderId="0" xfId="0" applyNumberFormat="1" applyFont="1"/>
    <xf numFmtId="1" fontId="0" fillId="0" borderId="0" xfId="0" applyNumberFormat="1"/>
    <xf numFmtId="1" fontId="5" fillId="0" borderId="0" xfId="0" applyNumberFormat="1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forum.sibmama.ru/viewtopic.php?t=1254741&amp;start=1605" TargetMode="External"/><Relationship Id="rId18" Type="http://schemas.openxmlformats.org/officeDocument/2006/relationships/hyperlink" Target="http://forum.sibmama.ru/viewtopic.php?t=1254741&amp;start=1605" TargetMode="External"/><Relationship Id="rId26" Type="http://schemas.openxmlformats.org/officeDocument/2006/relationships/hyperlink" Target="http://forum.sibmama.ru/viewtopic.php?t=1254741&amp;start=1620" TargetMode="External"/><Relationship Id="rId39" Type="http://schemas.openxmlformats.org/officeDocument/2006/relationships/hyperlink" Target="http://forum.sibmama.ru/viewtopic.php?t=1254741&amp;start=1635" TargetMode="External"/><Relationship Id="rId21" Type="http://schemas.openxmlformats.org/officeDocument/2006/relationships/hyperlink" Target="http://forum.sibmama.ru/viewtopic.php?t=1254741&amp;start=1620" TargetMode="External"/><Relationship Id="rId34" Type="http://schemas.openxmlformats.org/officeDocument/2006/relationships/hyperlink" Target="http://forum.sibmama.ru/viewtopic.php?t=1254741&amp;start=1635" TargetMode="External"/><Relationship Id="rId42" Type="http://schemas.openxmlformats.org/officeDocument/2006/relationships/hyperlink" Target="http://forum.sibmama.ru/viewtopic.php?t=1254741&amp;start=1635" TargetMode="External"/><Relationship Id="rId47" Type="http://schemas.openxmlformats.org/officeDocument/2006/relationships/hyperlink" Target="http://forum.sibmama.ru/viewtopic.php?t=1254741&amp;start=1635" TargetMode="External"/><Relationship Id="rId50" Type="http://schemas.openxmlformats.org/officeDocument/2006/relationships/hyperlink" Target="http://forum.sibmama.ru/viewtopic.php?t=1254741&amp;start=1650" TargetMode="External"/><Relationship Id="rId55" Type="http://schemas.openxmlformats.org/officeDocument/2006/relationships/hyperlink" Target="http://forum.sibmama.ru/viewtopic.php?t=1254741&amp;start=1605" TargetMode="External"/><Relationship Id="rId63" Type="http://schemas.openxmlformats.org/officeDocument/2006/relationships/hyperlink" Target="http://forum.sibmama.ru/viewtopic.php?t=1254741&amp;start=1635" TargetMode="External"/><Relationship Id="rId7" Type="http://schemas.openxmlformats.org/officeDocument/2006/relationships/hyperlink" Target="http://forum.sibmama.ru/viewtopic.php?t=1254741&amp;start=1590" TargetMode="External"/><Relationship Id="rId2" Type="http://schemas.openxmlformats.org/officeDocument/2006/relationships/hyperlink" Target="http://forum.sibmama.ru/viewtopic.php?t=1254741&amp;start=1575" TargetMode="External"/><Relationship Id="rId16" Type="http://schemas.openxmlformats.org/officeDocument/2006/relationships/hyperlink" Target="http://forum.sibmama.ru/viewtopic.php?t=1254741&amp;start=1605" TargetMode="External"/><Relationship Id="rId20" Type="http://schemas.openxmlformats.org/officeDocument/2006/relationships/hyperlink" Target="http://forum.sibmama.ru/viewtopic.php?t=1254741&amp;start=1620" TargetMode="External"/><Relationship Id="rId29" Type="http://schemas.openxmlformats.org/officeDocument/2006/relationships/hyperlink" Target="http://forum.sibmama.ru/viewtopic.php?t=1254741&amp;start=1620" TargetMode="External"/><Relationship Id="rId41" Type="http://schemas.openxmlformats.org/officeDocument/2006/relationships/hyperlink" Target="http://forum.sibmama.ru/viewtopic.php?t=1254741&amp;start=1635" TargetMode="External"/><Relationship Id="rId54" Type="http://schemas.openxmlformats.org/officeDocument/2006/relationships/hyperlink" Target="http://forum.sibmama.ru/viewtopic.php?t=1254741&amp;start=1635" TargetMode="External"/><Relationship Id="rId62" Type="http://schemas.openxmlformats.org/officeDocument/2006/relationships/hyperlink" Target="http://forum.sibmama.ru/viewtopic.php?t=1254741&amp;start=1620" TargetMode="External"/><Relationship Id="rId1" Type="http://schemas.openxmlformats.org/officeDocument/2006/relationships/hyperlink" Target="http://forum.sibmama.ru/viewtopic.php?t=1254741&amp;start=1545" TargetMode="External"/><Relationship Id="rId6" Type="http://schemas.openxmlformats.org/officeDocument/2006/relationships/hyperlink" Target="http://forum.sibmama.ru/viewtopic.php?t=1254741&amp;start=1590" TargetMode="External"/><Relationship Id="rId11" Type="http://schemas.openxmlformats.org/officeDocument/2006/relationships/hyperlink" Target="http://forum.sibmama.ru/viewtopic.php?t=1254741&amp;start=1605" TargetMode="External"/><Relationship Id="rId24" Type="http://schemas.openxmlformats.org/officeDocument/2006/relationships/hyperlink" Target="http://forum.sibmama.ru/viewtopic.php?t=1254741&amp;start=1620" TargetMode="External"/><Relationship Id="rId32" Type="http://schemas.openxmlformats.org/officeDocument/2006/relationships/hyperlink" Target="http://forum.sibmama.ru/viewtopic.php?t=1254741&amp;start=1620" TargetMode="External"/><Relationship Id="rId37" Type="http://schemas.openxmlformats.org/officeDocument/2006/relationships/hyperlink" Target="http://forum.sibmama.ru/viewtopic.php?t=1254741&amp;start=1620" TargetMode="External"/><Relationship Id="rId40" Type="http://schemas.openxmlformats.org/officeDocument/2006/relationships/hyperlink" Target="http://forum.sibmama.ru/viewtopic.php?t=1254741&amp;start=1635" TargetMode="External"/><Relationship Id="rId45" Type="http://schemas.openxmlformats.org/officeDocument/2006/relationships/hyperlink" Target="http://forum.sibmama.ru/viewtopic.php?t=1254741&amp;start=1635" TargetMode="External"/><Relationship Id="rId53" Type="http://schemas.openxmlformats.org/officeDocument/2006/relationships/hyperlink" Target="http://forum.sibmama.ru/viewtopic.php?t=1254741&amp;start=1650" TargetMode="External"/><Relationship Id="rId58" Type="http://schemas.openxmlformats.org/officeDocument/2006/relationships/hyperlink" Target="http://forum.sibmama.ru/viewtopic.php?t=1254741&amp;start=1620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http://forum.sibmama.ru/viewtopic.php?t=1254741&amp;start=1575" TargetMode="External"/><Relationship Id="rId15" Type="http://schemas.openxmlformats.org/officeDocument/2006/relationships/hyperlink" Target="http://forum.sibmama.ru/viewtopic.php?t=1254741&amp;start=1605" TargetMode="External"/><Relationship Id="rId23" Type="http://schemas.openxmlformats.org/officeDocument/2006/relationships/hyperlink" Target="http://forum.sibmama.ru/viewtopic.php?t=1254741&amp;start=1620" TargetMode="External"/><Relationship Id="rId28" Type="http://schemas.openxmlformats.org/officeDocument/2006/relationships/hyperlink" Target="http://forum.sibmama.ru/viewtopic.php?t=1254741&amp;start=1620" TargetMode="External"/><Relationship Id="rId36" Type="http://schemas.openxmlformats.org/officeDocument/2006/relationships/hyperlink" Target="http://forum.sibmama.ru/viewtopic.php?t=1254741&amp;start=1635" TargetMode="External"/><Relationship Id="rId49" Type="http://schemas.openxmlformats.org/officeDocument/2006/relationships/hyperlink" Target="http://forum.sibmama.ru/viewtopic.php?t=1254741&amp;start=1635" TargetMode="External"/><Relationship Id="rId57" Type="http://schemas.openxmlformats.org/officeDocument/2006/relationships/hyperlink" Target="http://forum.sibmama.ru/viewtopic.php?t=1254741&amp;start=1620" TargetMode="External"/><Relationship Id="rId61" Type="http://schemas.openxmlformats.org/officeDocument/2006/relationships/hyperlink" Target="http://forum.sibmama.ru/viewtopic.php?t=1254741&amp;start=1605" TargetMode="External"/><Relationship Id="rId10" Type="http://schemas.openxmlformats.org/officeDocument/2006/relationships/hyperlink" Target="http://forum.sibmama.ru/viewtopic.php?t=1254741&amp;start=1605" TargetMode="External"/><Relationship Id="rId19" Type="http://schemas.openxmlformats.org/officeDocument/2006/relationships/hyperlink" Target="http://forum.sibmama.ru/viewtopic.php?t=1254741&amp;start=1620" TargetMode="External"/><Relationship Id="rId31" Type="http://schemas.openxmlformats.org/officeDocument/2006/relationships/hyperlink" Target="http://forum.sibmama.ru/viewtopic.php?t=1254741&amp;start=1620" TargetMode="External"/><Relationship Id="rId44" Type="http://schemas.openxmlformats.org/officeDocument/2006/relationships/hyperlink" Target="http://forum.sibmama.ru/viewtopic.php?t=1254741&amp;start=1635" TargetMode="External"/><Relationship Id="rId52" Type="http://schemas.openxmlformats.org/officeDocument/2006/relationships/hyperlink" Target="http://forum.sibmama.ru/viewtopic.php?t=1254741&amp;start=1650" TargetMode="External"/><Relationship Id="rId60" Type="http://schemas.openxmlformats.org/officeDocument/2006/relationships/hyperlink" Target="http://forum.sibmama.ru/viewtopic.php?t=1254741&amp;start=1635" TargetMode="External"/><Relationship Id="rId65" Type="http://schemas.openxmlformats.org/officeDocument/2006/relationships/hyperlink" Target="http://forum.sibmama.ru/viewtopic.php?t=1254741&amp;start=1635" TargetMode="External"/><Relationship Id="rId4" Type="http://schemas.openxmlformats.org/officeDocument/2006/relationships/hyperlink" Target="http://forum.sibmama.ru/viewtopic.php?t=1254741&amp;start=1575" TargetMode="External"/><Relationship Id="rId9" Type="http://schemas.openxmlformats.org/officeDocument/2006/relationships/hyperlink" Target="http://forum.sibmama.ru/viewtopic.php?t=1254741&amp;start=1605" TargetMode="External"/><Relationship Id="rId14" Type="http://schemas.openxmlformats.org/officeDocument/2006/relationships/hyperlink" Target="http://forum.sibmama.ru/viewtopic.php?t=1254741&amp;start=1605" TargetMode="External"/><Relationship Id="rId22" Type="http://schemas.openxmlformats.org/officeDocument/2006/relationships/hyperlink" Target="http://forum.sibmama.ru/viewtopic.php?t=1254741&amp;start=1620" TargetMode="External"/><Relationship Id="rId27" Type="http://schemas.openxmlformats.org/officeDocument/2006/relationships/hyperlink" Target="http://forum.sibmama.ru/viewtopic.php?t=1254741&amp;start=1620" TargetMode="External"/><Relationship Id="rId30" Type="http://schemas.openxmlformats.org/officeDocument/2006/relationships/hyperlink" Target="http://forum.sibmama.ru/viewtopic.php?t=1254741&amp;start=1620" TargetMode="External"/><Relationship Id="rId35" Type="http://schemas.openxmlformats.org/officeDocument/2006/relationships/hyperlink" Target="http://forum.sibmama.ru/viewtopic.php?t=1254741&amp;start=1635" TargetMode="External"/><Relationship Id="rId43" Type="http://schemas.openxmlformats.org/officeDocument/2006/relationships/hyperlink" Target="http://forum.sibmama.ru/viewtopic.php?t=1254741&amp;start=1635" TargetMode="External"/><Relationship Id="rId48" Type="http://schemas.openxmlformats.org/officeDocument/2006/relationships/hyperlink" Target="http://forum.sibmama.ru/viewtopic.php?t=1254741&amp;start=1635" TargetMode="External"/><Relationship Id="rId56" Type="http://schemas.openxmlformats.org/officeDocument/2006/relationships/hyperlink" Target="http://forum.sibmama.ru/viewtopic.php?t=1254741&amp;start=1635" TargetMode="External"/><Relationship Id="rId64" Type="http://schemas.openxmlformats.org/officeDocument/2006/relationships/hyperlink" Target="http://forum.sibmama.ru/viewtopic.php?t=1254741&amp;start=1635" TargetMode="External"/><Relationship Id="rId8" Type="http://schemas.openxmlformats.org/officeDocument/2006/relationships/hyperlink" Target="http://forum.sibmama.ru/viewtopic.php?t=1254741&amp;start=1605" TargetMode="External"/><Relationship Id="rId51" Type="http://schemas.openxmlformats.org/officeDocument/2006/relationships/hyperlink" Target="http://forum.sibmama.ru/viewtopic.php?t=1254741&amp;start=1650" TargetMode="External"/><Relationship Id="rId3" Type="http://schemas.openxmlformats.org/officeDocument/2006/relationships/hyperlink" Target="http://forum.sibmama.ru/viewtopic.php?t=1254741&amp;start=1575" TargetMode="External"/><Relationship Id="rId12" Type="http://schemas.openxmlformats.org/officeDocument/2006/relationships/hyperlink" Target="http://forum.sibmama.ru/viewtopic.php?t=1254741&amp;start=1605" TargetMode="External"/><Relationship Id="rId17" Type="http://schemas.openxmlformats.org/officeDocument/2006/relationships/hyperlink" Target="http://forum.sibmama.ru/viewtopic.php?t=1254741&amp;start=1605" TargetMode="External"/><Relationship Id="rId25" Type="http://schemas.openxmlformats.org/officeDocument/2006/relationships/hyperlink" Target="http://forum.sibmama.ru/viewtopic.php?t=1254741&amp;start=1620" TargetMode="External"/><Relationship Id="rId33" Type="http://schemas.openxmlformats.org/officeDocument/2006/relationships/hyperlink" Target="http://forum.sibmama.ru/viewtopic.php?t=1254741&amp;start=1635" TargetMode="External"/><Relationship Id="rId38" Type="http://schemas.openxmlformats.org/officeDocument/2006/relationships/hyperlink" Target="http://forum.sibmama.ru/viewtopic.php?t=1254741&amp;start=1620" TargetMode="External"/><Relationship Id="rId46" Type="http://schemas.openxmlformats.org/officeDocument/2006/relationships/hyperlink" Target="http://forum.sibmama.ru/viewtopic.php?t=1254741&amp;start=1635" TargetMode="External"/><Relationship Id="rId59" Type="http://schemas.openxmlformats.org/officeDocument/2006/relationships/hyperlink" Target="http://forum.sibmama.ru/viewtopic.php?t=1254741&amp;start=162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7"/>
  <sheetViews>
    <sheetView tabSelected="1" workbookViewId="0">
      <selection activeCell="K2" sqref="K2"/>
    </sheetView>
  </sheetViews>
  <sheetFormatPr defaultRowHeight="15"/>
  <cols>
    <col min="1" max="1" width="27.7109375" style="7" customWidth="1"/>
    <col min="2" max="2" width="64.7109375" customWidth="1"/>
    <col min="8" max="8" width="9.140625" style="9"/>
  </cols>
  <sheetData>
    <row r="1" spans="1:8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8" t="s">
        <v>7</v>
      </c>
    </row>
    <row r="2" spans="1:8">
      <c r="A2" s="6" t="s">
        <v>94</v>
      </c>
      <c r="B2" s="11" t="s">
        <v>91</v>
      </c>
      <c r="C2">
        <v>161.69999999999999</v>
      </c>
      <c r="E2">
        <v>161.69999999999999</v>
      </c>
    </row>
    <row r="3" spans="1:8">
      <c r="A3" s="6" t="s">
        <v>94</v>
      </c>
      <c r="B3" s="11" t="s">
        <v>92</v>
      </c>
      <c r="C3">
        <v>161.69999999999999</v>
      </c>
      <c r="E3">
        <v>161.69999999999999</v>
      </c>
    </row>
    <row r="4" spans="1:8">
      <c r="A4" s="6" t="s">
        <v>94</v>
      </c>
      <c r="B4" s="11" t="s">
        <v>118</v>
      </c>
      <c r="C4">
        <v>273.42</v>
      </c>
      <c r="E4">
        <v>273.42</v>
      </c>
    </row>
    <row r="5" spans="1:8">
      <c r="A5" s="6" t="s">
        <v>94</v>
      </c>
      <c r="B5" s="11" t="s">
        <v>93</v>
      </c>
      <c r="C5">
        <v>54.88</v>
      </c>
      <c r="E5">
        <v>54.88</v>
      </c>
    </row>
    <row r="6" spans="1:8">
      <c r="A6" s="6" t="s">
        <v>94</v>
      </c>
      <c r="B6" s="11" t="s">
        <v>171</v>
      </c>
      <c r="C6">
        <v>113.68</v>
      </c>
      <c r="E6">
        <v>113.68</v>
      </c>
    </row>
    <row r="7" spans="1:8">
      <c r="A7" s="7" t="s">
        <v>94</v>
      </c>
      <c r="B7" s="11" t="s">
        <v>150</v>
      </c>
      <c r="C7">
        <v>47.04</v>
      </c>
      <c r="E7">
        <v>47.04</v>
      </c>
    </row>
    <row r="8" spans="1:8" s="3" customFormat="1">
      <c r="A8" s="3" t="s">
        <v>94</v>
      </c>
      <c r="B8" s="12"/>
      <c r="E8" s="3">
        <f>SUM(E2:E7)</f>
        <v>812.41999999999985</v>
      </c>
      <c r="F8" s="3">
        <f>E8*1.08</f>
        <v>877.41359999999986</v>
      </c>
      <c r="G8" s="3">
        <v>0</v>
      </c>
      <c r="H8" s="10">
        <f>F8-G8</f>
        <v>877.41359999999986</v>
      </c>
    </row>
    <row r="9" spans="1:8">
      <c r="A9" s="6" t="s">
        <v>117</v>
      </c>
      <c r="B9" s="11" t="s">
        <v>192</v>
      </c>
      <c r="C9">
        <v>170.52</v>
      </c>
      <c r="E9">
        <v>170.52</v>
      </c>
    </row>
    <row r="10" spans="1:8">
      <c r="A10" s="6" t="s">
        <v>117</v>
      </c>
      <c r="B10" s="11" t="s">
        <v>113</v>
      </c>
      <c r="C10">
        <v>76.44</v>
      </c>
      <c r="E10">
        <v>76.44</v>
      </c>
    </row>
    <row r="11" spans="1:8">
      <c r="A11" s="6" t="s">
        <v>117</v>
      </c>
      <c r="B11" s="11" t="s">
        <v>114</v>
      </c>
      <c r="C11">
        <v>76.44</v>
      </c>
      <c r="E11">
        <v>76.44</v>
      </c>
    </row>
    <row r="12" spans="1:8">
      <c r="A12" s="6" t="s">
        <v>117</v>
      </c>
      <c r="B12" s="11" t="s">
        <v>115</v>
      </c>
      <c r="C12">
        <v>115.64</v>
      </c>
      <c r="E12">
        <v>115.64</v>
      </c>
    </row>
    <row r="13" spans="1:8">
      <c r="A13" s="6" t="s">
        <v>117</v>
      </c>
      <c r="B13" s="11" t="s">
        <v>116</v>
      </c>
      <c r="C13">
        <v>98</v>
      </c>
      <c r="E13">
        <v>98</v>
      </c>
    </row>
    <row r="14" spans="1:8">
      <c r="A14" s="6" t="s">
        <v>117</v>
      </c>
      <c r="B14" s="11" t="s">
        <v>153</v>
      </c>
      <c r="C14">
        <v>261.66000000000003</v>
      </c>
      <c r="E14">
        <v>261.66000000000003</v>
      </c>
    </row>
    <row r="15" spans="1:8">
      <c r="A15" s="6" t="s">
        <v>117</v>
      </c>
      <c r="B15" s="11" t="s">
        <v>190</v>
      </c>
      <c r="C15">
        <v>392</v>
      </c>
      <c r="E15">
        <v>392</v>
      </c>
    </row>
    <row r="16" spans="1:8" s="3" customFormat="1">
      <c r="A16" s="5" t="s">
        <v>117</v>
      </c>
      <c r="E16" s="3">
        <f>SUM(E9:E15)</f>
        <v>1190.7</v>
      </c>
      <c r="F16" s="3">
        <f>E16*1.08</f>
        <v>1285.9560000000001</v>
      </c>
      <c r="G16" s="3">
        <v>0</v>
      </c>
      <c r="H16" s="10">
        <f>F16-G16</f>
        <v>1285.9560000000001</v>
      </c>
    </row>
    <row r="17" spans="1:8">
      <c r="A17" s="6" t="s">
        <v>151</v>
      </c>
      <c r="B17" s="13" t="s">
        <v>152</v>
      </c>
    </row>
    <row r="18" spans="1:8" s="3" customFormat="1">
      <c r="A18" s="5" t="s">
        <v>151</v>
      </c>
      <c r="B18" s="4"/>
      <c r="H18" s="10"/>
    </row>
    <row r="19" spans="1:8">
      <c r="A19" s="6" t="s">
        <v>149</v>
      </c>
      <c r="B19" s="11" t="s">
        <v>143</v>
      </c>
      <c r="C19">
        <v>371.42</v>
      </c>
      <c r="E19">
        <v>371.42</v>
      </c>
    </row>
    <row r="20" spans="1:8">
      <c r="A20" s="6" t="s">
        <v>149</v>
      </c>
      <c r="B20" s="11" t="s">
        <v>144</v>
      </c>
      <c r="C20">
        <v>283.22000000000003</v>
      </c>
      <c r="E20">
        <v>283.22000000000003</v>
      </c>
    </row>
    <row r="21" spans="1:8">
      <c r="A21" s="6" t="s">
        <v>149</v>
      </c>
      <c r="B21" s="11" t="s">
        <v>145</v>
      </c>
      <c r="C21">
        <v>0</v>
      </c>
      <c r="E21">
        <v>0</v>
      </c>
    </row>
    <row r="22" spans="1:8">
      <c r="A22" s="6" t="s">
        <v>149</v>
      </c>
      <c r="B22" s="11" t="s">
        <v>146</v>
      </c>
      <c r="C22">
        <v>105.84</v>
      </c>
      <c r="E22">
        <v>105.84</v>
      </c>
    </row>
    <row r="23" spans="1:8">
      <c r="A23" s="6" t="s">
        <v>149</v>
      </c>
      <c r="B23" s="11" t="s">
        <v>147</v>
      </c>
      <c r="C23">
        <v>144.06</v>
      </c>
      <c r="E23">
        <v>144.06</v>
      </c>
    </row>
    <row r="24" spans="1:8">
      <c r="A24" s="6" t="s">
        <v>149</v>
      </c>
      <c r="B24" s="11" t="s">
        <v>148</v>
      </c>
      <c r="C24">
        <v>144.06</v>
      </c>
      <c r="E24">
        <v>144.06</v>
      </c>
    </row>
    <row r="25" spans="1:8">
      <c r="A25" s="6" t="s">
        <v>149</v>
      </c>
      <c r="B25" s="11" t="s">
        <v>180</v>
      </c>
      <c r="C25">
        <v>137.19999999999999</v>
      </c>
      <c r="E25">
        <v>137.19999999999999</v>
      </c>
    </row>
    <row r="26" spans="1:8" s="3" customFormat="1">
      <c r="A26" s="5" t="s">
        <v>149</v>
      </c>
      <c r="B26" s="12"/>
      <c r="E26" s="3">
        <f>SUM(E19:E25)</f>
        <v>1185.8000000000002</v>
      </c>
      <c r="F26" s="3">
        <f>E26*1.08</f>
        <v>1280.6640000000002</v>
      </c>
      <c r="G26" s="3">
        <v>0</v>
      </c>
      <c r="H26" s="10">
        <f>F26-G26</f>
        <v>1280.6640000000002</v>
      </c>
    </row>
    <row r="27" spans="1:8">
      <c r="A27" s="6" t="s">
        <v>70</v>
      </c>
      <c r="B27" s="11" t="s">
        <v>71</v>
      </c>
      <c r="C27">
        <v>95.06</v>
      </c>
      <c r="E27">
        <v>95.06</v>
      </c>
    </row>
    <row r="28" spans="1:8">
      <c r="A28" s="6" t="s">
        <v>70</v>
      </c>
      <c r="B28" s="11" t="s">
        <v>193</v>
      </c>
      <c r="C28">
        <v>0</v>
      </c>
      <c r="E28">
        <v>0</v>
      </c>
    </row>
    <row r="29" spans="1:8" s="3" customFormat="1">
      <c r="A29" s="5" t="s">
        <v>70</v>
      </c>
      <c r="B29" s="14"/>
      <c r="E29" s="3">
        <f>SUM(E27:E28)</f>
        <v>95.06</v>
      </c>
      <c r="F29" s="3">
        <f>E29*1.08</f>
        <v>102.66480000000001</v>
      </c>
      <c r="G29" s="3">
        <v>0</v>
      </c>
      <c r="H29" s="10">
        <f>F29-G29</f>
        <v>102.66480000000001</v>
      </c>
    </row>
    <row r="30" spans="1:8">
      <c r="A30" s="6" t="s">
        <v>188</v>
      </c>
      <c r="B30" s="11" t="s">
        <v>185</v>
      </c>
      <c r="C30">
        <v>135.24</v>
      </c>
      <c r="E30">
        <v>135.24</v>
      </c>
    </row>
    <row r="31" spans="1:8">
      <c r="A31" s="6" t="s">
        <v>188</v>
      </c>
      <c r="B31" s="11" t="s">
        <v>186</v>
      </c>
      <c r="C31">
        <v>147</v>
      </c>
      <c r="E31">
        <v>147</v>
      </c>
    </row>
    <row r="32" spans="1:8">
      <c r="A32" s="6" t="s">
        <v>188</v>
      </c>
      <c r="B32" s="11" t="s">
        <v>187</v>
      </c>
      <c r="C32">
        <v>147</v>
      </c>
      <c r="E32">
        <v>147</v>
      </c>
    </row>
    <row r="33" spans="1:8" s="3" customFormat="1">
      <c r="A33" s="5" t="s">
        <v>188</v>
      </c>
      <c r="B33" s="12"/>
      <c r="E33" s="3">
        <f>SUM(E30:E32)</f>
        <v>429.24</v>
      </c>
      <c r="F33" s="3">
        <f>E33*1.08</f>
        <v>463.57920000000001</v>
      </c>
      <c r="G33" s="3">
        <v>0</v>
      </c>
      <c r="H33" s="10">
        <f>F33-G33</f>
        <v>463.57920000000001</v>
      </c>
    </row>
    <row r="34" spans="1:8">
      <c r="A34" s="6" t="s">
        <v>97</v>
      </c>
      <c r="B34" s="11" t="s">
        <v>96</v>
      </c>
      <c r="C34">
        <v>0</v>
      </c>
      <c r="E34">
        <v>0</v>
      </c>
    </row>
    <row r="35" spans="1:8" s="3" customFormat="1">
      <c r="A35" s="5" t="s">
        <v>97</v>
      </c>
      <c r="B35" s="14"/>
      <c r="E35" s="3">
        <f>SUM(E34)</f>
        <v>0</v>
      </c>
      <c r="F35" s="3">
        <v>0</v>
      </c>
      <c r="G35" s="3">
        <v>0</v>
      </c>
      <c r="H35" s="10">
        <v>0</v>
      </c>
    </row>
    <row r="36" spans="1:8">
      <c r="A36" s="6" t="s">
        <v>75</v>
      </c>
      <c r="B36" s="11" t="s">
        <v>198</v>
      </c>
      <c r="D36">
        <v>3</v>
      </c>
      <c r="E36">
        <v>488.04</v>
      </c>
    </row>
    <row r="37" spans="1:8">
      <c r="A37" s="6" t="s">
        <v>75</v>
      </c>
      <c r="B37" s="11" t="s">
        <v>72</v>
      </c>
      <c r="C37">
        <v>310.66000000000003</v>
      </c>
      <c r="E37">
        <v>310.66000000000003</v>
      </c>
    </row>
    <row r="38" spans="1:8">
      <c r="A38" s="6" t="s">
        <v>75</v>
      </c>
      <c r="B38" s="11" t="s">
        <v>73</v>
      </c>
      <c r="C38">
        <v>270.48</v>
      </c>
      <c r="E38">
        <v>270.48</v>
      </c>
    </row>
    <row r="39" spans="1:8">
      <c r="A39" s="6" t="s">
        <v>75</v>
      </c>
      <c r="B39" s="11" t="s">
        <v>74</v>
      </c>
      <c r="C39">
        <v>391.02</v>
      </c>
      <c r="E39">
        <v>391.02</v>
      </c>
    </row>
    <row r="40" spans="1:8">
      <c r="A40" s="6" t="s">
        <v>75</v>
      </c>
      <c r="B40" s="11" t="s">
        <v>89</v>
      </c>
      <c r="C40">
        <v>69.58</v>
      </c>
      <c r="E40">
        <v>69.58</v>
      </c>
    </row>
    <row r="41" spans="1:8">
      <c r="A41" s="6" t="s">
        <v>75</v>
      </c>
      <c r="B41" s="11" t="s">
        <v>90</v>
      </c>
      <c r="D41">
        <v>3</v>
      </c>
      <c r="E41">
        <v>338.1</v>
      </c>
    </row>
    <row r="42" spans="1:8">
      <c r="A42" s="6" t="s">
        <v>75</v>
      </c>
      <c r="B42" s="15" t="s">
        <v>178</v>
      </c>
      <c r="D42">
        <v>5</v>
      </c>
      <c r="E42">
        <v>217.56</v>
      </c>
    </row>
    <row r="43" spans="1:8" s="3" customFormat="1">
      <c r="A43" s="5" t="s">
        <v>75</v>
      </c>
      <c r="B43" s="12"/>
      <c r="E43" s="3">
        <f>SUM(E36:E42)</f>
        <v>2085.44</v>
      </c>
      <c r="F43" s="3">
        <f>E43*1.08</f>
        <v>2252.2752</v>
      </c>
      <c r="G43" s="3">
        <v>0</v>
      </c>
      <c r="H43" s="10">
        <f>F43-G43</f>
        <v>2252.2752</v>
      </c>
    </row>
    <row r="44" spans="1:8">
      <c r="A44" s="6" t="s">
        <v>110</v>
      </c>
      <c r="B44" s="11" t="s">
        <v>105</v>
      </c>
      <c r="C44">
        <v>0</v>
      </c>
      <c r="E44">
        <v>0</v>
      </c>
    </row>
    <row r="45" spans="1:8">
      <c r="A45" s="6" t="s">
        <v>110</v>
      </c>
      <c r="B45" s="15" t="s">
        <v>106</v>
      </c>
      <c r="C45">
        <v>23.52</v>
      </c>
      <c r="E45">
        <v>23.52</v>
      </c>
    </row>
    <row r="46" spans="1:8">
      <c r="A46" s="6" t="s">
        <v>110</v>
      </c>
      <c r="B46" s="15" t="s">
        <v>107</v>
      </c>
    </row>
    <row r="47" spans="1:8">
      <c r="A47" s="6" t="s">
        <v>110</v>
      </c>
      <c r="B47" s="15" t="s">
        <v>108</v>
      </c>
      <c r="C47">
        <v>0</v>
      </c>
      <c r="E47">
        <v>0</v>
      </c>
    </row>
    <row r="48" spans="1:8">
      <c r="A48" s="6" t="s">
        <v>110</v>
      </c>
      <c r="B48" s="15" t="s">
        <v>109</v>
      </c>
      <c r="C48">
        <v>0</v>
      </c>
      <c r="E48">
        <v>0</v>
      </c>
    </row>
    <row r="49" spans="1:8">
      <c r="A49" s="6" t="s">
        <v>110</v>
      </c>
      <c r="B49" s="15" t="s">
        <v>111</v>
      </c>
      <c r="D49">
        <v>5</v>
      </c>
      <c r="E49">
        <v>186.69</v>
      </c>
    </row>
    <row r="50" spans="1:8">
      <c r="A50" s="6" t="s">
        <v>110</v>
      </c>
      <c r="B50" s="15" t="s">
        <v>112</v>
      </c>
      <c r="C50">
        <v>1429.82</v>
      </c>
      <c r="E50">
        <v>1429.82</v>
      </c>
    </row>
    <row r="51" spans="1:8" s="3" customFormat="1">
      <c r="A51" s="5" t="s">
        <v>110</v>
      </c>
      <c r="B51" s="12"/>
      <c r="E51" s="3">
        <f>SUM(E44:E50)</f>
        <v>1640.03</v>
      </c>
      <c r="F51" s="3">
        <f>E51*1.08</f>
        <v>1771.2324000000001</v>
      </c>
      <c r="G51" s="3">
        <v>0</v>
      </c>
      <c r="H51" s="10">
        <f>F51-G51</f>
        <v>1771.2324000000001</v>
      </c>
    </row>
    <row r="52" spans="1:8">
      <c r="A52" s="6" t="s">
        <v>123</v>
      </c>
      <c r="B52" s="11" t="s">
        <v>121</v>
      </c>
      <c r="C52">
        <v>101.92</v>
      </c>
      <c r="D52">
        <v>2</v>
      </c>
      <c r="E52">
        <f>C52*D52</f>
        <v>203.84</v>
      </c>
    </row>
    <row r="53" spans="1:8">
      <c r="A53" s="6" t="s">
        <v>123</v>
      </c>
      <c r="B53" s="11" t="s">
        <v>122</v>
      </c>
      <c r="C53">
        <v>194.04</v>
      </c>
      <c r="E53">
        <v>194.04</v>
      </c>
    </row>
    <row r="54" spans="1:8" s="3" customFormat="1">
      <c r="A54" s="5" t="s">
        <v>123</v>
      </c>
      <c r="B54" s="14"/>
      <c r="E54" s="3">
        <f>SUM(E52:E53)</f>
        <v>397.88</v>
      </c>
      <c r="F54" s="3">
        <f>E54*1.08</f>
        <v>429.71040000000005</v>
      </c>
      <c r="G54" s="3">
        <v>0</v>
      </c>
      <c r="H54" s="10">
        <f>F54-G54</f>
        <v>429.71040000000005</v>
      </c>
    </row>
    <row r="55" spans="1:8">
      <c r="A55" s="7" t="s">
        <v>52</v>
      </c>
      <c r="B55" s="15" t="s">
        <v>45</v>
      </c>
      <c r="C55">
        <v>209.72</v>
      </c>
      <c r="E55">
        <v>209.72</v>
      </c>
    </row>
    <row r="56" spans="1:8">
      <c r="A56" s="7" t="s">
        <v>52</v>
      </c>
      <c r="B56" s="15" t="s">
        <v>46</v>
      </c>
      <c r="C56">
        <v>0</v>
      </c>
      <c r="E56">
        <v>0</v>
      </c>
    </row>
    <row r="57" spans="1:8">
      <c r="A57" s="7" t="s">
        <v>52</v>
      </c>
      <c r="B57" s="15" t="s">
        <v>47</v>
      </c>
      <c r="C57">
        <v>230.3</v>
      </c>
      <c r="E57">
        <v>230.3</v>
      </c>
    </row>
    <row r="58" spans="1:8">
      <c r="A58" s="7" t="s">
        <v>52</v>
      </c>
      <c r="B58" s="15" t="s">
        <v>48</v>
      </c>
      <c r="C58">
        <v>147</v>
      </c>
      <c r="E58">
        <v>147</v>
      </c>
    </row>
    <row r="59" spans="1:8">
      <c r="A59" s="7" t="s">
        <v>52</v>
      </c>
      <c r="B59" s="15" t="s">
        <v>49</v>
      </c>
      <c r="C59">
        <v>0</v>
      </c>
      <c r="E59">
        <v>0</v>
      </c>
    </row>
    <row r="60" spans="1:8">
      <c r="A60" s="7" t="s">
        <v>52</v>
      </c>
      <c r="B60" s="15" t="s">
        <v>50</v>
      </c>
      <c r="C60">
        <v>170.52</v>
      </c>
      <c r="E60">
        <v>170.52</v>
      </c>
    </row>
    <row r="61" spans="1:8">
      <c r="A61" s="7" t="s">
        <v>52</v>
      </c>
      <c r="B61" s="15" t="s">
        <v>51</v>
      </c>
      <c r="C61">
        <v>179.34</v>
      </c>
      <c r="E61">
        <v>179.34</v>
      </c>
    </row>
    <row r="62" spans="1:8">
      <c r="A62" s="7" t="s">
        <v>52</v>
      </c>
      <c r="B62" s="15" t="s">
        <v>62</v>
      </c>
      <c r="C62">
        <v>236.18</v>
      </c>
      <c r="E62">
        <v>236.18</v>
      </c>
    </row>
    <row r="63" spans="1:8">
      <c r="A63" s="7" t="s">
        <v>52</v>
      </c>
      <c r="B63" s="15" t="s">
        <v>63</v>
      </c>
      <c r="C63">
        <v>236.18</v>
      </c>
      <c r="E63">
        <v>236.18</v>
      </c>
    </row>
    <row r="64" spans="1:8">
      <c r="A64" s="7" t="s">
        <v>52</v>
      </c>
      <c r="B64" s="15" t="s">
        <v>64</v>
      </c>
      <c r="C64">
        <v>97.02</v>
      </c>
      <c r="E64">
        <v>97.02</v>
      </c>
    </row>
    <row r="65" spans="1:8">
      <c r="A65" s="7" t="s">
        <v>52</v>
      </c>
      <c r="B65" s="15" t="s">
        <v>65</v>
      </c>
      <c r="C65">
        <v>347.9</v>
      </c>
      <c r="E65">
        <v>347.9</v>
      </c>
    </row>
    <row r="66" spans="1:8" s="3" customFormat="1">
      <c r="A66" s="3" t="s">
        <v>52</v>
      </c>
      <c r="B66" s="12"/>
      <c r="E66" s="3">
        <f>SUM(E55:E65)</f>
        <v>1854.1599999999999</v>
      </c>
      <c r="F66" s="3">
        <f>E66*1.08</f>
        <v>2002.4928</v>
      </c>
      <c r="G66" s="3">
        <v>0</v>
      </c>
      <c r="H66" s="10">
        <f>F66-G66</f>
        <v>2002.4928</v>
      </c>
    </row>
    <row r="67" spans="1:8">
      <c r="A67" s="6" t="s">
        <v>44</v>
      </c>
      <c r="B67" s="11" t="s">
        <v>13</v>
      </c>
      <c r="C67">
        <v>283.22000000000003</v>
      </c>
      <c r="E67">
        <v>283.22000000000003</v>
      </c>
    </row>
    <row r="68" spans="1:8">
      <c r="A68" s="6" t="s">
        <v>44</v>
      </c>
      <c r="B68" s="11" t="s">
        <v>14</v>
      </c>
      <c r="C68">
        <v>170.52</v>
      </c>
      <c r="E68">
        <v>170.52</v>
      </c>
    </row>
    <row r="69" spans="1:8">
      <c r="A69" s="6" t="s">
        <v>44</v>
      </c>
      <c r="B69" s="11" t="s">
        <v>15</v>
      </c>
      <c r="C69">
        <v>197.96</v>
      </c>
      <c r="E69">
        <v>197.96</v>
      </c>
    </row>
    <row r="70" spans="1:8">
      <c r="A70" s="6" t="s">
        <v>44</v>
      </c>
      <c r="B70" s="11" t="s">
        <v>16</v>
      </c>
      <c r="C70">
        <v>185.22</v>
      </c>
      <c r="E70">
        <v>185.22</v>
      </c>
    </row>
    <row r="71" spans="1:8">
      <c r="A71" s="6" t="s">
        <v>44</v>
      </c>
      <c r="B71" s="11" t="s">
        <v>17</v>
      </c>
      <c r="C71">
        <v>0</v>
      </c>
      <c r="E71">
        <v>0</v>
      </c>
    </row>
    <row r="72" spans="1:8">
      <c r="A72" s="6" t="s">
        <v>44</v>
      </c>
      <c r="B72" s="11" t="s">
        <v>95</v>
      </c>
      <c r="C72">
        <v>519.4</v>
      </c>
      <c r="E72">
        <v>519.4</v>
      </c>
    </row>
    <row r="73" spans="1:8">
      <c r="A73" s="6" t="s">
        <v>44</v>
      </c>
      <c r="B73" s="11" t="s">
        <v>18</v>
      </c>
      <c r="C73">
        <v>528.22</v>
      </c>
      <c r="E73">
        <v>528.22</v>
      </c>
    </row>
    <row r="74" spans="1:8">
      <c r="A74" s="6" t="s">
        <v>44</v>
      </c>
      <c r="B74" s="11" t="s">
        <v>19</v>
      </c>
      <c r="C74">
        <v>410.62</v>
      </c>
      <c r="E74">
        <v>410.62</v>
      </c>
    </row>
    <row r="75" spans="1:8">
      <c r="A75" s="6" t="s">
        <v>44</v>
      </c>
      <c r="B75" s="11" t="s">
        <v>20</v>
      </c>
      <c r="C75">
        <v>189.14</v>
      </c>
      <c r="E75">
        <v>189.14</v>
      </c>
    </row>
    <row r="76" spans="1:8">
      <c r="A76" s="6" t="s">
        <v>44</v>
      </c>
      <c r="B76" s="11" t="s">
        <v>21</v>
      </c>
      <c r="C76">
        <v>0</v>
      </c>
      <c r="E76">
        <v>0</v>
      </c>
    </row>
    <row r="77" spans="1:8">
      <c r="A77" s="6" t="s">
        <v>44</v>
      </c>
      <c r="B77" s="11" t="s">
        <v>22</v>
      </c>
      <c r="C77">
        <v>351.82</v>
      </c>
      <c r="E77">
        <v>351.82</v>
      </c>
    </row>
    <row r="78" spans="1:8">
      <c r="A78" s="6" t="s">
        <v>44</v>
      </c>
      <c r="B78" s="11" t="s">
        <v>23</v>
      </c>
      <c r="C78">
        <v>166.6</v>
      </c>
      <c r="E78">
        <v>166.6</v>
      </c>
    </row>
    <row r="79" spans="1:8">
      <c r="A79" s="6" t="s">
        <v>44</v>
      </c>
      <c r="B79" s="11" t="s">
        <v>24</v>
      </c>
      <c r="C79">
        <v>181.3</v>
      </c>
      <c r="E79">
        <v>181.3</v>
      </c>
    </row>
    <row r="80" spans="1:8">
      <c r="A80" s="6" t="s">
        <v>44</v>
      </c>
      <c r="B80" s="11" t="s">
        <v>25</v>
      </c>
      <c r="C80">
        <v>185.22</v>
      </c>
      <c r="E80">
        <v>185.22</v>
      </c>
    </row>
    <row r="81" spans="1:5">
      <c r="A81" s="6" t="s">
        <v>44</v>
      </c>
      <c r="B81" s="11" t="s">
        <v>26</v>
      </c>
      <c r="C81">
        <v>172.48</v>
      </c>
      <c r="E81">
        <v>172.48</v>
      </c>
    </row>
    <row r="82" spans="1:5">
      <c r="A82" s="6" t="s">
        <v>44</v>
      </c>
      <c r="B82" s="11" t="s">
        <v>27</v>
      </c>
      <c r="C82">
        <v>150.91999999999999</v>
      </c>
      <c r="E82">
        <v>150.91999999999999</v>
      </c>
    </row>
    <row r="83" spans="1:5">
      <c r="A83" s="6" t="s">
        <v>44</v>
      </c>
      <c r="B83" s="11" t="s">
        <v>28</v>
      </c>
      <c r="C83">
        <v>179.34</v>
      </c>
      <c r="E83">
        <v>179.34</v>
      </c>
    </row>
    <row r="84" spans="1:5">
      <c r="A84" s="6" t="s">
        <v>44</v>
      </c>
      <c r="B84" s="11" t="s">
        <v>29</v>
      </c>
      <c r="C84">
        <v>420.42</v>
      </c>
      <c r="E84">
        <v>420.42</v>
      </c>
    </row>
    <row r="85" spans="1:5">
      <c r="A85" s="6" t="s">
        <v>44</v>
      </c>
      <c r="B85" s="11" t="s">
        <v>30</v>
      </c>
      <c r="C85">
        <v>381.22</v>
      </c>
      <c r="E85">
        <v>381.22</v>
      </c>
    </row>
    <row r="86" spans="1:5">
      <c r="A86" s="6" t="s">
        <v>44</v>
      </c>
      <c r="B86" s="11" t="s">
        <v>31</v>
      </c>
      <c r="C86">
        <v>153.86000000000001</v>
      </c>
      <c r="E86">
        <v>153.86000000000001</v>
      </c>
    </row>
    <row r="87" spans="1:5">
      <c r="A87" s="6" t="s">
        <v>44</v>
      </c>
      <c r="B87" s="11" t="s">
        <v>32</v>
      </c>
      <c r="C87">
        <v>164.64</v>
      </c>
      <c r="E87">
        <v>164.64</v>
      </c>
    </row>
    <row r="88" spans="1:5">
      <c r="A88" s="6" t="s">
        <v>44</v>
      </c>
      <c r="B88" s="11" t="s">
        <v>33</v>
      </c>
      <c r="C88">
        <v>250.88</v>
      </c>
      <c r="E88">
        <v>250.88</v>
      </c>
    </row>
    <row r="89" spans="1:5">
      <c r="A89" s="6" t="s">
        <v>44</v>
      </c>
      <c r="B89" s="11" t="s">
        <v>34</v>
      </c>
      <c r="C89">
        <v>0</v>
      </c>
      <c r="E89">
        <v>0</v>
      </c>
    </row>
    <row r="90" spans="1:5">
      <c r="A90" s="6" t="s">
        <v>44</v>
      </c>
      <c r="B90" s="11" t="s">
        <v>35</v>
      </c>
      <c r="C90">
        <v>140.13999999999999</v>
      </c>
      <c r="E90">
        <v>140.13999999999999</v>
      </c>
    </row>
    <row r="91" spans="1:5">
      <c r="A91" s="6" t="s">
        <v>44</v>
      </c>
      <c r="B91" s="11" t="s">
        <v>36</v>
      </c>
      <c r="C91">
        <v>234.22</v>
      </c>
      <c r="E91">
        <v>234.22</v>
      </c>
    </row>
    <row r="92" spans="1:5">
      <c r="A92" s="6" t="s">
        <v>44</v>
      </c>
      <c r="B92" s="11" t="s">
        <v>37</v>
      </c>
      <c r="C92">
        <v>0</v>
      </c>
      <c r="E92">
        <v>0</v>
      </c>
    </row>
    <row r="93" spans="1:5">
      <c r="A93" s="6" t="s">
        <v>44</v>
      </c>
      <c r="B93" s="11" t="s">
        <v>38</v>
      </c>
      <c r="C93">
        <v>185.22</v>
      </c>
      <c r="E93">
        <v>185.22</v>
      </c>
    </row>
    <row r="94" spans="1:5">
      <c r="A94" s="6" t="s">
        <v>44</v>
      </c>
      <c r="B94" s="11" t="s">
        <v>39</v>
      </c>
      <c r="C94">
        <v>0</v>
      </c>
      <c r="E94">
        <v>0</v>
      </c>
    </row>
    <row r="95" spans="1:5">
      <c r="A95" s="6" t="s">
        <v>44</v>
      </c>
      <c r="B95" s="11" t="s">
        <v>40</v>
      </c>
      <c r="C95">
        <v>49</v>
      </c>
      <c r="E95">
        <v>49</v>
      </c>
    </row>
    <row r="96" spans="1:5">
      <c r="A96" s="6" t="s">
        <v>44</v>
      </c>
      <c r="B96" s="11" t="s">
        <v>41</v>
      </c>
      <c r="C96">
        <v>0</v>
      </c>
      <c r="E96">
        <v>0</v>
      </c>
    </row>
    <row r="97" spans="1:8">
      <c r="A97" s="6" t="s">
        <v>44</v>
      </c>
      <c r="B97" s="11" t="s">
        <v>42</v>
      </c>
      <c r="C97">
        <v>0</v>
      </c>
      <c r="E97">
        <v>0</v>
      </c>
    </row>
    <row r="98" spans="1:8">
      <c r="A98" s="6" t="s">
        <v>44</v>
      </c>
      <c r="B98" s="11" t="s">
        <v>43</v>
      </c>
      <c r="C98">
        <v>0</v>
      </c>
      <c r="E98">
        <v>0</v>
      </c>
    </row>
    <row r="99" spans="1:8" s="3" customFormat="1">
      <c r="A99" s="5" t="s">
        <v>44</v>
      </c>
      <c r="B99" s="14"/>
      <c r="E99" s="3">
        <f>SUM(E67:E98)</f>
        <v>5851.5800000000017</v>
      </c>
      <c r="F99" s="3">
        <f>E99*1.08</f>
        <v>6319.7064000000018</v>
      </c>
      <c r="G99" s="3">
        <v>0</v>
      </c>
      <c r="H99" s="10">
        <f>F99-G99</f>
        <v>6319.7064000000018</v>
      </c>
    </row>
    <row r="100" spans="1:8">
      <c r="A100" s="6" t="s">
        <v>79</v>
      </c>
      <c r="B100" s="11" t="s">
        <v>76</v>
      </c>
      <c r="C100">
        <v>0</v>
      </c>
      <c r="E100">
        <v>0</v>
      </c>
    </row>
    <row r="101" spans="1:8">
      <c r="A101" s="6" t="s">
        <v>79</v>
      </c>
      <c r="B101" s="11" t="s">
        <v>77</v>
      </c>
      <c r="C101">
        <v>122.5</v>
      </c>
      <c r="E101">
        <v>122.5</v>
      </c>
    </row>
    <row r="102" spans="1:8">
      <c r="A102" s="6" t="s">
        <v>79</v>
      </c>
      <c r="B102" s="11" t="s">
        <v>78</v>
      </c>
      <c r="C102">
        <v>0</v>
      </c>
      <c r="E102">
        <v>0</v>
      </c>
    </row>
    <row r="103" spans="1:8" s="3" customFormat="1">
      <c r="A103" s="5" t="s">
        <v>79</v>
      </c>
      <c r="B103" s="14"/>
      <c r="E103" s="3">
        <f>SUM(E100:E102)</f>
        <v>122.5</v>
      </c>
      <c r="F103" s="3">
        <f>E103*1.08</f>
        <v>132.30000000000001</v>
      </c>
      <c r="G103" s="3">
        <v>0</v>
      </c>
      <c r="H103" s="10">
        <f>F103-G103</f>
        <v>132.30000000000001</v>
      </c>
    </row>
    <row r="104" spans="1:8">
      <c r="A104" s="6" t="s">
        <v>161</v>
      </c>
      <c r="B104" s="11" t="s">
        <v>154</v>
      </c>
      <c r="C104">
        <v>104.86</v>
      </c>
      <c r="E104">
        <v>104.86</v>
      </c>
    </row>
    <row r="105" spans="1:8">
      <c r="A105" s="6" t="s">
        <v>161</v>
      </c>
      <c r="B105" s="11" t="s">
        <v>155</v>
      </c>
      <c r="C105">
        <v>104.86</v>
      </c>
      <c r="E105">
        <v>104.86</v>
      </c>
    </row>
    <row r="106" spans="1:8">
      <c r="A106" s="6" t="s">
        <v>161</v>
      </c>
      <c r="B106" s="11" t="s">
        <v>156</v>
      </c>
      <c r="C106">
        <v>104.86</v>
      </c>
      <c r="E106">
        <v>104.86</v>
      </c>
    </row>
    <row r="107" spans="1:8">
      <c r="A107" s="6" t="s">
        <v>161</v>
      </c>
      <c r="B107" s="11" t="s">
        <v>157</v>
      </c>
      <c r="C107">
        <v>137.19999999999999</v>
      </c>
      <c r="E107">
        <v>137.19999999999999</v>
      </c>
    </row>
    <row r="108" spans="1:8">
      <c r="A108" s="6" t="s">
        <v>161</v>
      </c>
      <c r="B108" s="11" t="s">
        <v>158</v>
      </c>
      <c r="C108">
        <v>214.62</v>
      </c>
      <c r="E108">
        <v>214.62</v>
      </c>
    </row>
    <row r="109" spans="1:8">
      <c r="A109" s="6" t="s">
        <v>161</v>
      </c>
      <c r="B109" s="11" t="s">
        <v>159</v>
      </c>
      <c r="C109">
        <v>144.06</v>
      </c>
      <c r="E109">
        <v>144.06</v>
      </c>
    </row>
    <row r="110" spans="1:8">
      <c r="A110" s="6" t="s">
        <v>161</v>
      </c>
      <c r="B110" s="11" t="s">
        <v>160</v>
      </c>
      <c r="C110">
        <v>144.06</v>
      </c>
      <c r="E110">
        <v>144.06</v>
      </c>
    </row>
    <row r="111" spans="1:8" s="3" customFormat="1">
      <c r="A111" s="5" t="s">
        <v>161</v>
      </c>
      <c r="B111" s="12"/>
      <c r="E111" s="3">
        <f>SUM(E104:E110)</f>
        <v>954.52</v>
      </c>
      <c r="F111" s="3">
        <f>E111*1.08</f>
        <v>1030.8815999999999</v>
      </c>
      <c r="G111" s="3">
        <v>0</v>
      </c>
      <c r="H111" s="10">
        <f>F111-G111</f>
        <v>1030.8815999999999</v>
      </c>
    </row>
    <row r="112" spans="1:8">
      <c r="A112" s="6" t="s">
        <v>57</v>
      </c>
      <c r="B112" s="15" t="s">
        <v>58</v>
      </c>
      <c r="C112">
        <v>163.66</v>
      </c>
      <c r="E112">
        <v>163.66</v>
      </c>
    </row>
    <row r="113" spans="1:8">
      <c r="A113" s="6" t="s">
        <v>57</v>
      </c>
      <c r="B113" s="15" t="s">
        <v>59</v>
      </c>
      <c r="C113">
        <v>163.66</v>
      </c>
      <c r="E113">
        <v>163.66</v>
      </c>
    </row>
    <row r="114" spans="1:8">
      <c r="A114" s="6" t="s">
        <v>57</v>
      </c>
      <c r="B114" s="15" t="s">
        <v>60</v>
      </c>
      <c r="D114">
        <v>2</v>
      </c>
      <c r="E114">
        <v>115.64</v>
      </c>
    </row>
    <row r="115" spans="1:8">
      <c r="A115" s="6" t="s">
        <v>57</v>
      </c>
      <c r="B115" s="15" t="s">
        <v>61</v>
      </c>
      <c r="C115">
        <v>0</v>
      </c>
      <c r="E115">
        <v>0</v>
      </c>
    </row>
    <row r="116" spans="1:8" s="3" customFormat="1">
      <c r="A116" s="5" t="s">
        <v>57</v>
      </c>
      <c r="B116" s="12"/>
      <c r="E116" s="3">
        <f>SUM(E112:E115)</f>
        <v>442.96</v>
      </c>
      <c r="F116" s="3">
        <f>E116*1.08</f>
        <v>478.39679999999998</v>
      </c>
      <c r="G116" s="3">
        <v>0</v>
      </c>
      <c r="H116" s="10">
        <f>F116-G116</f>
        <v>478.39679999999998</v>
      </c>
    </row>
    <row r="117" spans="1:8">
      <c r="A117" s="6" t="s">
        <v>127</v>
      </c>
      <c r="B117" s="11" t="s">
        <v>124</v>
      </c>
      <c r="C117">
        <v>163.66</v>
      </c>
      <c r="E117">
        <v>163.66</v>
      </c>
    </row>
    <row r="118" spans="1:8">
      <c r="A118" s="6" t="s">
        <v>127</v>
      </c>
      <c r="B118" s="11" t="s">
        <v>125</v>
      </c>
      <c r="C118">
        <v>90.16</v>
      </c>
      <c r="E118">
        <v>90.16</v>
      </c>
    </row>
    <row r="119" spans="1:8">
      <c r="A119" s="6" t="s">
        <v>127</v>
      </c>
      <c r="B119" s="2" t="s">
        <v>126</v>
      </c>
      <c r="C119">
        <v>0</v>
      </c>
      <c r="E119">
        <v>0</v>
      </c>
    </row>
    <row r="120" spans="1:8" s="3" customFormat="1">
      <c r="A120" s="5" t="s">
        <v>127</v>
      </c>
      <c r="B120" s="4"/>
      <c r="E120" s="3">
        <f>SUM(E117:E119)</f>
        <v>253.82</v>
      </c>
      <c r="F120" s="3">
        <f>E120*1.08</f>
        <v>274.12560000000002</v>
      </c>
      <c r="G120" s="3">
        <v>0</v>
      </c>
      <c r="H120" s="10">
        <f>F120-G120</f>
        <v>274.12560000000002</v>
      </c>
    </row>
    <row r="121" spans="1:8">
      <c r="A121" s="6" t="s">
        <v>56</v>
      </c>
      <c r="B121" s="11" t="s">
        <v>53</v>
      </c>
      <c r="C121">
        <v>399.84</v>
      </c>
      <c r="E121">
        <v>399.84</v>
      </c>
    </row>
    <row r="122" spans="1:8">
      <c r="A122" s="6" t="s">
        <v>56</v>
      </c>
      <c r="B122" s="11" t="s">
        <v>54</v>
      </c>
      <c r="C122">
        <v>0</v>
      </c>
      <c r="E122">
        <v>0</v>
      </c>
    </row>
    <row r="123" spans="1:8">
      <c r="A123" s="6" t="s">
        <v>56</v>
      </c>
      <c r="B123" s="11" t="s">
        <v>55</v>
      </c>
      <c r="C123">
        <v>223.44</v>
      </c>
      <c r="E123">
        <v>223.44</v>
      </c>
    </row>
    <row r="124" spans="1:8" s="3" customFormat="1">
      <c r="A124" s="5" t="s">
        <v>56</v>
      </c>
      <c r="B124" s="12"/>
      <c r="E124" s="3">
        <f>SUM(E121:E123)</f>
        <v>623.28</v>
      </c>
      <c r="F124" s="3">
        <f>E124*1.08</f>
        <v>673.14240000000007</v>
      </c>
      <c r="G124" s="3">
        <v>0</v>
      </c>
      <c r="H124" s="10">
        <f>F124-G124</f>
        <v>673.14240000000007</v>
      </c>
    </row>
    <row r="125" spans="1:8">
      <c r="A125" s="6" t="s">
        <v>175</v>
      </c>
      <c r="B125" s="11" t="s">
        <v>172</v>
      </c>
      <c r="D125">
        <v>5</v>
      </c>
      <c r="E125">
        <v>360.15</v>
      </c>
    </row>
    <row r="126" spans="1:8">
      <c r="A126" s="6" t="s">
        <v>175</v>
      </c>
      <c r="B126" s="11" t="s">
        <v>173</v>
      </c>
      <c r="C126">
        <v>271.45999999999998</v>
      </c>
      <c r="E126">
        <v>271.45999999999998</v>
      </c>
    </row>
    <row r="127" spans="1:8">
      <c r="A127" s="6" t="s">
        <v>175</v>
      </c>
      <c r="B127" s="11" t="s">
        <v>174</v>
      </c>
      <c r="C127">
        <v>290.08</v>
      </c>
      <c r="E127">
        <v>290.08</v>
      </c>
    </row>
    <row r="128" spans="1:8" s="3" customFormat="1">
      <c r="A128" s="5" t="s">
        <v>175</v>
      </c>
      <c r="B128" s="4"/>
      <c r="E128" s="3">
        <f>SUM(E125:E127)</f>
        <v>921.68999999999983</v>
      </c>
      <c r="F128" s="3">
        <f>E128*1.08</f>
        <v>995.4251999999999</v>
      </c>
      <c r="G128" s="3">
        <v>0</v>
      </c>
      <c r="H128" s="10">
        <f>F128-G128</f>
        <v>995.4251999999999</v>
      </c>
    </row>
    <row r="129" spans="1:8">
      <c r="A129" s="6" t="s">
        <v>104</v>
      </c>
      <c r="B129" s="16" t="s">
        <v>101</v>
      </c>
    </row>
    <row r="130" spans="1:8">
      <c r="A130" s="6" t="s">
        <v>104</v>
      </c>
      <c r="B130" s="16" t="s">
        <v>102</v>
      </c>
    </row>
    <row r="131" spans="1:8">
      <c r="A131" s="6" t="s">
        <v>104</v>
      </c>
      <c r="B131" s="16" t="s">
        <v>189</v>
      </c>
    </row>
    <row r="132" spans="1:8">
      <c r="A132" s="6" t="s">
        <v>104</v>
      </c>
      <c r="B132" s="16" t="s">
        <v>103</v>
      </c>
    </row>
    <row r="133" spans="1:8" s="3" customFormat="1">
      <c r="A133" s="5" t="s">
        <v>104</v>
      </c>
      <c r="H133" s="10"/>
    </row>
    <row r="134" spans="1:8">
      <c r="A134" s="6" t="s">
        <v>80</v>
      </c>
      <c r="B134" s="11" t="s">
        <v>197</v>
      </c>
      <c r="C134">
        <v>832.02</v>
      </c>
      <c r="E134">
        <v>832.02</v>
      </c>
    </row>
    <row r="135" spans="1:8">
      <c r="A135" s="6" t="s">
        <v>80</v>
      </c>
      <c r="B135" s="11" t="s">
        <v>81</v>
      </c>
      <c r="D135">
        <v>2</v>
      </c>
      <c r="E135">
        <v>392</v>
      </c>
    </row>
    <row r="136" spans="1:8">
      <c r="A136" s="6" t="s">
        <v>80</v>
      </c>
      <c r="B136" s="11" t="s">
        <v>82</v>
      </c>
      <c r="D136">
        <v>2</v>
      </c>
      <c r="E136">
        <v>294</v>
      </c>
    </row>
    <row r="137" spans="1:8">
      <c r="A137" s="6" t="s">
        <v>80</v>
      </c>
      <c r="B137" s="11" t="s">
        <v>196</v>
      </c>
      <c r="C137">
        <v>312.62</v>
      </c>
      <c r="E137">
        <v>312.62</v>
      </c>
    </row>
    <row r="138" spans="1:8">
      <c r="A138" s="6" t="s">
        <v>80</v>
      </c>
      <c r="B138" s="11" t="s">
        <v>194</v>
      </c>
      <c r="C138">
        <v>160.72</v>
      </c>
      <c r="E138">
        <v>160.72</v>
      </c>
    </row>
    <row r="139" spans="1:8">
      <c r="A139" s="6" t="s">
        <v>80</v>
      </c>
      <c r="B139" s="11" t="s">
        <v>83</v>
      </c>
      <c r="C139">
        <v>0</v>
      </c>
      <c r="E139">
        <v>0</v>
      </c>
    </row>
    <row r="140" spans="1:8">
      <c r="A140" s="6" t="s">
        <v>80</v>
      </c>
      <c r="B140" s="11" t="s">
        <v>195</v>
      </c>
      <c r="C140">
        <v>351.82</v>
      </c>
      <c r="E140">
        <v>351.82</v>
      </c>
    </row>
    <row r="141" spans="1:8">
      <c r="A141" s="6" t="s">
        <v>80</v>
      </c>
      <c r="B141" s="11" t="s">
        <v>84</v>
      </c>
      <c r="C141">
        <v>389.06</v>
      </c>
      <c r="E141">
        <v>389.06</v>
      </c>
    </row>
    <row r="142" spans="1:8">
      <c r="A142" s="6" t="s">
        <v>80</v>
      </c>
      <c r="B142" s="11" t="s">
        <v>85</v>
      </c>
      <c r="C142">
        <v>138.18</v>
      </c>
      <c r="E142">
        <v>138.18</v>
      </c>
    </row>
    <row r="143" spans="1:8">
      <c r="A143" s="6" t="s">
        <v>80</v>
      </c>
      <c r="B143" s="11" t="s">
        <v>86</v>
      </c>
      <c r="C143">
        <v>220.5</v>
      </c>
      <c r="E143">
        <v>220.5</v>
      </c>
    </row>
    <row r="144" spans="1:8">
      <c r="A144" s="6" t="s">
        <v>80</v>
      </c>
      <c r="B144" s="11" t="s">
        <v>87</v>
      </c>
      <c r="C144">
        <v>0</v>
      </c>
      <c r="E144">
        <v>0</v>
      </c>
    </row>
    <row r="145" spans="1:13">
      <c r="A145" s="6" t="s">
        <v>80</v>
      </c>
      <c r="B145" s="11" t="s">
        <v>88</v>
      </c>
      <c r="C145">
        <v>0</v>
      </c>
      <c r="E145">
        <v>0</v>
      </c>
    </row>
    <row r="146" spans="1:13">
      <c r="A146" s="5" t="s">
        <v>80</v>
      </c>
      <c r="B146" s="14"/>
      <c r="C146" s="3"/>
      <c r="D146" s="3"/>
      <c r="E146" s="3">
        <f>SUM(E134:E145)</f>
        <v>3090.9199999999996</v>
      </c>
      <c r="F146" s="3">
        <f>E146*1.08</f>
        <v>3338.1935999999996</v>
      </c>
      <c r="G146" s="3">
        <v>0</v>
      </c>
      <c r="H146" s="10">
        <f>F146-G146</f>
        <v>3338.1935999999996</v>
      </c>
      <c r="I146" s="3"/>
      <c r="J146" s="3"/>
    </row>
    <row r="147" spans="1:13">
      <c r="A147" s="6" t="s">
        <v>98</v>
      </c>
      <c r="B147" s="11" t="s">
        <v>99</v>
      </c>
      <c r="C147">
        <v>1176</v>
      </c>
      <c r="E147">
        <v>1176</v>
      </c>
      <c r="K147" s="3"/>
      <c r="L147" s="3"/>
    </row>
    <row r="148" spans="1:13">
      <c r="A148" s="6" t="s">
        <v>98</v>
      </c>
      <c r="B148" s="11" t="s">
        <v>100</v>
      </c>
      <c r="C148">
        <v>0</v>
      </c>
      <c r="E148">
        <v>0</v>
      </c>
    </row>
    <row r="149" spans="1:13" s="3" customFormat="1">
      <c r="A149" s="5" t="s">
        <v>98</v>
      </c>
      <c r="B149" s="14"/>
      <c r="E149" s="3">
        <f>SUM(E147:E148)</f>
        <v>1176</v>
      </c>
      <c r="F149" s="3">
        <f>E149*1.08</f>
        <v>1270.0800000000002</v>
      </c>
      <c r="G149" s="3">
        <v>0</v>
      </c>
      <c r="H149" s="10">
        <f>F149-G149</f>
        <v>1270.0800000000002</v>
      </c>
    </row>
    <row r="150" spans="1:13">
      <c r="A150" s="6" t="s">
        <v>69</v>
      </c>
      <c r="B150" s="11" t="s">
        <v>66</v>
      </c>
      <c r="C150">
        <v>444.92</v>
      </c>
      <c r="E150">
        <v>444.92</v>
      </c>
      <c r="M150" s="3"/>
    </row>
    <row r="151" spans="1:13">
      <c r="A151" s="6" t="s">
        <v>69</v>
      </c>
      <c r="B151" s="11" t="s">
        <v>67</v>
      </c>
      <c r="C151">
        <v>97.02</v>
      </c>
      <c r="E151">
        <v>97.02</v>
      </c>
    </row>
    <row r="152" spans="1:13">
      <c r="A152" s="6" t="s">
        <v>69</v>
      </c>
      <c r="B152" s="11" t="s">
        <v>68</v>
      </c>
      <c r="C152">
        <v>112.7</v>
      </c>
      <c r="E152">
        <v>112.7</v>
      </c>
    </row>
    <row r="153" spans="1:13" s="3" customFormat="1">
      <c r="A153" s="5" t="s">
        <v>69</v>
      </c>
      <c r="B153" s="14"/>
      <c r="E153" s="3">
        <f>SUM(E150:E152)</f>
        <v>654.6400000000001</v>
      </c>
      <c r="F153" s="3">
        <f>E153*1.08</f>
        <v>707.01120000000014</v>
      </c>
      <c r="G153" s="3">
        <v>0</v>
      </c>
      <c r="H153" s="10">
        <f>F153-G153</f>
        <v>707.01120000000014</v>
      </c>
    </row>
    <row r="154" spans="1:13">
      <c r="A154" s="6" t="s">
        <v>120</v>
      </c>
      <c r="B154" s="11" t="s">
        <v>119</v>
      </c>
      <c r="C154">
        <v>392</v>
      </c>
      <c r="E154">
        <v>392</v>
      </c>
    </row>
    <row r="155" spans="1:13" s="3" customFormat="1">
      <c r="A155" s="5" t="s">
        <v>120</v>
      </c>
      <c r="B155" s="14"/>
      <c r="E155" s="3">
        <f>SUM(E154)</f>
        <v>392</v>
      </c>
      <c r="F155" s="3">
        <f>E155*1.08</f>
        <v>423.36</v>
      </c>
      <c r="G155" s="3">
        <v>0</v>
      </c>
      <c r="H155" s="10">
        <f>F155-G155</f>
        <v>423.36</v>
      </c>
    </row>
    <row r="156" spans="1:13">
      <c r="A156" s="6" t="s">
        <v>184</v>
      </c>
      <c r="B156" s="11" t="s">
        <v>181</v>
      </c>
      <c r="C156">
        <v>399.84</v>
      </c>
      <c r="E156">
        <v>399.84</v>
      </c>
    </row>
    <row r="157" spans="1:13">
      <c r="A157" s="6" t="s">
        <v>184</v>
      </c>
      <c r="B157" s="11" t="s">
        <v>182</v>
      </c>
      <c r="C157">
        <v>233.24</v>
      </c>
      <c r="E157">
        <v>233.24</v>
      </c>
    </row>
    <row r="158" spans="1:13">
      <c r="A158" s="6" t="s">
        <v>184</v>
      </c>
      <c r="B158" s="11" t="s">
        <v>183</v>
      </c>
      <c r="C158">
        <v>418.46</v>
      </c>
      <c r="E158">
        <v>418.46</v>
      </c>
    </row>
    <row r="159" spans="1:13" s="3" customFormat="1">
      <c r="A159" s="5" t="s">
        <v>184</v>
      </c>
      <c r="B159" s="14"/>
      <c r="E159" s="3">
        <f>SUM(E156:E158)</f>
        <v>1051.54</v>
      </c>
      <c r="F159" s="3">
        <f>E159*1.08</f>
        <v>1135.6632</v>
      </c>
      <c r="G159" s="3">
        <v>0</v>
      </c>
      <c r="H159" s="10">
        <f>F159-G159</f>
        <v>1135.6632</v>
      </c>
    </row>
    <row r="160" spans="1:13">
      <c r="A160" s="6" t="s">
        <v>142</v>
      </c>
      <c r="B160" s="11" t="s">
        <v>140</v>
      </c>
      <c r="C160">
        <v>336.14</v>
      </c>
      <c r="E160">
        <v>336.14</v>
      </c>
    </row>
    <row r="161" spans="1:8">
      <c r="A161" s="6" t="s">
        <v>142</v>
      </c>
      <c r="B161" s="11" t="s">
        <v>141</v>
      </c>
      <c r="C161">
        <v>261.66000000000003</v>
      </c>
      <c r="E161">
        <v>261.66000000000003</v>
      </c>
    </row>
    <row r="162" spans="1:8" s="3" customFormat="1">
      <c r="A162" s="5" t="s">
        <v>142</v>
      </c>
      <c r="B162" s="14"/>
      <c r="E162" s="3">
        <f>SUM(E160:E161)</f>
        <v>597.79999999999995</v>
      </c>
      <c r="F162" s="3">
        <f>E162*1.08</f>
        <v>645.62400000000002</v>
      </c>
      <c r="G162" s="3">
        <v>0</v>
      </c>
      <c r="H162" s="10">
        <f>F162-G162</f>
        <v>645.62400000000002</v>
      </c>
    </row>
    <row r="163" spans="1:8">
      <c r="A163" s="7" t="s">
        <v>12</v>
      </c>
      <c r="B163" s="15" t="s">
        <v>8</v>
      </c>
      <c r="C163">
        <v>371.42</v>
      </c>
      <c r="E163">
        <v>371.42</v>
      </c>
    </row>
    <row r="164" spans="1:8">
      <c r="A164" s="7" t="s">
        <v>12</v>
      </c>
      <c r="B164" s="15" t="s">
        <v>9</v>
      </c>
      <c r="C164">
        <v>441</v>
      </c>
      <c r="E164">
        <v>441</v>
      </c>
    </row>
    <row r="165" spans="1:8">
      <c r="A165" s="7" t="s">
        <v>12</v>
      </c>
      <c r="B165" s="15" t="s">
        <v>10</v>
      </c>
      <c r="C165">
        <v>441</v>
      </c>
      <c r="E165">
        <v>441</v>
      </c>
    </row>
    <row r="166" spans="1:8">
      <c r="A166" s="7" t="s">
        <v>12</v>
      </c>
      <c r="B166" s="15" t="s">
        <v>11</v>
      </c>
      <c r="C166">
        <v>0</v>
      </c>
      <c r="E166">
        <v>0</v>
      </c>
    </row>
    <row r="167" spans="1:8" s="3" customFormat="1">
      <c r="A167" s="3" t="s">
        <v>12</v>
      </c>
      <c r="B167" s="12"/>
      <c r="E167" s="3">
        <f>SUM(E163:E166)</f>
        <v>1253.42</v>
      </c>
      <c r="F167" s="3">
        <f>E167*1.08</f>
        <v>1353.6936000000001</v>
      </c>
      <c r="G167" s="3">
        <v>0</v>
      </c>
      <c r="H167" s="10">
        <f>F167-G167</f>
        <v>1353.6936000000001</v>
      </c>
    </row>
    <row r="168" spans="1:8">
      <c r="A168" s="6" t="s">
        <v>133</v>
      </c>
      <c r="B168" s="11" t="s">
        <v>128</v>
      </c>
      <c r="C168">
        <v>100.94</v>
      </c>
      <c r="E168">
        <v>100.94</v>
      </c>
    </row>
    <row r="169" spans="1:8">
      <c r="A169" s="6" t="s">
        <v>133</v>
      </c>
      <c r="B169" s="11" t="s">
        <v>129</v>
      </c>
      <c r="C169">
        <v>138.18</v>
      </c>
      <c r="E169">
        <v>138.18</v>
      </c>
    </row>
    <row r="170" spans="1:8">
      <c r="A170" s="6" t="s">
        <v>133</v>
      </c>
      <c r="B170" s="11" t="s">
        <v>130</v>
      </c>
      <c r="C170">
        <v>372.4</v>
      </c>
      <c r="E170">
        <v>372.4</v>
      </c>
    </row>
    <row r="171" spans="1:8">
      <c r="A171" s="6" t="s">
        <v>133</v>
      </c>
      <c r="B171" s="11" t="s">
        <v>131</v>
      </c>
      <c r="C171">
        <v>216.58</v>
      </c>
      <c r="E171">
        <v>216.58</v>
      </c>
    </row>
    <row r="172" spans="1:8">
      <c r="A172" s="6" t="s">
        <v>133</v>
      </c>
      <c r="B172" s="11" t="s">
        <v>132</v>
      </c>
      <c r="C172">
        <v>41.16</v>
      </c>
      <c r="E172">
        <v>41.16</v>
      </c>
    </row>
    <row r="173" spans="1:8">
      <c r="A173" s="6" t="s">
        <v>133</v>
      </c>
      <c r="B173" s="11" t="s">
        <v>177</v>
      </c>
      <c r="C173">
        <v>0</v>
      </c>
      <c r="E173">
        <v>0</v>
      </c>
    </row>
    <row r="174" spans="1:8" s="3" customFormat="1">
      <c r="A174" s="5" t="s">
        <v>133</v>
      </c>
      <c r="B174" s="14"/>
      <c r="E174" s="3">
        <f>SUM(E168:E173)</f>
        <v>869.26</v>
      </c>
      <c r="F174" s="3">
        <f>E174*1.08</f>
        <v>938.80080000000009</v>
      </c>
      <c r="G174" s="3">
        <v>0</v>
      </c>
      <c r="H174" s="10">
        <f>F174-G174</f>
        <v>938.80080000000009</v>
      </c>
    </row>
    <row r="175" spans="1:8">
      <c r="A175" s="6" t="s">
        <v>134</v>
      </c>
      <c r="B175" s="11" t="s">
        <v>135</v>
      </c>
      <c r="C175">
        <v>70.56</v>
      </c>
      <c r="E175">
        <v>70.56</v>
      </c>
    </row>
    <row r="176" spans="1:8">
      <c r="A176" s="6" t="s">
        <v>134</v>
      </c>
      <c r="B176" s="11" t="s">
        <v>136</v>
      </c>
      <c r="C176">
        <v>78.400000000000006</v>
      </c>
      <c r="E176">
        <v>78.400000000000006</v>
      </c>
    </row>
    <row r="177" spans="1:8">
      <c r="A177" s="6" t="s">
        <v>134</v>
      </c>
      <c r="B177" s="11" t="s">
        <v>137</v>
      </c>
      <c r="C177">
        <v>140.13999999999999</v>
      </c>
      <c r="E177">
        <v>140.13999999999999</v>
      </c>
    </row>
    <row r="178" spans="1:8">
      <c r="A178" s="6" t="s">
        <v>134</v>
      </c>
      <c r="B178" s="11" t="s">
        <v>138</v>
      </c>
      <c r="C178">
        <v>90.16</v>
      </c>
      <c r="D178">
        <v>3</v>
      </c>
      <c r="E178">
        <f>C178*D178</f>
        <v>270.48</v>
      </c>
    </row>
    <row r="179" spans="1:8">
      <c r="A179" s="6" t="s">
        <v>134</v>
      </c>
      <c r="B179" s="11" t="s">
        <v>139</v>
      </c>
      <c r="C179">
        <v>0</v>
      </c>
      <c r="E179">
        <v>0</v>
      </c>
    </row>
    <row r="180" spans="1:8">
      <c r="A180" s="6" t="s">
        <v>134</v>
      </c>
      <c r="B180" s="11" t="s">
        <v>191</v>
      </c>
      <c r="C180">
        <v>85.26</v>
      </c>
      <c r="E180">
        <v>85.26</v>
      </c>
    </row>
    <row r="181" spans="1:8" s="3" customFormat="1">
      <c r="A181" s="5" t="s">
        <v>134</v>
      </c>
      <c r="B181" s="14"/>
      <c r="E181" s="3">
        <f>SUM(E175:E180)</f>
        <v>644.84</v>
      </c>
      <c r="F181" s="3">
        <f>E181*1.08</f>
        <v>696.42720000000008</v>
      </c>
      <c r="G181" s="3">
        <v>0</v>
      </c>
      <c r="H181" s="10">
        <f>F181-G181</f>
        <v>696.42720000000008</v>
      </c>
    </row>
    <row r="182" spans="1:8">
      <c r="A182" s="6" t="s">
        <v>170</v>
      </c>
      <c r="B182" s="11" t="s">
        <v>162</v>
      </c>
    </row>
    <row r="183" spans="1:8">
      <c r="A183" s="6" t="s">
        <v>170</v>
      </c>
      <c r="B183" s="11" t="s">
        <v>163</v>
      </c>
      <c r="D183">
        <v>5</v>
      </c>
      <c r="E183">
        <v>217.56</v>
      </c>
    </row>
    <row r="184" spans="1:8">
      <c r="A184" s="6" t="s">
        <v>170</v>
      </c>
      <c r="B184" s="11" t="s">
        <v>164</v>
      </c>
      <c r="D184">
        <v>10</v>
      </c>
      <c r="E184">
        <v>424.34</v>
      </c>
    </row>
    <row r="185" spans="1:8">
      <c r="A185" s="6" t="s">
        <v>170</v>
      </c>
      <c r="B185" s="11" t="s">
        <v>165</v>
      </c>
      <c r="D185">
        <v>5</v>
      </c>
      <c r="E185">
        <v>217.56</v>
      </c>
    </row>
    <row r="186" spans="1:8">
      <c r="A186" s="6" t="s">
        <v>170</v>
      </c>
      <c r="B186" s="11" t="s">
        <v>166</v>
      </c>
      <c r="D186">
        <v>5</v>
      </c>
      <c r="E186">
        <v>220.99</v>
      </c>
    </row>
    <row r="187" spans="1:8">
      <c r="A187" s="6" t="s">
        <v>170</v>
      </c>
      <c r="B187" s="11" t="s">
        <v>167</v>
      </c>
      <c r="C187">
        <v>0</v>
      </c>
      <c r="D187">
        <v>0</v>
      </c>
      <c r="E187">
        <v>0</v>
      </c>
    </row>
    <row r="188" spans="1:8">
      <c r="A188" s="6" t="s">
        <v>170</v>
      </c>
      <c r="B188" s="11" t="s">
        <v>168</v>
      </c>
      <c r="C188">
        <v>295.95999999999998</v>
      </c>
      <c r="E188">
        <v>295.95999999999998</v>
      </c>
    </row>
    <row r="189" spans="1:8">
      <c r="A189" s="6" t="s">
        <v>170</v>
      </c>
      <c r="B189" s="11" t="s">
        <v>169</v>
      </c>
      <c r="C189">
        <v>113.68</v>
      </c>
      <c r="E189">
        <v>113.68</v>
      </c>
    </row>
    <row r="190" spans="1:8">
      <c r="A190" s="6" t="s">
        <v>170</v>
      </c>
      <c r="B190" s="11" t="s">
        <v>176</v>
      </c>
      <c r="C190">
        <v>0</v>
      </c>
      <c r="E190">
        <v>0</v>
      </c>
    </row>
    <row r="191" spans="1:8">
      <c r="A191" s="6" t="s">
        <v>170</v>
      </c>
      <c r="B191" s="11" t="s">
        <v>179</v>
      </c>
      <c r="C191">
        <v>171.5</v>
      </c>
      <c r="D191">
        <v>2</v>
      </c>
      <c r="E191">
        <f>C191*D191</f>
        <v>343</v>
      </c>
    </row>
    <row r="192" spans="1:8" s="3" customFormat="1">
      <c r="A192" s="5" t="s">
        <v>170</v>
      </c>
      <c r="B192" s="12"/>
      <c r="E192" s="3">
        <f>SUM(E183:E191)</f>
        <v>1833.0900000000001</v>
      </c>
      <c r="F192" s="3">
        <f>E192*1.08</f>
        <v>1979.7372000000003</v>
      </c>
      <c r="G192" s="3">
        <v>0</v>
      </c>
      <c r="H192" s="10">
        <f>F192-G192</f>
        <v>1979.7372000000003</v>
      </c>
    </row>
    <row r="193" spans="1:2">
      <c r="B193" s="15"/>
    </row>
    <row r="194" spans="1:2">
      <c r="B194" s="15"/>
    </row>
    <row r="195" spans="1:2">
      <c r="B195" s="15"/>
    </row>
    <row r="202" spans="1:2">
      <c r="A202" s="6"/>
      <c r="B202" s="2"/>
    </row>
    <row r="206" spans="1:2">
      <c r="B206" s="2"/>
    </row>
    <row r="207" spans="1:2">
      <c r="B207" s="2"/>
    </row>
  </sheetData>
  <sortState ref="A2:H216">
    <sortCondition ref="A2"/>
  </sortState>
  <hyperlinks>
    <hyperlink ref="A67" r:id="rId1" display="http://forum.sibmama.ru/viewtopic.php?t=1254741&amp;start=1545"/>
    <hyperlink ref="A121" r:id="rId2" display="http://forum.sibmama.ru/viewtopic.php?t=1254741&amp;start=1575"/>
    <hyperlink ref="A56:A58" r:id="rId3" display="http://forum.sibmama.ru/viewtopic.php?t=1254741&amp;start=1575"/>
    <hyperlink ref="A112" r:id="rId4" display="http://forum.sibmama.ru/viewtopic.php?t=1254741&amp;start=1575"/>
    <hyperlink ref="A61:A63" r:id="rId5" display="http://forum.sibmama.ru/viewtopic.php?t=1254741&amp;start=1575"/>
    <hyperlink ref="A150" r:id="rId6" display="http://forum.sibmama.ru/viewtopic.php?t=1254741&amp;start=1590"/>
    <hyperlink ref="A72:A73" r:id="rId7" display="http://forum.sibmama.ru/viewtopic.php?t=1254741&amp;start=1590"/>
    <hyperlink ref="A27" r:id="rId8" display="http://forum.sibmama.ru/viewtopic.php?t=1254741&amp;start=1605"/>
    <hyperlink ref="A77:A78" r:id="rId9" display="http://forum.sibmama.ru/viewtopic.php?t=1254741&amp;start=1605"/>
    <hyperlink ref="A36" r:id="rId10" display="http://forum.sibmama.ru/viewtopic.php?t=1254741&amp;start=1605"/>
    <hyperlink ref="A83:A85" r:id="rId11" display="http://forum.sibmama.ru/viewtopic.php?t=1254741&amp;start=1605"/>
    <hyperlink ref="A100" r:id="rId12" display="http://forum.sibmama.ru/viewtopic.php?t=1254741&amp;start=1605"/>
    <hyperlink ref="A88:A89" r:id="rId13" display="http://forum.sibmama.ru/viewtopic.php?t=1254741&amp;start=1605"/>
    <hyperlink ref="A110:A111" r:id="rId14" display="http://forum.sibmama.ru/viewtopic.php?t=1254741&amp;start=1605"/>
    <hyperlink ref="A2" r:id="rId15" display="http://forum.sibmama.ru/viewtopic.php?t=1254741&amp;start=1605"/>
    <hyperlink ref="A34" r:id="rId16" display="http://forum.sibmama.ru/viewtopic.php?t=1254741&amp;start=1605"/>
    <hyperlink ref="A147" r:id="rId17" display="http://forum.sibmama.ru/viewtopic.php?t=1254741&amp;start=1605"/>
    <hyperlink ref="A148" r:id="rId18" display="http://forum.sibmama.ru/viewtopic.php?t=1254741&amp;start=1605"/>
    <hyperlink ref="A129" r:id="rId19" display="http://forum.sibmama.ru/viewtopic.php?t=1254741&amp;start=1620"/>
    <hyperlink ref="A44" r:id="rId20" display="http://forum.sibmama.ru/viewtopic.php?t=1254741&amp;start=1620"/>
    <hyperlink ref="A134:A136" r:id="rId21" display="http://forum.sibmama.ru/viewtopic.php?t=1254741&amp;start=1620"/>
    <hyperlink ref="A50" r:id="rId22" display="http://forum.sibmama.ru/viewtopic.php?t=1254741&amp;start=1620"/>
    <hyperlink ref="A9" r:id="rId23" display="http://forum.sibmama.ru/viewtopic.php?t=1254741&amp;start=1620"/>
    <hyperlink ref="A140:A143" r:id="rId24" display="http://forum.sibmama.ru/viewtopic.php?t=1254741&amp;start=1620"/>
    <hyperlink ref="A154" r:id="rId25" display="http://forum.sibmama.ru/viewtopic.php?t=1254741&amp;start=1620"/>
    <hyperlink ref="A52" r:id="rId26" display="http://forum.sibmama.ru/viewtopic.php?t=1254741&amp;start=1620"/>
    <hyperlink ref="A53" r:id="rId27" display="http://forum.sibmama.ru/viewtopic.php?t=1254741&amp;start=1620"/>
    <hyperlink ref="A117" r:id="rId28" display="http://forum.sibmama.ru/viewtopic.php?t=1254741&amp;start=1620"/>
    <hyperlink ref="A118" r:id="rId29" display="http://forum.sibmama.ru/viewtopic.php?t=1254741&amp;start=1620"/>
    <hyperlink ref="A119" r:id="rId30" display="http://forum.sibmama.ru/viewtopic.php?t=1254741&amp;start=1620"/>
    <hyperlink ref="A168" r:id="rId31" display="http://forum.sibmama.ru/viewtopic.php?t=1254741&amp;start=1620"/>
    <hyperlink ref="A175" r:id="rId32" display="http://forum.sibmama.ru/viewtopic.php?t=1254741&amp;start=1620"/>
    <hyperlink ref="A160" r:id="rId33" display="http://forum.sibmama.ru/viewtopic.php?t=1254741&amp;start=1635"/>
    <hyperlink ref="A161" r:id="rId34" display="http://forum.sibmama.ru/viewtopic.php?t=1254741&amp;start=1635"/>
    <hyperlink ref="A19" r:id="rId35" display="http://forum.sibmama.ru/viewtopic.php?t=1254741&amp;start=1635"/>
    <hyperlink ref="A17" r:id="rId36" display="http://forum.sibmama.ru/viewtopic.php?t=1254741&amp;start=1635"/>
    <hyperlink ref="A16" r:id="rId37" display="http://forum.sibmama.ru/viewtopic.php?t=1254741&amp;start=1620"/>
    <hyperlink ref="A15" r:id="rId38" display="http://forum.sibmama.ru/viewtopic.php?t=1254741&amp;start=1620"/>
    <hyperlink ref="A104" r:id="rId39" display="http://forum.sibmama.ru/viewtopic.php?t=1254741&amp;start=1635"/>
    <hyperlink ref="A193:A199" r:id="rId40" display="http://forum.sibmama.ru/viewtopic.php?t=1254741&amp;start=1635"/>
    <hyperlink ref="A182" r:id="rId41" display="http://forum.sibmama.ru/viewtopic.php?t=1254741&amp;start=1635"/>
    <hyperlink ref="A202:A208" r:id="rId42" display="http://forum.sibmama.ru/viewtopic.php?t=1254741&amp;start=1635"/>
    <hyperlink ref="A127" r:id="rId43" display="http://forum.sibmama.ru/viewtopic.php?t=1254741&amp;start=1635"/>
    <hyperlink ref="A210:A211" r:id="rId44" display="http://forum.sibmama.ru/viewtopic.php?t=1254741&amp;start=1635"/>
    <hyperlink ref="A190" r:id="rId45" display="http://forum.sibmama.ru/viewtopic.php?t=1254741&amp;start=1635"/>
    <hyperlink ref="A173" r:id="rId46" display="http://forum.sibmama.ru/viewtopic.php?t=1254741&amp;start=1635"/>
    <hyperlink ref="A42" r:id="rId47" display="http://forum.sibmama.ru/viewtopic.php?t=1254741&amp;start=1635"/>
    <hyperlink ref="A191" r:id="rId48" display="http://forum.sibmama.ru/viewtopic.php?t=1254741&amp;start=1635"/>
    <hyperlink ref="A26" r:id="rId49" display="http://forum.sibmama.ru/viewtopic.php?t=1254741&amp;start=1635"/>
    <hyperlink ref="A156" r:id="rId50" display="http://forum.sibmama.ru/viewtopic.php?t=1254741&amp;start=1650"/>
    <hyperlink ref="A223:A224" r:id="rId51" display="http://forum.sibmama.ru/viewtopic.php?t=1254741&amp;start=1650"/>
    <hyperlink ref="A30" r:id="rId52" display="http://forum.sibmama.ru/viewtopic.php?t=1254741&amp;start=1650"/>
    <hyperlink ref="A227:A229" r:id="rId53" display="http://forum.sibmama.ru/viewtopic.php?t=1254741&amp;start=1650"/>
    <hyperlink ref="A18" r:id="rId54" display="http://forum.sibmama.ru/viewtopic.php?t=1254741&amp;start=1635"/>
    <hyperlink ref="A35" r:id="rId55" display="http://forum.sibmama.ru/viewtopic.php?t=1254741&amp;start=1605"/>
    <hyperlink ref="A43" r:id="rId56" display="http://forum.sibmama.ru/viewtopic.php?t=1254741&amp;start=1635"/>
    <hyperlink ref="A51" r:id="rId57" display="http://forum.sibmama.ru/viewtopic.php?t=1254741&amp;start=1620"/>
    <hyperlink ref="A54" r:id="rId58" display="http://forum.sibmama.ru/viewtopic.php?t=1254741&amp;start=1620"/>
    <hyperlink ref="A120" r:id="rId59" display="http://forum.sibmama.ru/viewtopic.php?t=1254741&amp;start=1620"/>
    <hyperlink ref="A128" r:id="rId60" display="http://forum.sibmama.ru/viewtopic.php?t=1254741&amp;start=1635"/>
    <hyperlink ref="A149" r:id="rId61" display="http://forum.sibmama.ru/viewtopic.php?t=1254741&amp;start=1605"/>
    <hyperlink ref="A155" r:id="rId62" display="http://forum.sibmama.ru/viewtopic.php?t=1254741&amp;start=1620"/>
    <hyperlink ref="A162" r:id="rId63" display="http://forum.sibmama.ru/viewtopic.php?t=1254741&amp;start=1635"/>
    <hyperlink ref="A174" r:id="rId64" display="http://forum.sibmama.ru/viewtopic.php?t=1254741&amp;start=1635"/>
    <hyperlink ref="A192" r:id="rId65" display="http://forum.sibmama.ru/viewtopic.php?t=1254741&amp;start=1635"/>
  </hyperlinks>
  <pageMargins left="0.7" right="0.7" top="0.75" bottom="0.75" header="0.3" footer="0.3"/>
  <pageSetup paperSize="9" orientation="portrait" horizontalDpi="180" verticalDpi="180" r:id="rId66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2016-06-24T20:05:15Z</dcterms:modified>
</cp:coreProperties>
</file>