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refMode="R1C1"/>
  <fileRecoveryPr repairLoad="1"/>
</workbook>
</file>

<file path=xl/calcChain.xml><?xml version="1.0" encoding="utf-8"?>
<calcChain xmlns="http://schemas.openxmlformats.org/spreadsheetml/2006/main">
  <c r="H175" i="1" l="1"/>
  <c r="F175" i="1"/>
  <c r="E175" i="1"/>
  <c r="H171" i="1"/>
  <c r="F171" i="1"/>
  <c r="E171" i="1"/>
  <c r="H168" i="1"/>
  <c r="F168" i="1"/>
  <c r="E168" i="1"/>
  <c r="H166" i="1"/>
  <c r="F166" i="1"/>
  <c r="E166" i="1"/>
  <c r="H159" i="1"/>
  <c r="F159" i="1"/>
  <c r="E159" i="1"/>
  <c r="H147" i="1"/>
  <c r="F147" i="1"/>
  <c r="E147" i="1"/>
  <c r="H141" i="1"/>
  <c r="F141" i="1"/>
  <c r="E141" i="1"/>
  <c r="H139" i="1"/>
  <c r="F139" i="1"/>
  <c r="E139" i="1"/>
  <c r="H135" i="1"/>
  <c r="F135" i="1"/>
  <c r="E135" i="1"/>
  <c r="H128" i="1"/>
  <c r="F128" i="1"/>
  <c r="E128" i="1"/>
  <c r="H126" i="1"/>
  <c r="F126" i="1"/>
  <c r="E126" i="1"/>
  <c r="H122" i="1"/>
  <c r="F122" i="1"/>
  <c r="E122" i="1"/>
  <c r="H104" i="1"/>
  <c r="F104" i="1"/>
  <c r="E104" i="1"/>
  <c r="E108" i="1"/>
  <c r="F84" i="1"/>
  <c r="H84" i="1" s="1"/>
  <c r="E84" i="1"/>
  <c r="E72" i="1"/>
  <c r="F72" i="1" s="1"/>
  <c r="H72" i="1" s="1"/>
  <c r="F68" i="1"/>
  <c r="H68" i="1" s="1"/>
  <c r="E68" i="1"/>
  <c r="E65" i="1"/>
  <c r="F65" i="1" s="1"/>
  <c r="H65" i="1" s="1"/>
  <c r="F63" i="1"/>
  <c r="H63" i="1" s="1"/>
  <c r="E63" i="1"/>
  <c r="E56" i="1"/>
  <c r="F56" i="1" s="1"/>
  <c r="H56" i="1" s="1"/>
  <c r="F47" i="1"/>
  <c r="H47" i="1" s="1"/>
  <c r="E47" i="1"/>
  <c r="E39" i="1"/>
  <c r="F39" i="1" s="1"/>
  <c r="H39" i="1" s="1"/>
  <c r="F37" i="1"/>
  <c r="H37" i="1" s="1"/>
  <c r="E37" i="1"/>
  <c r="F19" i="1"/>
  <c r="H19" i="1" s="1"/>
  <c r="E19" i="1"/>
  <c r="F6" i="1"/>
  <c r="H6" i="1" s="1"/>
  <c r="E6" i="1"/>
  <c r="E3" i="1"/>
  <c r="F3" i="1" s="1"/>
  <c r="H3" i="1" s="1"/>
  <c r="E25" i="1"/>
  <c r="E26" i="1" s="1"/>
  <c r="F26" i="1" s="1"/>
  <c r="H26" i="1" s="1"/>
  <c r="E29" i="1"/>
  <c r="E30" i="1" s="1"/>
  <c r="F30" i="1" s="1"/>
  <c r="H30" i="1" s="1"/>
  <c r="E28" i="1"/>
  <c r="E20" i="1" l="1"/>
  <c r="E21" i="1" s="1"/>
  <c r="F21" i="1" s="1"/>
  <c r="H21" i="1" s="1"/>
  <c r="E7" i="1"/>
  <c r="E8" i="1" s="1"/>
  <c r="F8" i="1" s="1"/>
  <c r="H8" i="1" s="1"/>
  <c r="E86" i="1"/>
  <c r="E85" i="1"/>
  <c r="E164" i="1"/>
  <c r="E106" i="1"/>
  <c r="E100" i="1"/>
  <c r="E109" i="1"/>
  <c r="E110" i="1" s="1"/>
  <c r="F110" i="1" s="1"/>
  <c r="H110" i="1" s="1"/>
  <c r="F108" i="1" l="1"/>
  <c r="H108" i="1" s="1"/>
</calcChain>
</file>

<file path=xl/sharedStrings.xml><?xml version="1.0" encoding="utf-8"?>
<sst xmlns="http://schemas.openxmlformats.org/spreadsheetml/2006/main" count="325" uniqueCount="184">
  <si>
    <t>ник</t>
  </si>
  <si>
    <t>наименование</t>
  </si>
  <si>
    <t>цена</t>
  </si>
  <si>
    <t>кол-во</t>
  </si>
  <si>
    <t xml:space="preserve">итого </t>
  </si>
  <si>
    <t>с орг%</t>
  </si>
  <si>
    <t>сдано</t>
  </si>
  <si>
    <t>долг</t>
  </si>
  <si>
    <t>1. Комбинезон с капюшоном (Лаки Чайлд), арт:14-3, р-р 20(62-68)-1шт, цена-539р </t>
  </si>
  <si>
    <t>2. Комбинезон детский (Лаки Чайлд), арт: 26-1ф, р-р20 (62-68)-1шт, цена -539р </t>
  </si>
  <si>
    <t>3. Кофточка детская (Лаки Чайлд), арт: 26-20, р-р 20 (62-68)-1шт, цена-319р </t>
  </si>
  <si>
    <t>4. Ползунки (Лаки Чайлд), арт: 11-4к, р-р 22(68-74)-1шт, цвет экрю, цена-179р </t>
  </si>
  <si>
    <t>5. Шапка детская (Арктик) , арт: ТИ-2, р-р 40-42-1шт, цена-129р </t>
  </si>
  <si>
    <t>6. Футболка (Лаки Чайлд), арт: 18-36, р-р 20(62-68)-1шт, цена-239р</t>
  </si>
  <si>
    <t>NADKOT</t>
  </si>
  <si>
    <t>Шорты для мальчика (Пеликан) Артикул: BH3002 р.4 цвет Black или Blue shadow цена 252 </t>
  </si>
  <si>
    <t>Августовская</t>
  </si>
  <si>
    <t xml:space="preserve">Куртка для девочки (Бум) Артикул: 7921 р.158/76 вар. 2 цена 1299р </t>
  </si>
  <si>
    <t xml:space="preserve">Брюки для девочки (Бум) Артикул: 61307 р 152/76/66 вар.2 цена 750р </t>
  </si>
  <si>
    <t xml:space="preserve">Комплект для девочки (Пеликан) Артикул: GAJS444 р.11 Rose 425р </t>
  </si>
  <si>
    <t>Комплект для девочек (Пеликан) Артикул: GAXP484 р.11 Bluemist 1192р на замену цвет fuchsia</t>
  </si>
  <si>
    <t>Varentina</t>
  </si>
  <si>
    <t>1.Сарафан для дев.(Бель Бимбо) Артикул: 131902 размер 116 372р. </t>
  </si>
  <si>
    <t>2.Платье для девочек (Пеликан) Артикул: GDT448 Черное размер 6 на замену 7 529руб </t>
  </si>
  <si>
    <t>3.Платье для девочек (Пеликан) Артикул: GDT429 черное размер 6 299руб </t>
  </si>
  <si>
    <t>4.Плащ для девочки (Орби) Артикул: 62460 размер 116 цвет темно -синий вариант 1 на замену фиолетовый вариант 3 или белый вар.2( по приоритету) 1189руб </t>
  </si>
  <si>
    <t>5.Плащ для девочки (Орби) Артикул: 62460 размер 122 цвет темно -синий вариант 1 на замену фиолетовый вариант 3 1189руб </t>
  </si>
  <si>
    <t>ежыкин</t>
  </si>
  <si>
    <t>Комплект для девочек (Пеликан) Артикул: GAXP484 цвет fuchsia р7 1192р</t>
  </si>
  <si>
    <t>aleks1301</t>
  </si>
  <si>
    <t>Комплект для мальчиков (Пеликан)BUA326, BUA328, BUA325 , BUA327 размер 1, всего нужно 4 комплекта, если не будет какогото арт , то можно повторить из тех что в наличии</t>
  </si>
  <si>
    <t>Дорофеева Алина</t>
  </si>
  <si>
    <t xml:space="preserve">Бриджи (укороченные) для девочки (Черубино) Артикул: CAJ7438 р-р 152/76 черный 128р </t>
  </si>
  <si>
    <t xml:space="preserve">Футболка для девочки (Черубино) Артикул: CSJ61346 238р р-р 152/80 цвет персик (на замену цвет экрю, розовый) </t>
  </si>
  <si>
    <t>Толстовка для девочки (Орби) Артикул: 30514 р. 152, 158/76/66 серый варю 214р</t>
  </si>
  <si>
    <t>1. Комплект для мальчика (Пеликан) Артикул: BUA328 размер 1, цвет аква, на замену зеленый, 99 руб.; </t>
  </si>
  <si>
    <t>2. Майка для девочек (Черубино) Артикул: CAJ2122, размер 134, 75 руб.; </t>
  </si>
  <si>
    <t>3. Трусы для девочки (Черубино)Артикул: CAJ1374, размер 134, цвет бирюзовый, 78 руб.;</t>
  </si>
  <si>
    <t>Снежиночка</t>
  </si>
  <si>
    <t>Бриджи для девочки (Черубино) в Барнауле Артикул: CAJ7429 р.134 2 шт. цвет какой будет</t>
  </si>
  <si>
    <t xml:space="preserve">Сорочка для мальчика (Орби) Артикул: 63319 р.134/64/31 Белый 379,00-1 шт. </t>
  </si>
  <si>
    <t xml:space="preserve">Сорочка для мальчика (Орби) Артикул: 64201 р-р 140 белая 470р.-2 шт р-р 146 белая 470р.-1 шт. </t>
  </si>
  <si>
    <t>Носки детские (Красная ветка) Артикул: с743кр.в. размер 18 - 5 пар</t>
  </si>
  <si>
    <t>динннна</t>
  </si>
  <si>
    <t>Фуфайка детская (Консалт) ,Артикул: К3050, размер 80/146- 2 шт.цвет белый </t>
  </si>
  <si>
    <t>Комплект для мальчика (Консалт), Артикул: К2373,р.76/146 </t>
  </si>
  <si>
    <t>Комбинезон- трансформер "Игрушка" ,Артикул: Игрушка-378-Д, р.74, розовый </t>
  </si>
  <si>
    <t>Кофточка детская (Лаки Чайлд),Артикул: 11-17к,р.24, экрю </t>
  </si>
  <si>
    <t>Штанишки,Артикул: 11-11к, р.24, экрю </t>
  </si>
  <si>
    <t>Комплект (комбинезон 2шт), Артикул: 30-141, р.24, </t>
  </si>
  <si>
    <t>Комбинезон из велюра на синтепоне, Артикул: 5-1, р.22, фиолетовый</t>
  </si>
  <si>
    <t>valenana</t>
  </si>
  <si>
    <t>Шорты для мальчика (Пеликан) Артикул: BH3002 Производитель: Пеликан (Pelican) размер 5 - 2шт ( разного цвета,если нет то одного)</t>
  </si>
  <si>
    <t>lulka12</t>
  </si>
  <si>
    <t>Трусы мужские (Пеликан) Артикул: ML391 XL серый/зеленый 157 2шт</t>
  </si>
  <si>
    <t>Ёяя</t>
  </si>
  <si>
    <t>Трусы женские (Пеликан) LLH335 размер L 143 цвет любой </t>
  </si>
  <si>
    <t>Трусы женские (Пеликан) LMB389 размер L 137 цвет любой </t>
  </si>
  <si>
    <t>Трусы женские (Пеликан) LLH389 размер L 138 цвет белый </t>
  </si>
  <si>
    <t>Трусы женские (Пеликан) LSH315-1 размер L 100 цвет любой </t>
  </si>
  <si>
    <t>Трусы женские (Пеликан) LMB338 размер L 130 цвет любой </t>
  </si>
  <si>
    <t>3)Колготки детские (ЛЧПФ) С715л размер 110 2шт, 74р. </t>
  </si>
  <si>
    <t>4) Колготки детские (ЛЧПФ) С71л размер 110 2шт,64р. </t>
  </si>
  <si>
    <t>5)Легинсы детские (ЛЧПФ) С719л размер 134-140 2шт, 122р. </t>
  </si>
  <si>
    <t>6)Колготки детские (Орел) с530ор размер 21-22 2 шт,150р. </t>
  </si>
  <si>
    <t>7)Куртка для девочек (Пеликан) GZWK4036 размер 11(если не будет 11,то 10) 2шт, 954р.</t>
  </si>
  <si>
    <t>ВАЛЕНТИНАХОДЬКО</t>
  </si>
  <si>
    <t>bord-kseniya</t>
  </si>
  <si>
    <t>Бриджи (укороченные) для девочки (Черубино) Артикул: CAK7437 размер: 116/60, цвет: черный цена 101 р.</t>
  </si>
  <si>
    <t>CAK61146 Водолазка (Черубино) для девочки. Размер - 122, Цвет - малиновый (на замену - голубой), Цена - 165 руб.</t>
  </si>
  <si>
    <t>Бэнтли</t>
  </si>
  <si>
    <t>1)Колготки детские (ЛЧПФ) С723л размер 104-2шт на девочку</t>
  </si>
  <si>
    <t>Водолазка для мальчика ( черубино), арт.:CAJ61164, голубой, р-р 134</t>
  </si>
  <si>
    <t>Оля Мезенцева</t>
  </si>
  <si>
    <t>Пижама дет. (Консалт) в Барнауле Артикул: К1520 р68/128 малчик 420р. </t>
  </si>
  <si>
    <t>Пижама для мальчика (Черубино) в Барнауле Артикул: CAJ5229 р134/68,сала/синий 499р. </t>
  </si>
  <si>
    <t>Пижама дет. (Консалт) в Барнауле Артикул: К1044 р68/128 мальчик 450р. </t>
  </si>
  <si>
    <t>Водолазка для мальчика (Черубино) в Барнауле Артикул: CAJ61164 р134/68 голуб 219р. </t>
  </si>
  <si>
    <t>Джемпер для мальчика (Черубино) в Барнауле Артикул: CWJ61246 р134/68 385р.</t>
  </si>
  <si>
    <t>Иноземцева</t>
  </si>
  <si>
    <t>1. Трусы для мальчика (Черубино) в Барнауле Артикул: CAK1372 83р, р 92/52 5шт разных цветов (обалденные мальчуковые трусы :in_love: ) </t>
  </si>
  <si>
    <t>2. Трусы для мальчика (Черубино) в Барнауле Артикул: CAK1372 83р, р 98/104/56 10шт разных цветов </t>
  </si>
  <si>
    <t>3. Носки муж. (Красная ветка) в Барнауле Артикул: с384кр.в. 43,30р, р29 5 пар </t>
  </si>
  <si>
    <t>4. Носки муж. (Красная ветка) в Барнауле Артикул: с384кр.в. 43,30р, р25 5 пар </t>
  </si>
  <si>
    <t>5. Трусы женские (Пеликан) в Барнауле Артикул: LMB315-1 112р, р S цвет голубой 1шт </t>
  </si>
  <si>
    <t>7. Майка жен. (Евразия) в Барнауле Артикул: А345 211р, размер XXXL цвет черный </t>
  </si>
  <si>
    <t>8. Водолазка женская (Черубино) в Барнауле Артикул: FL6170 404р, размер 170/112/56 цвет светло-серый </t>
  </si>
  <si>
    <t>9. Джемпер женский (Черубино) в Барнауле Артикул: FL6269 385р, размер 170/112/56 цвет бирюзовый </t>
  </si>
  <si>
    <t>10. Штанишки с лампасами для мальчика (Лаки Чайлд) в Барнауле Артикул: 1-14М 179р, р 26 (80-86) 1шт </t>
  </si>
  <si>
    <t>11. Штанишки с лампасами для мальчика (Лаки Чайлд) в Барнауле Артикул: 1-14М 179р, р 28 (86-92) 1шт </t>
  </si>
  <si>
    <t>12 Комбинезон ясельный (Черубино) в Барнауле Артикул: CWB9528 249р, р 86/52 бирюзовый 1шт </t>
  </si>
  <si>
    <t>13. Комплект дет."Каролинка" (кофт.+п/комб.) (Юник) в Барнауле Артикул: U1114-23-32, 326р, р74 1шт </t>
  </si>
  <si>
    <t>14. Ползунки с бретелями (Мило Слава) в Барнауле Артикул: Д0402К-3, 130р, размер 80/52 1шт </t>
  </si>
  <si>
    <t>15. Комбинезон дет. "Каролинка" (Юник) в Барнауле Артикул: U338-23-36, 236р, р 68 1шт </t>
  </si>
  <si>
    <t>16. Кофточка дет "Медвежата" (Юник) в Барнауле Артикул: U244-23-2 172р, р56 1шт </t>
  </si>
  <si>
    <t>18. Ползунки ясельные (Черубино) в Барнауле Артикул: CSB7418 175р, р 68/44 2шт разных цветов </t>
  </si>
  <si>
    <t>19. Рукавицы детские (Кроха) в Барнауле Артикул: M-43 325р, р 1/2 (или 1/2-2/4) 1шт </t>
  </si>
  <si>
    <t>21. Комплект дет."Tedi" (кофточка+п/комбинезон) (Юник) в Барнауле Артикул: U987-4, 337р, р. 74 розовый</t>
  </si>
  <si>
    <t>Даньчик</t>
  </si>
  <si>
    <t>1. Шорты для мальчика (Пеликан) в Барнауле арт.BH3002 р-р 5 - 2 шт. (цвет - Stone и Blue shadow или 2 разного цвета), </t>
  </si>
  <si>
    <t>2. Колготки детские (Орел) в Барнауле арт. с743ор р-р 21/22 -1шт. </t>
  </si>
  <si>
    <t>3. Носки детские (Консалт) в Барнауле арт. К9524-10-3 р-р 17 -1 упак. </t>
  </si>
  <si>
    <t>4.Колготки ажурные (Консалт) в Барнауле арт. К9010-2АО р-р 140-146/76/20 - 1шт. </t>
  </si>
  <si>
    <t>5. Носки детские (Консалт) в Барнауле арт. К9526-13-3 р-р 20 - 1 упак. </t>
  </si>
  <si>
    <t>лвс1980</t>
  </si>
  <si>
    <t>Артикул: CAJ1363 Трусы - боксеры для мальчика р-р 146/76 серый 1шт р-р 146/76 синий 1шт</t>
  </si>
  <si>
    <t>anya128</t>
  </si>
  <si>
    <t>1.Штанишки (Фанни Зебра) Артикул: 4.21.2 р.80 69 руб - 1 упаковка (10шт) </t>
  </si>
  <si>
    <t>2.Джемпер для мальчика (Консалт) Артикул: К300015к94 р.56\98 350 руб - 1 шт </t>
  </si>
  <si>
    <t>3.Трусы мужские Евразия. Артикул: В315, размер XXL, цена 174р. - 1 шт</t>
  </si>
  <si>
    <t>Мышкенция</t>
  </si>
  <si>
    <t>BUA328 цвет грин = 1* 99р </t>
  </si>
  <si>
    <t>BUA325 = 1* 99р </t>
  </si>
  <si>
    <t>BUA327 цвет голубой = 1*99 р </t>
  </si>
  <si>
    <t>U293-23 (р80) молочный = 125р </t>
  </si>
  <si>
    <t>U1097-23 (р-р 80) молочный = 121р </t>
  </si>
  <si>
    <t>еленамаршанцева</t>
  </si>
  <si>
    <t>Шапка детская (Арктик) тв-6 размер 46 </t>
  </si>
  <si>
    <t>Носки детские с710кр.в размер 12 на мальчика. Желательно разных цветов. На замену что-нибудь подобное </t>
  </si>
  <si>
    <t>Шорты для мальчика CAK7508 размер 110 цвет темно -синий. На замену серый</t>
  </si>
  <si>
    <t>1. Майка для девочки (Черубино) Артикул: CAK2259 р. 98\104 115 руб цвет белый - 2 шт </t>
  </si>
  <si>
    <t>2.Трусы для девочек (Черубино) Артикул: CAK1365 р.98 75 руб - 3 шт </t>
  </si>
  <si>
    <t>3. Колготки махровые на девочку любые на рост 98 см - 1 шт</t>
  </si>
  <si>
    <t>Колготки детские плюш (Красная ветка) Артикул: с868кв 14/15 р 126руб. </t>
  </si>
  <si>
    <t>Колготки детские плюш (Красная ветка) Артикул: с822кв 13/14 р 121руб. </t>
  </si>
  <si>
    <t>Носки детские » Консалт (Crockid) » К9529-19-3, р14 165 руб. </t>
  </si>
  <si>
    <t>Носки детские » Консалт (Crockid) » К9523-17-3, р14 165руб. </t>
  </si>
  <si>
    <t>Колготки детские » ЛЧПФ » w735л, р14, 96руб. (для мальчика) </t>
  </si>
  <si>
    <t>Колготки детские » Красная Ветка » с836кв, р13/14, 93,50 руб</t>
  </si>
  <si>
    <t>Lemusik</t>
  </si>
  <si>
    <t>1) Боди дет. "Веселая Забава" супрем (Юник) арт. U1087-11C размер 74 - 144 руб. (на замену арт. U1087-23C) </t>
  </si>
  <si>
    <t>2) Боди ясельное (Черубино) арт. CWB4126 размер 86 - 176 руб. </t>
  </si>
  <si>
    <t>3) Боди ясельное (Черубино) арт. CWB4134 размер 74 - 176 руб. </t>
  </si>
  <si>
    <t>4) Боди ясельное (Черубино) арт. CSB4132 размер 74 - цвет любой - 182 руб </t>
  </si>
  <si>
    <t>5) Колготки дет. (Алсу) арт. КД8 размер 9/10 - 67 руб. </t>
  </si>
  <si>
    <t>6) Колготки дет. махр(Алсу) арт. пфс78 размер 14/15 - 120 руб. </t>
  </si>
  <si>
    <t>7) Колготки детские (Консалт) арт. К9020-5АО размер 104-110 - 138 руб. </t>
  </si>
  <si>
    <t>8) Колготки детские (Консалт) арт. К9020-5АО размер 68-74 - 138 руб. </t>
  </si>
  <si>
    <t>Маруся_1988</t>
  </si>
  <si>
    <t>Носки мужские с329кр.в 5 пар размер 25. На замену с389кр.в </t>
  </si>
  <si>
    <t>Куртка для девочки (Бум) Артикул: 5060-91 вар 3 светло серый размер 158 999р</t>
  </si>
  <si>
    <t>Носки детские плюш (Орел) арт. с908ор размер 16/18 - 50,10 руб </t>
  </si>
  <si>
    <t>Носки детские (Красная ветка) арт. с771кр.в. размер 12 - 37,80 руб. </t>
  </si>
  <si>
    <t>Носки детские (Консалт) арт. К9524-18-3 размер 17 - 150 руб.</t>
  </si>
  <si>
    <t xml:space="preserve">Бриджи для девочки Артикул: CAK7428 Размер - 116, Цвет - фуксия. Цена - 114 руб. </t>
  </si>
  <si>
    <t>Носки детские (ЛЧПФ Артикул: С818л Размер - 20 Цена - 24,50 руб. (цвет - розовый, белый, желтый, красный)</t>
  </si>
  <si>
    <t>Артикул: с330ор Колготки жен. Орел183,50 р.164/112-116</t>
  </si>
  <si>
    <t>Боди (Лаки Чайлд) Артикул: 14-5 Интерлок. Коллекция "ретро р-р22 (68-74) 279 </t>
  </si>
  <si>
    <t>Боди (Лаки Чайлд) Артикул: 6-5 Интерлок. Коллекция "Экрю р-р 22 (68-74) 269</t>
  </si>
  <si>
    <t>Башаева Мария</t>
  </si>
  <si>
    <t>Водолазка "карман с ручкой" (Лаки Чайлд) Артикул: 3-23 размер 28 (86-92) 239 руб.</t>
  </si>
  <si>
    <t>Ольга Чайка</t>
  </si>
  <si>
    <t>Skipina-Helga</t>
  </si>
  <si>
    <t>Жилет для девочки (Орби) Артикул: 62462 Размер: 104/56/51 Цвет: Белый+вар.3 779 руб.</t>
  </si>
  <si>
    <t>Шапка детская (Кроха) Артикул: С-674 р. 48-50 розовый</t>
  </si>
  <si>
    <t>anita79</t>
  </si>
  <si>
    <t>ДОЗАКАЗ</t>
  </si>
  <si>
    <t xml:space="preserve">1.пижама для девочки CWK5174. 110 или др.арт на девочку </t>
  </si>
  <si>
    <t xml:space="preserve">2Трусы для девочки (Черубино) арт CAJ1362 Р.146 3шт разных цветов </t>
  </si>
  <si>
    <t>3 трусы для девочки чебурино арт CAK1356 Р 110 -116 3 шт разных цветов</t>
  </si>
  <si>
    <t>Millena</t>
  </si>
  <si>
    <t>Джемпер детский (Мило Слава)Артикул: Д08300-П, р-р134/68 292р.</t>
  </si>
  <si>
    <t>1. Колготки детские (Консалт), Артикул: К9005, р-р: 92-98/52/12, цвет на девочку, 1 шт., цена: 100 руб., </t>
  </si>
  <si>
    <t>2. Колготки дет. (Орел), Артикул: с141ор, р-р: 14, цвет на девочку, 1 шт., цена: 63,70 руб., </t>
  </si>
  <si>
    <t>3. Производитель: ЛЧПФ, Артикул: w735л, р-р: 14 (86-92,52), цвет на девочку, 1 шт., цена: 96,30 руб.</t>
  </si>
  <si>
    <t>Еленка Распрекрасная</t>
  </si>
  <si>
    <t>Комплект для девочки (Консалт) Артикул: К1083 56-60/110-116 185р 2шт </t>
  </si>
  <si>
    <t>Комплект (майка+трусы) (евразия) Артикул: К341 6/116 170р 2шт </t>
  </si>
  <si>
    <t>Комплект для девочки (Консалт) Артикул: К1937 56-60/110-116 185р 2шт</t>
  </si>
  <si>
    <t>Ирина U</t>
  </si>
  <si>
    <t xml:space="preserve"> Комбинезон- трансформер "Игрушка" (Аврора) Артикул: Игрушка-378-Д РАЗМЕР 80, ЦВЕТ РОЗОВЫЙ, ЦЕНА 2080.</t>
  </si>
  <si>
    <t>Анисья06</t>
  </si>
  <si>
    <t>Колготки дет. махр(Алсу) Артикул: пфс78 р13/14 на девочку</t>
  </si>
  <si>
    <t>Майка для мальчика (Черубино), Артикул: CAK2094, р-р98, 1 шт </t>
  </si>
  <si>
    <t>Майка для мальчика (Черубино), Артикул: CAK2240, р-р98, св.бирюзовый, 1 шт </t>
  </si>
  <si>
    <t>Комплект маек для мальчика ( 2 шт.) (Черубино), Артикул: CAK8106, р-р98, серый, 1 шт </t>
  </si>
  <si>
    <t>Трусы для мальчика (Черубино), Артикул: CAK1372, р-р98, св.серый, серый, по 1 шт</t>
  </si>
  <si>
    <t>malino4ka</t>
  </si>
  <si>
    <t>Носки детские » Консалт (Crockid) » К9523-17-3 р.16</t>
  </si>
  <si>
    <t>Носки детские » Консалт (Crockid) » К9523-15-3 р.16</t>
  </si>
  <si>
    <t> </t>
  </si>
  <si>
    <t>20. Футболка (Евразия) в Барнауле Артикул: Д274, 322р, размер р.BXXL/182-188 цвет черный</t>
  </si>
  <si>
    <t>Куртка - пуховик для девочки (Орби) Производитель: Бум (Boom by Orby) ОСЕНЬ КПЛ Артикул: 62447 размер 158 желтый вар3 1 шт. </t>
  </si>
  <si>
    <t>Катарина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</si>
</sst>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B05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1" fontId="1" fillId="0" borderId="0" xfId="0" applyNumberFormat="1" applyFont="1"/>
    <xf numFmtId="1" fontId="0" fillId="0" borderId="0" xfId="0" applyNumberFormat="1"/>
    <xf numFmtId="1" fontId="5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0"/>
  <sheetViews>
    <sheetView tabSelected="1" workbookViewId="0">
      <selection activeCell="H2" sqref="H2"/>
    </sheetView>
  </sheetViews>
  <sheetFormatPr defaultRowHeight="15" x14ac:dyDescent="0.25"/>
  <cols>
    <col min="1" max="1" width="32.7109375" customWidth="1"/>
    <col min="2" max="2" width="81.85546875" customWidth="1"/>
    <col min="8" max="8" width="9.140625" style="7"/>
  </cols>
  <sheetData>
    <row r="1" spans="1:8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6" t="s">
        <v>7</v>
      </c>
    </row>
    <row r="2" spans="1:8" x14ac:dyDescent="0.25">
      <c r="A2" t="s">
        <v>29</v>
      </c>
      <c r="B2" t="s">
        <v>28</v>
      </c>
      <c r="C2">
        <v>1180.08</v>
      </c>
      <c r="E2">
        <v>1180.0999999999999</v>
      </c>
    </row>
    <row r="3" spans="1:8" s="5" customFormat="1" x14ac:dyDescent="0.25">
      <c r="A3" s="5" t="s">
        <v>29</v>
      </c>
      <c r="E3" s="5">
        <f>SUM(E2)</f>
        <v>1180.0999999999999</v>
      </c>
      <c r="F3" s="5">
        <f>E3*1.08</f>
        <v>1274.508</v>
      </c>
      <c r="G3" s="5">
        <v>0</v>
      </c>
      <c r="H3" s="8">
        <f>F3-G3</f>
        <v>1274.508</v>
      </c>
    </row>
    <row r="4" spans="1:8" x14ac:dyDescent="0.25">
      <c r="A4" t="s">
        <v>155</v>
      </c>
      <c r="B4" s="2" t="s">
        <v>154</v>
      </c>
      <c r="C4">
        <v>289.10000000000002</v>
      </c>
      <c r="E4">
        <v>289.10000000000002</v>
      </c>
    </row>
    <row r="5" spans="1:8" x14ac:dyDescent="0.25">
      <c r="A5" t="s">
        <v>155</v>
      </c>
      <c r="B5" s="2" t="s">
        <v>172</v>
      </c>
      <c r="C5">
        <v>117.6</v>
      </c>
      <c r="E5">
        <v>117.6</v>
      </c>
    </row>
    <row r="6" spans="1:8" s="5" customFormat="1" x14ac:dyDescent="0.25">
      <c r="A6" s="5" t="s">
        <v>155</v>
      </c>
      <c r="E6" s="5">
        <f>SUM(E4:E5)</f>
        <v>406.70000000000005</v>
      </c>
      <c r="F6" s="5">
        <f>E6*1.08</f>
        <v>439.2360000000001</v>
      </c>
      <c r="G6" s="5">
        <v>0</v>
      </c>
      <c r="H6" s="8">
        <f>F6-G6</f>
        <v>439.2360000000001</v>
      </c>
    </row>
    <row r="7" spans="1:8" s="5" customFormat="1" x14ac:dyDescent="0.25">
      <c r="A7" t="s">
        <v>106</v>
      </c>
      <c r="B7" t="s">
        <v>105</v>
      </c>
      <c r="C7">
        <v>104.94</v>
      </c>
      <c r="D7">
        <v>2</v>
      </c>
      <c r="E7">
        <f>C7*D7</f>
        <v>209.88</v>
      </c>
      <c r="F7"/>
      <c r="G7"/>
      <c r="H7" s="8"/>
    </row>
    <row r="8" spans="1:8" x14ac:dyDescent="0.25">
      <c r="A8" s="5" t="s">
        <v>106</v>
      </c>
      <c r="B8" s="5"/>
      <c r="C8" s="5"/>
      <c r="D8" s="5"/>
      <c r="E8" s="5">
        <f>SUM(E7)</f>
        <v>209.88</v>
      </c>
      <c r="F8" s="5">
        <f>E8*1.08</f>
        <v>226.6704</v>
      </c>
      <c r="G8" s="5">
        <v>0</v>
      </c>
      <c r="H8" s="7">
        <f>F8-G8</f>
        <v>226.6704</v>
      </c>
    </row>
    <row r="9" spans="1:8" x14ac:dyDescent="0.25">
      <c r="A9" t="s">
        <v>67</v>
      </c>
      <c r="B9" t="s">
        <v>68</v>
      </c>
      <c r="C9">
        <v>0</v>
      </c>
      <c r="E9">
        <v>0</v>
      </c>
    </row>
    <row r="10" spans="1:8" s="5" customFormat="1" x14ac:dyDescent="0.25">
      <c r="A10" s="5" t="s">
        <v>67</v>
      </c>
      <c r="E10" s="5">
        <v>0</v>
      </c>
      <c r="F10" s="5">
        <v>0</v>
      </c>
      <c r="G10" s="5">
        <v>0</v>
      </c>
      <c r="H10" s="8">
        <v>0</v>
      </c>
    </row>
    <row r="11" spans="1:8" x14ac:dyDescent="0.25">
      <c r="A11" t="s">
        <v>129</v>
      </c>
      <c r="B11" s="2" t="s">
        <v>123</v>
      </c>
      <c r="C11">
        <v>123.48</v>
      </c>
      <c r="E11">
        <v>123.48</v>
      </c>
    </row>
    <row r="12" spans="1:8" x14ac:dyDescent="0.25">
      <c r="A12" t="s">
        <v>129</v>
      </c>
      <c r="B12" s="2" t="s">
        <v>124</v>
      </c>
      <c r="C12">
        <v>118.58</v>
      </c>
      <c r="E12">
        <v>118.58</v>
      </c>
    </row>
    <row r="13" spans="1:8" x14ac:dyDescent="0.25">
      <c r="A13" t="s">
        <v>129</v>
      </c>
      <c r="B13" t="s">
        <v>125</v>
      </c>
      <c r="C13">
        <v>0</v>
      </c>
      <c r="E13">
        <v>0</v>
      </c>
    </row>
    <row r="14" spans="1:8" x14ac:dyDescent="0.25">
      <c r="A14" t="s">
        <v>129</v>
      </c>
      <c r="B14" t="s">
        <v>126</v>
      </c>
      <c r="C14">
        <v>163.35</v>
      </c>
      <c r="E14">
        <v>163.35</v>
      </c>
    </row>
    <row r="15" spans="1:8" x14ac:dyDescent="0.25">
      <c r="A15" t="s">
        <v>129</v>
      </c>
      <c r="B15" s="2" t="s">
        <v>127</v>
      </c>
      <c r="C15">
        <v>94.38</v>
      </c>
      <c r="E15">
        <v>94.38</v>
      </c>
    </row>
    <row r="16" spans="1:8" x14ac:dyDescent="0.25">
      <c r="A16" t="s">
        <v>129</v>
      </c>
      <c r="B16" s="4" t="s">
        <v>128</v>
      </c>
      <c r="C16">
        <v>0</v>
      </c>
      <c r="E16">
        <v>0</v>
      </c>
    </row>
    <row r="17" spans="1:8" x14ac:dyDescent="0.25">
      <c r="A17" t="s">
        <v>129</v>
      </c>
      <c r="B17" t="s">
        <v>178</v>
      </c>
      <c r="C17">
        <v>163.35</v>
      </c>
      <c r="E17">
        <v>163.35</v>
      </c>
    </row>
    <row r="18" spans="1:8" x14ac:dyDescent="0.25">
      <c r="A18" t="s">
        <v>129</v>
      </c>
      <c r="B18" t="s">
        <v>179</v>
      </c>
      <c r="C18">
        <v>163.35</v>
      </c>
      <c r="E18">
        <v>163.35</v>
      </c>
    </row>
    <row r="19" spans="1:8" s="5" customFormat="1" x14ac:dyDescent="0.25">
      <c r="A19" s="5" t="s">
        <v>129</v>
      </c>
      <c r="E19" s="5">
        <f>SUM(E11:E18)</f>
        <v>826.49</v>
      </c>
      <c r="F19" s="5">
        <f>E19*1.08</f>
        <v>892.6092000000001</v>
      </c>
      <c r="G19" s="5">
        <v>0</v>
      </c>
      <c r="H19" s="8">
        <f>F19-G19</f>
        <v>892.6092000000001</v>
      </c>
    </row>
    <row r="20" spans="1:8" x14ac:dyDescent="0.25">
      <c r="A20" t="s">
        <v>53</v>
      </c>
      <c r="B20" t="s">
        <v>52</v>
      </c>
      <c r="C20">
        <v>249.48</v>
      </c>
      <c r="D20">
        <v>2</v>
      </c>
      <c r="E20">
        <f>C20*D20</f>
        <v>498.96</v>
      </c>
    </row>
    <row r="21" spans="1:8" s="5" customFormat="1" x14ac:dyDescent="0.25">
      <c r="A21" s="5" t="s">
        <v>53</v>
      </c>
      <c r="E21" s="5">
        <f>SUM(E20)</f>
        <v>498.96</v>
      </c>
      <c r="F21" s="5">
        <f>E21*1.08</f>
        <v>538.8768</v>
      </c>
      <c r="G21" s="5">
        <v>0</v>
      </c>
      <c r="H21" s="8">
        <f>F21-G21</f>
        <v>538.8768</v>
      </c>
    </row>
    <row r="22" spans="1:8" x14ac:dyDescent="0.25">
      <c r="A22" t="s">
        <v>177</v>
      </c>
      <c r="B22" s="2" t="s">
        <v>173</v>
      </c>
      <c r="C22">
        <v>72.52</v>
      </c>
      <c r="E22">
        <v>72.52</v>
      </c>
    </row>
    <row r="23" spans="1:8" x14ac:dyDescent="0.25">
      <c r="A23" t="s">
        <v>177</v>
      </c>
      <c r="B23" s="2" t="s">
        <v>174</v>
      </c>
      <c r="C23">
        <v>81.34</v>
      </c>
      <c r="E23">
        <v>81.34</v>
      </c>
    </row>
    <row r="24" spans="1:8" x14ac:dyDescent="0.25">
      <c r="A24" t="s">
        <v>177</v>
      </c>
      <c r="B24" s="2" t="s">
        <v>175</v>
      </c>
      <c r="C24">
        <v>166.6</v>
      </c>
      <c r="E24">
        <v>166.6</v>
      </c>
    </row>
    <row r="25" spans="1:8" x14ac:dyDescent="0.25">
      <c r="A25" t="s">
        <v>177</v>
      </c>
      <c r="B25" s="2" t="s">
        <v>176</v>
      </c>
      <c r="C25">
        <v>81.34</v>
      </c>
      <c r="D25">
        <v>2</v>
      </c>
      <c r="E25">
        <f>C25*D25</f>
        <v>162.68</v>
      </c>
    </row>
    <row r="26" spans="1:8" s="5" customFormat="1" x14ac:dyDescent="0.25">
      <c r="A26" s="5" t="s">
        <v>177</v>
      </c>
      <c r="E26" s="5">
        <f>SUM(E22:E25)</f>
        <v>483.14000000000004</v>
      </c>
      <c r="F26" s="5">
        <f>E26*1.08</f>
        <v>521.79120000000012</v>
      </c>
      <c r="G26" s="5">
        <v>0</v>
      </c>
      <c r="H26" s="8">
        <f>F26-G26</f>
        <v>521.79120000000012</v>
      </c>
    </row>
    <row r="27" spans="1:8" x14ac:dyDescent="0.25">
      <c r="A27" t="s">
        <v>160</v>
      </c>
      <c r="B27" s="2" t="s">
        <v>157</v>
      </c>
      <c r="C27">
        <v>459.62</v>
      </c>
      <c r="E27">
        <v>459.62</v>
      </c>
    </row>
    <row r="28" spans="1:8" x14ac:dyDescent="0.25">
      <c r="A28" t="s">
        <v>160</v>
      </c>
      <c r="B28" s="2" t="s">
        <v>158</v>
      </c>
      <c r="C28">
        <v>70.56</v>
      </c>
      <c r="D28">
        <v>3</v>
      </c>
      <c r="E28">
        <f>C28*D28</f>
        <v>211.68</v>
      </c>
    </row>
    <row r="29" spans="1:8" x14ac:dyDescent="0.25">
      <c r="A29" t="s">
        <v>160</v>
      </c>
      <c r="B29" s="2" t="s">
        <v>159</v>
      </c>
      <c r="C29">
        <v>65.66</v>
      </c>
      <c r="D29">
        <v>3</v>
      </c>
      <c r="E29">
        <f>C29*D29</f>
        <v>196.98</v>
      </c>
    </row>
    <row r="30" spans="1:8" s="5" customFormat="1" x14ac:dyDescent="0.25">
      <c r="A30" s="5" t="s">
        <v>160</v>
      </c>
      <c r="E30" s="5">
        <f>SUM(E27:E29)</f>
        <v>868.28</v>
      </c>
      <c r="F30" s="5">
        <f>E30*1.08</f>
        <v>937.74240000000009</v>
      </c>
      <c r="G30" s="5">
        <v>0</v>
      </c>
      <c r="H30" s="8">
        <f>F30-G30</f>
        <v>937.74240000000009</v>
      </c>
    </row>
    <row r="31" spans="1:8" x14ac:dyDescent="0.25">
      <c r="A31" t="s">
        <v>14</v>
      </c>
      <c r="B31" t="s">
        <v>8</v>
      </c>
      <c r="C31">
        <v>533.61</v>
      </c>
      <c r="E31">
        <v>533.61</v>
      </c>
    </row>
    <row r="32" spans="1:8" x14ac:dyDescent="0.25">
      <c r="A32" t="s">
        <v>14</v>
      </c>
      <c r="B32" t="s">
        <v>9</v>
      </c>
      <c r="C32">
        <v>533.61</v>
      </c>
      <c r="E32">
        <v>533.61</v>
      </c>
    </row>
    <row r="33" spans="1:8" x14ac:dyDescent="0.25">
      <c r="A33" t="s">
        <v>14</v>
      </c>
      <c r="B33" t="s">
        <v>10</v>
      </c>
      <c r="C33">
        <v>315.81</v>
      </c>
      <c r="E33">
        <v>315.81</v>
      </c>
    </row>
    <row r="34" spans="1:8" x14ac:dyDescent="0.25">
      <c r="A34" t="s">
        <v>14</v>
      </c>
      <c r="B34" t="s">
        <v>11</v>
      </c>
      <c r="C34">
        <v>177.21</v>
      </c>
      <c r="E34">
        <v>177.21</v>
      </c>
    </row>
    <row r="35" spans="1:8" x14ac:dyDescent="0.25">
      <c r="A35" t="s">
        <v>14</v>
      </c>
      <c r="B35" s="2" t="s">
        <v>12</v>
      </c>
      <c r="C35">
        <v>126.42</v>
      </c>
      <c r="E35">
        <v>126.42</v>
      </c>
    </row>
    <row r="36" spans="1:8" x14ac:dyDescent="0.25">
      <c r="A36" t="s">
        <v>14</v>
      </c>
      <c r="B36" t="s">
        <v>13</v>
      </c>
      <c r="C36">
        <v>236.61</v>
      </c>
      <c r="E36">
        <v>236.61</v>
      </c>
    </row>
    <row r="37" spans="1:8" s="5" customFormat="1" x14ac:dyDescent="0.25">
      <c r="A37" s="5" t="s">
        <v>14</v>
      </c>
      <c r="E37" s="5">
        <f>SUM(E31:E36)</f>
        <v>1923.27</v>
      </c>
      <c r="F37" s="5">
        <f>E37*1.08</f>
        <v>2077.1316000000002</v>
      </c>
      <c r="G37" s="5">
        <v>0</v>
      </c>
      <c r="H37" s="8">
        <f>F37-G37</f>
        <v>2077.1316000000002</v>
      </c>
    </row>
    <row r="38" spans="1:8" x14ac:dyDescent="0.25">
      <c r="A38" t="s">
        <v>152</v>
      </c>
      <c r="B38" t="s">
        <v>153</v>
      </c>
      <c r="C38">
        <v>771.21</v>
      </c>
      <c r="E38">
        <v>771.21</v>
      </c>
    </row>
    <row r="39" spans="1:8" s="5" customFormat="1" x14ac:dyDescent="0.25">
      <c r="A39" s="5" t="s">
        <v>152</v>
      </c>
      <c r="E39" s="5">
        <f>SUM(E38)</f>
        <v>771.21</v>
      </c>
      <c r="F39" s="5">
        <f>E39*1.08</f>
        <v>832.90680000000009</v>
      </c>
      <c r="G39" s="5">
        <v>0</v>
      </c>
      <c r="H39" s="8">
        <f>F39-G39</f>
        <v>832.90680000000009</v>
      </c>
    </row>
    <row r="40" spans="1:8" x14ac:dyDescent="0.25">
      <c r="A40" t="s">
        <v>51</v>
      </c>
      <c r="B40" t="s">
        <v>44</v>
      </c>
      <c r="D40">
        <v>2</v>
      </c>
      <c r="E40">
        <v>366.3</v>
      </c>
    </row>
    <row r="41" spans="1:8" x14ac:dyDescent="0.25">
      <c r="A41" t="s">
        <v>51</v>
      </c>
      <c r="B41" t="s">
        <v>45</v>
      </c>
      <c r="C41">
        <v>0</v>
      </c>
      <c r="E41" s="5">
        <v>0</v>
      </c>
    </row>
    <row r="42" spans="1:8" x14ac:dyDescent="0.25">
      <c r="A42" t="s">
        <v>51</v>
      </c>
      <c r="B42" t="s">
        <v>46</v>
      </c>
      <c r="C42">
        <v>2059.1999999999998</v>
      </c>
      <c r="E42">
        <v>2059.1999999999998</v>
      </c>
    </row>
    <row r="43" spans="1:8" x14ac:dyDescent="0.25">
      <c r="A43" t="s">
        <v>51</v>
      </c>
      <c r="B43" t="s">
        <v>47</v>
      </c>
      <c r="C43">
        <v>216.81</v>
      </c>
      <c r="E43">
        <v>216.81</v>
      </c>
    </row>
    <row r="44" spans="1:8" x14ac:dyDescent="0.25">
      <c r="A44" t="s">
        <v>51</v>
      </c>
      <c r="B44" t="s">
        <v>48</v>
      </c>
      <c r="C44">
        <v>187.11</v>
      </c>
      <c r="E44">
        <v>187.11</v>
      </c>
    </row>
    <row r="45" spans="1:8" x14ac:dyDescent="0.25">
      <c r="A45" t="s">
        <v>51</v>
      </c>
      <c r="B45" t="s">
        <v>49</v>
      </c>
      <c r="C45">
        <v>840.51</v>
      </c>
      <c r="E45">
        <v>840.51</v>
      </c>
    </row>
    <row r="46" spans="1:8" x14ac:dyDescent="0.25">
      <c r="A46" t="s">
        <v>51</v>
      </c>
      <c r="B46" t="s">
        <v>50</v>
      </c>
      <c r="C46">
        <v>1137.51</v>
      </c>
      <c r="E46">
        <v>1137.51</v>
      </c>
    </row>
    <row r="47" spans="1:8" s="5" customFormat="1" x14ac:dyDescent="0.25">
      <c r="A47" s="5" t="s">
        <v>51</v>
      </c>
      <c r="E47" s="5">
        <f>SUM(E40:E46)</f>
        <v>4807.4400000000005</v>
      </c>
      <c r="F47" s="5">
        <f>E47*1.08</f>
        <v>5192.0352000000012</v>
      </c>
      <c r="G47" s="5">
        <v>0</v>
      </c>
      <c r="H47" s="8">
        <f>F47-G47</f>
        <v>5192.0352000000012</v>
      </c>
    </row>
    <row r="48" spans="1:8" x14ac:dyDescent="0.25">
      <c r="A48" t="s">
        <v>21</v>
      </c>
      <c r="B48" t="s">
        <v>17</v>
      </c>
      <c r="C48">
        <v>1286.01</v>
      </c>
      <c r="E48">
        <v>1286.01</v>
      </c>
    </row>
    <row r="49" spans="1:8" x14ac:dyDescent="0.25">
      <c r="A49" t="s">
        <v>21</v>
      </c>
      <c r="B49" t="s">
        <v>18</v>
      </c>
      <c r="C49">
        <v>742.5</v>
      </c>
      <c r="E49">
        <v>742.5</v>
      </c>
    </row>
    <row r="50" spans="1:8" x14ac:dyDescent="0.25">
      <c r="A50" t="s">
        <v>21</v>
      </c>
      <c r="B50" t="s">
        <v>19</v>
      </c>
      <c r="C50">
        <v>420.75</v>
      </c>
      <c r="E50">
        <v>420.75</v>
      </c>
    </row>
    <row r="51" spans="1:8" x14ac:dyDescent="0.25">
      <c r="A51" t="s">
        <v>21</v>
      </c>
      <c r="B51" t="s">
        <v>20</v>
      </c>
      <c r="C51">
        <v>1180.08</v>
      </c>
      <c r="E51">
        <v>1180.08</v>
      </c>
    </row>
    <row r="52" spans="1:8" x14ac:dyDescent="0.25">
      <c r="A52" t="s">
        <v>21</v>
      </c>
      <c r="B52" t="s">
        <v>140</v>
      </c>
      <c r="C52">
        <v>989.01</v>
      </c>
      <c r="E52">
        <v>989.01</v>
      </c>
    </row>
    <row r="53" spans="1:8" x14ac:dyDescent="0.25">
      <c r="A53" t="s">
        <v>21</v>
      </c>
      <c r="B53" t="s">
        <v>32</v>
      </c>
      <c r="C53">
        <v>0</v>
      </c>
      <c r="E53">
        <v>0</v>
      </c>
    </row>
    <row r="54" spans="1:8" x14ac:dyDescent="0.25">
      <c r="A54" t="s">
        <v>21</v>
      </c>
      <c r="B54" t="s">
        <v>33</v>
      </c>
      <c r="C54">
        <v>235.62</v>
      </c>
      <c r="E54">
        <v>235.62</v>
      </c>
    </row>
    <row r="55" spans="1:8" x14ac:dyDescent="0.25">
      <c r="A55" t="s">
        <v>21</v>
      </c>
      <c r="B55" t="s">
        <v>34</v>
      </c>
      <c r="C55">
        <v>211.86</v>
      </c>
      <c r="E55">
        <v>211.86</v>
      </c>
    </row>
    <row r="56" spans="1:8" s="5" customFormat="1" x14ac:dyDescent="0.25">
      <c r="A56" s="5" t="s">
        <v>21</v>
      </c>
      <c r="E56" s="5">
        <f>SUM(E48:E55)</f>
        <v>5065.83</v>
      </c>
      <c r="F56" s="5">
        <f>E56*1.08</f>
        <v>5471.0964000000004</v>
      </c>
      <c r="G56" s="5">
        <v>0</v>
      </c>
      <c r="H56" s="8">
        <f>F56-G56</f>
        <v>5471.0964000000004</v>
      </c>
    </row>
    <row r="57" spans="1:8" x14ac:dyDescent="0.25">
      <c r="A57" t="s">
        <v>16</v>
      </c>
      <c r="B57" t="s">
        <v>15</v>
      </c>
      <c r="C57">
        <v>249.48</v>
      </c>
      <c r="E57">
        <v>249.48</v>
      </c>
    </row>
    <row r="58" spans="1:8" x14ac:dyDescent="0.25">
      <c r="A58" t="s">
        <v>16</v>
      </c>
      <c r="B58" t="s">
        <v>39</v>
      </c>
      <c r="C58">
        <v>0</v>
      </c>
      <c r="E58">
        <v>0</v>
      </c>
    </row>
    <row r="59" spans="1:8" x14ac:dyDescent="0.25">
      <c r="A59" t="s">
        <v>16</v>
      </c>
      <c r="B59" s="2" t="s">
        <v>117</v>
      </c>
      <c r="C59">
        <v>172.48</v>
      </c>
      <c r="E59">
        <v>172.48</v>
      </c>
    </row>
    <row r="60" spans="1:8" x14ac:dyDescent="0.25">
      <c r="A60" t="s">
        <v>16</v>
      </c>
      <c r="B60" s="4" t="s">
        <v>118</v>
      </c>
      <c r="C60">
        <v>0</v>
      </c>
      <c r="E60">
        <v>0</v>
      </c>
    </row>
    <row r="61" spans="1:8" x14ac:dyDescent="0.25">
      <c r="A61" t="s">
        <v>16</v>
      </c>
      <c r="B61" t="s">
        <v>119</v>
      </c>
      <c r="C61">
        <v>224.73</v>
      </c>
      <c r="E61">
        <v>224.73</v>
      </c>
    </row>
    <row r="62" spans="1:8" x14ac:dyDescent="0.25">
      <c r="A62" t="s">
        <v>16</v>
      </c>
      <c r="B62" t="s">
        <v>139</v>
      </c>
      <c r="D62">
        <v>5</v>
      </c>
      <c r="E62">
        <v>219.78</v>
      </c>
    </row>
    <row r="63" spans="1:8" s="5" customFormat="1" x14ac:dyDescent="0.25">
      <c r="A63" s="5" t="s">
        <v>16</v>
      </c>
      <c r="E63" s="5">
        <f>SUM(E57:E62)</f>
        <v>866.46999999999991</v>
      </c>
      <c r="F63" s="5">
        <f>E63*1.08</f>
        <v>935.7876</v>
      </c>
      <c r="G63" s="5">
        <v>0</v>
      </c>
      <c r="H63" s="8">
        <f>F63-G63</f>
        <v>935.7876</v>
      </c>
    </row>
    <row r="64" spans="1:8" x14ac:dyDescent="0.25">
      <c r="A64" t="s">
        <v>171</v>
      </c>
      <c r="B64" s="2" t="s">
        <v>170</v>
      </c>
      <c r="C64">
        <v>2038.4</v>
      </c>
      <c r="E64">
        <v>2038.4</v>
      </c>
    </row>
    <row r="65" spans="1:8" s="5" customFormat="1" x14ac:dyDescent="0.25">
      <c r="A65" s="5" t="s">
        <v>171</v>
      </c>
      <c r="E65" s="5">
        <f>SUM(E64)</f>
        <v>2038.4</v>
      </c>
      <c r="F65" s="5">
        <f>E65*1.08</f>
        <v>2201.4720000000002</v>
      </c>
      <c r="G65" s="5">
        <v>0</v>
      </c>
      <c r="H65" s="8">
        <f>F65-G65</f>
        <v>2201.4720000000002</v>
      </c>
    </row>
    <row r="66" spans="1:8" x14ac:dyDescent="0.25">
      <c r="A66" t="s">
        <v>149</v>
      </c>
      <c r="B66" t="s">
        <v>147</v>
      </c>
      <c r="C66">
        <v>276.20999999999998</v>
      </c>
      <c r="E66">
        <v>276.20999999999998</v>
      </c>
    </row>
    <row r="67" spans="1:8" x14ac:dyDescent="0.25">
      <c r="A67" t="s">
        <v>149</v>
      </c>
      <c r="B67" t="s">
        <v>148</v>
      </c>
      <c r="C67">
        <v>266.31</v>
      </c>
      <c r="E67">
        <v>266.31</v>
      </c>
    </row>
    <row r="68" spans="1:8" s="5" customFormat="1" x14ac:dyDescent="0.25">
      <c r="A68" s="5" t="s">
        <v>149</v>
      </c>
      <c r="E68" s="5">
        <f>SUM(E66:E67)</f>
        <v>542.52</v>
      </c>
      <c r="F68" s="5">
        <f>E68*1.08</f>
        <v>585.92160000000001</v>
      </c>
      <c r="G68" s="5">
        <v>0</v>
      </c>
      <c r="H68" s="8">
        <f>F68-G68</f>
        <v>585.92160000000001</v>
      </c>
    </row>
    <row r="69" spans="1:8" x14ac:dyDescent="0.25">
      <c r="A69" t="s">
        <v>70</v>
      </c>
      <c r="B69" t="s">
        <v>69</v>
      </c>
      <c r="C69">
        <v>163.35</v>
      </c>
      <c r="E69">
        <v>163.35</v>
      </c>
    </row>
    <row r="70" spans="1:8" x14ac:dyDescent="0.25">
      <c r="A70" t="s">
        <v>70</v>
      </c>
      <c r="B70" t="s">
        <v>144</v>
      </c>
      <c r="C70">
        <v>112.86</v>
      </c>
      <c r="E70">
        <v>112.86</v>
      </c>
    </row>
    <row r="71" spans="1:8" x14ac:dyDescent="0.25">
      <c r="A71" t="s">
        <v>70</v>
      </c>
      <c r="B71" s="2" t="s">
        <v>145</v>
      </c>
      <c r="D71">
        <v>5</v>
      </c>
      <c r="E71">
        <v>120.05</v>
      </c>
    </row>
    <row r="72" spans="1:8" s="5" customFormat="1" x14ac:dyDescent="0.25">
      <c r="A72" s="5" t="s">
        <v>70</v>
      </c>
      <c r="E72" s="5">
        <f>SUM(E69:E71)</f>
        <v>396.26</v>
      </c>
      <c r="F72" s="5">
        <f>E72*1.08</f>
        <v>427.96080000000001</v>
      </c>
      <c r="G72" s="5">
        <v>0</v>
      </c>
      <c r="H72" s="8">
        <f>F72-G72</f>
        <v>427.96080000000001</v>
      </c>
    </row>
    <row r="73" spans="1:8" x14ac:dyDescent="0.25">
      <c r="A73" t="s">
        <v>66</v>
      </c>
      <c r="B73" t="s">
        <v>56</v>
      </c>
      <c r="C73">
        <v>141.57</v>
      </c>
      <c r="E73">
        <v>141.57</v>
      </c>
    </row>
    <row r="74" spans="1:8" x14ac:dyDescent="0.25">
      <c r="A74" t="s">
        <v>66</v>
      </c>
      <c r="B74" t="s">
        <v>57</v>
      </c>
      <c r="C74">
        <v>135.63</v>
      </c>
      <c r="E74">
        <v>135.63</v>
      </c>
    </row>
    <row r="75" spans="1:8" x14ac:dyDescent="0.25">
      <c r="A75" t="s">
        <v>66</v>
      </c>
      <c r="B75" t="s">
        <v>58</v>
      </c>
      <c r="C75">
        <v>0</v>
      </c>
      <c r="E75">
        <v>0</v>
      </c>
    </row>
    <row r="76" spans="1:8" x14ac:dyDescent="0.25">
      <c r="A76" t="s">
        <v>66</v>
      </c>
      <c r="B76" t="s">
        <v>59</v>
      </c>
      <c r="C76">
        <v>0</v>
      </c>
      <c r="E76">
        <v>0</v>
      </c>
    </row>
    <row r="77" spans="1:8" x14ac:dyDescent="0.25">
      <c r="A77" t="s">
        <v>66</v>
      </c>
      <c r="B77" t="s">
        <v>60</v>
      </c>
      <c r="C77">
        <v>128.69999999999999</v>
      </c>
      <c r="E77">
        <v>128.69999999999999</v>
      </c>
    </row>
    <row r="78" spans="1:8" x14ac:dyDescent="0.25">
      <c r="A78" t="s">
        <v>66</v>
      </c>
      <c r="B78" t="s">
        <v>71</v>
      </c>
      <c r="C78">
        <v>0</v>
      </c>
      <c r="E78">
        <v>0</v>
      </c>
    </row>
    <row r="79" spans="1:8" x14ac:dyDescent="0.25">
      <c r="A79" t="s">
        <v>66</v>
      </c>
      <c r="B79" t="s">
        <v>61</v>
      </c>
      <c r="C79">
        <v>0</v>
      </c>
      <c r="E79">
        <v>0</v>
      </c>
    </row>
    <row r="80" spans="1:8" x14ac:dyDescent="0.25">
      <c r="A80" t="s">
        <v>66</v>
      </c>
      <c r="B80" t="s">
        <v>62</v>
      </c>
      <c r="C80">
        <v>0</v>
      </c>
      <c r="E80">
        <v>0</v>
      </c>
    </row>
    <row r="81" spans="1:8" x14ac:dyDescent="0.25">
      <c r="A81" t="s">
        <v>66</v>
      </c>
      <c r="B81" t="s">
        <v>63</v>
      </c>
      <c r="C81">
        <v>0</v>
      </c>
      <c r="E81">
        <v>0</v>
      </c>
    </row>
    <row r="82" spans="1:8" x14ac:dyDescent="0.25">
      <c r="A82" t="s">
        <v>66</v>
      </c>
      <c r="B82" t="s">
        <v>64</v>
      </c>
      <c r="C82">
        <v>0</v>
      </c>
      <c r="E82">
        <v>0</v>
      </c>
    </row>
    <row r="83" spans="1:8" x14ac:dyDescent="0.25">
      <c r="A83" t="s">
        <v>66</v>
      </c>
      <c r="B83" t="s">
        <v>65</v>
      </c>
      <c r="D83">
        <v>2</v>
      </c>
      <c r="E83">
        <v>1888.92</v>
      </c>
    </row>
    <row r="84" spans="1:8" s="5" customFormat="1" x14ac:dyDescent="0.25">
      <c r="A84" s="5" t="s">
        <v>66</v>
      </c>
      <c r="E84" s="5">
        <f>SUM(E73:E83)</f>
        <v>2294.8200000000002</v>
      </c>
      <c r="F84" s="5">
        <f>E84*1.08</f>
        <v>2478.4056000000005</v>
      </c>
      <c r="G84" s="5">
        <v>0</v>
      </c>
      <c r="H84" s="8">
        <f>F84-G84</f>
        <v>2478.4056000000005</v>
      </c>
    </row>
    <row r="85" spans="1:8" x14ac:dyDescent="0.25">
      <c r="A85" t="s">
        <v>98</v>
      </c>
      <c r="B85" t="s">
        <v>80</v>
      </c>
      <c r="C85">
        <v>82.17</v>
      </c>
      <c r="D85">
        <v>5</v>
      </c>
      <c r="E85">
        <f>C85*D85</f>
        <v>410.85</v>
      </c>
    </row>
    <row r="86" spans="1:8" x14ac:dyDescent="0.25">
      <c r="A86" t="s">
        <v>98</v>
      </c>
      <c r="B86" t="s">
        <v>81</v>
      </c>
      <c r="C86">
        <v>82.17</v>
      </c>
      <c r="D86">
        <v>10</v>
      </c>
      <c r="E86">
        <f>C86*D86</f>
        <v>821.7</v>
      </c>
    </row>
    <row r="87" spans="1:8" x14ac:dyDescent="0.25">
      <c r="A87" t="s">
        <v>98</v>
      </c>
      <c r="B87" t="s">
        <v>82</v>
      </c>
      <c r="D87">
        <v>5</v>
      </c>
      <c r="E87">
        <v>214.34</v>
      </c>
    </row>
    <row r="88" spans="1:8" x14ac:dyDescent="0.25">
      <c r="A88" t="s">
        <v>98</v>
      </c>
      <c r="B88" t="s">
        <v>83</v>
      </c>
      <c r="D88">
        <v>5</v>
      </c>
      <c r="E88">
        <v>214.34</v>
      </c>
    </row>
    <row r="89" spans="1:8" x14ac:dyDescent="0.25">
      <c r="A89" t="s">
        <v>98</v>
      </c>
      <c r="B89" t="s">
        <v>84</v>
      </c>
      <c r="C89">
        <v>110.88</v>
      </c>
      <c r="E89">
        <v>110.88</v>
      </c>
    </row>
    <row r="90" spans="1:8" x14ac:dyDescent="0.25">
      <c r="A90" t="s">
        <v>98</v>
      </c>
      <c r="B90" t="s">
        <v>85</v>
      </c>
      <c r="C90">
        <v>208.89</v>
      </c>
      <c r="E90">
        <v>208.89</v>
      </c>
    </row>
    <row r="91" spans="1:8" x14ac:dyDescent="0.25">
      <c r="A91" t="s">
        <v>98</v>
      </c>
      <c r="B91" t="s">
        <v>86</v>
      </c>
      <c r="C91">
        <v>399.96</v>
      </c>
      <c r="E91">
        <v>399.96</v>
      </c>
    </row>
    <row r="92" spans="1:8" x14ac:dyDescent="0.25">
      <c r="A92" t="s">
        <v>98</v>
      </c>
      <c r="B92" t="s">
        <v>87</v>
      </c>
      <c r="C92">
        <v>381.15</v>
      </c>
      <c r="E92">
        <v>381.15</v>
      </c>
    </row>
    <row r="93" spans="1:8" x14ac:dyDescent="0.25">
      <c r="A93" t="s">
        <v>98</v>
      </c>
      <c r="B93" t="s">
        <v>88</v>
      </c>
      <c r="C93">
        <v>0</v>
      </c>
      <c r="E93">
        <v>0</v>
      </c>
    </row>
    <row r="94" spans="1:8" x14ac:dyDescent="0.25">
      <c r="A94" t="s">
        <v>98</v>
      </c>
      <c r="B94" t="s">
        <v>89</v>
      </c>
      <c r="C94">
        <v>177.21</v>
      </c>
      <c r="E94">
        <v>177.21</v>
      </c>
    </row>
    <row r="95" spans="1:8" x14ac:dyDescent="0.25">
      <c r="A95" t="s">
        <v>98</v>
      </c>
      <c r="B95" t="s">
        <v>90</v>
      </c>
      <c r="C95">
        <v>246.51</v>
      </c>
      <c r="E95">
        <v>246.51</v>
      </c>
    </row>
    <row r="96" spans="1:8" x14ac:dyDescent="0.25">
      <c r="A96" t="s">
        <v>98</v>
      </c>
      <c r="B96" t="s">
        <v>91</v>
      </c>
      <c r="C96">
        <v>322.74</v>
      </c>
      <c r="E96">
        <v>322.74</v>
      </c>
    </row>
    <row r="97" spans="1:8" x14ac:dyDescent="0.25">
      <c r="A97" t="s">
        <v>98</v>
      </c>
      <c r="B97" t="s">
        <v>92</v>
      </c>
      <c r="C97">
        <v>128.69999999999999</v>
      </c>
      <c r="E97">
        <v>128.69999999999999</v>
      </c>
    </row>
    <row r="98" spans="1:8" x14ac:dyDescent="0.25">
      <c r="A98" t="s">
        <v>98</v>
      </c>
      <c r="B98" t="s">
        <v>93</v>
      </c>
      <c r="C98">
        <v>233.64</v>
      </c>
      <c r="E98">
        <v>233.64</v>
      </c>
    </row>
    <row r="99" spans="1:8" x14ac:dyDescent="0.25">
      <c r="A99" t="s">
        <v>98</v>
      </c>
      <c r="B99" t="s">
        <v>94</v>
      </c>
      <c r="C99">
        <v>170.28</v>
      </c>
      <c r="E99">
        <v>170.28</v>
      </c>
    </row>
    <row r="100" spans="1:8" x14ac:dyDescent="0.25">
      <c r="A100" t="s">
        <v>98</v>
      </c>
      <c r="B100" t="s">
        <v>95</v>
      </c>
      <c r="C100">
        <v>173.25</v>
      </c>
      <c r="D100">
        <v>2</v>
      </c>
      <c r="E100">
        <f>C100*D100</f>
        <v>346.5</v>
      </c>
    </row>
    <row r="101" spans="1:8" x14ac:dyDescent="0.25">
      <c r="A101" t="s">
        <v>98</v>
      </c>
      <c r="B101" t="s">
        <v>96</v>
      </c>
      <c r="C101">
        <v>321.75</v>
      </c>
      <c r="E101">
        <v>321.75</v>
      </c>
    </row>
    <row r="102" spans="1:8" x14ac:dyDescent="0.25">
      <c r="A102" t="s">
        <v>98</v>
      </c>
      <c r="B102" t="s">
        <v>181</v>
      </c>
      <c r="C102">
        <v>318.77999999999997</v>
      </c>
      <c r="E102">
        <v>318.77999999999997</v>
      </c>
    </row>
    <row r="103" spans="1:8" x14ac:dyDescent="0.25">
      <c r="A103" t="s">
        <v>98</v>
      </c>
      <c r="B103" t="s">
        <v>97</v>
      </c>
      <c r="C103">
        <v>333.63</v>
      </c>
      <c r="E103">
        <v>333.63</v>
      </c>
    </row>
    <row r="104" spans="1:8" s="5" customFormat="1" x14ac:dyDescent="0.25">
      <c r="A104" s="5" t="s">
        <v>98</v>
      </c>
      <c r="E104" s="5">
        <f>SUM(E85:E103)</f>
        <v>5361.8499999999995</v>
      </c>
      <c r="F104" s="5">
        <f>E104*1.08</f>
        <v>5790.7979999999998</v>
      </c>
      <c r="G104" s="5">
        <v>0</v>
      </c>
      <c r="H104" s="8">
        <f>F104-G104</f>
        <v>5790.7979999999998</v>
      </c>
    </row>
    <row r="105" spans="1:8" x14ac:dyDescent="0.25">
      <c r="A105" t="s">
        <v>43</v>
      </c>
      <c r="B105" t="s">
        <v>40</v>
      </c>
      <c r="C105">
        <v>0</v>
      </c>
      <c r="E105">
        <v>0</v>
      </c>
    </row>
    <row r="106" spans="1:8" x14ac:dyDescent="0.25">
      <c r="A106" t="s">
        <v>43</v>
      </c>
      <c r="B106" t="s">
        <v>41</v>
      </c>
      <c r="C106">
        <v>465.3</v>
      </c>
      <c r="D106">
        <v>3</v>
      </c>
      <c r="E106">
        <f>C106*D106</f>
        <v>1395.9</v>
      </c>
    </row>
    <row r="107" spans="1:8" s="5" customFormat="1" x14ac:dyDescent="0.25">
      <c r="A107" t="s">
        <v>43</v>
      </c>
      <c r="B107" s="4" t="s">
        <v>42</v>
      </c>
      <c r="C107">
        <v>0</v>
      </c>
      <c r="D107"/>
      <c r="E107">
        <v>0</v>
      </c>
      <c r="F107"/>
      <c r="G107"/>
      <c r="H107" s="7"/>
    </row>
    <row r="108" spans="1:8" x14ac:dyDescent="0.25">
      <c r="A108" s="5" t="s">
        <v>43</v>
      </c>
      <c r="B108" s="5"/>
      <c r="C108" s="5"/>
      <c r="D108" s="5"/>
      <c r="E108" s="5">
        <f>SUM(E105:E107)</f>
        <v>1395.9</v>
      </c>
      <c r="F108" s="5">
        <f>E108*1.08</f>
        <v>1507.5720000000001</v>
      </c>
      <c r="G108" s="5">
        <v>0</v>
      </c>
      <c r="H108" s="8">
        <f>F108-G108</f>
        <v>1507.5720000000001</v>
      </c>
    </row>
    <row r="109" spans="1:8" s="5" customFormat="1" x14ac:dyDescent="0.25">
      <c r="A109" t="s">
        <v>31</v>
      </c>
      <c r="B109" t="s">
        <v>30</v>
      </c>
      <c r="C109">
        <v>98.01</v>
      </c>
      <c r="D109">
        <v>4</v>
      </c>
      <c r="E109">
        <f>C109*D109</f>
        <v>392.04</v>
      </c>
      <c r="F109"/>
      <c r="G109"/>
      <c r="H109" s="7"/>
    </row>
    <row r="110" spans="1:8" x14ac:dyDescent="0.25">
      <c r="A110" s="5" t="s">
        <v>31</v>
      </c>
      <c r="B110" s="5"/>
      <c r="C110" s="5"/>
      <c r="D110" s="5"/>
      <c r="E110" s="5">
        <f>SUM(E109)</f>
        <v>392.04</v>
      </c>
      <c r="F110" s="5">
        <f>E110*1.08</f>
        <v>423.40320000000003</v>
      </c>
      <c r="G110" s="5">
        <v>0</v>
      </c>
      <c r="H110" s="8">
        <f>F110-G110</f>
        <v>423.40320000000003</v>
      </c>
    </row>
    <row r="111" spans="1:8" x14ac:dyDescent="0.25">
      <c r="A111" t="s">
        <v>27</v>
      </c>
      <c r="B111" t="s">
        <v>22</v>
      </c>
      <c r="C111">
        <v>0</v>
      </c>
      <c r="E111">
        <v>0</v>
      </c>
    </row>
    <row r="112" spans="1:8" x14ac:dyDescent="0.25">
      <c r="A112" t="s">
        <v>27</v>
      </c>
      <c r="B112" t="s">
        <v>23</v>
      </c>
      <c r="C112">
        <v>523.71</v>
      </c>
      <c r="E112">
        <v>523.71</v>
      </c>
    </row>
    <row r="113" spans="1:8" x14ac:dyDescent="0.25">
      <c r="A113" t="s">
        <v>27</v>
      </c>
      <c r="B113" t="s">
        <v>24</v>
      </c>
      <c r="C113">
        <v>0</v>
      </c>
      <c r="E113">
        <v>0</v>
      </c>
    </row>
    <row r="114" spans="1:8" x14ac:dyDescent="0.25">
      <c r="A114" t="s">
        <v>27</v>
      </c>
      <c r="B114" t="s">
        <v>25</v>
      </c>
      <c r="C114">
        <v>1177.1099999999999</v>
      </c>
      <c r="E114">
        <v>1177.1099999999999</v>
      </c>
    </row>
    <row r="115" spans="1:8" s="5" customFormat="1" x14ac:dyDescent="0.25">
      <c r="A115" t="s">
        <v>27</v>
      </c>
      <c r="B115" t="s">
        <v>26</v>
      </c>
      <c r="C115">
        <v>0</v>
      </c>
      <c r="D115"/>
      <c r="E115">
        <v>0</v>
      </c>
      <c r="F115"/>
      <c r="G115"/>
      <c r="H115" s="7"/>
    </row>
    <row r="116" spans="1:8" x14ac:dyDescent="0.25">
      <c r="A116" s="5" t="s">
        <v>27</v>
      </c>
      <c r="B116" s="5"/>
      <c r="C116" s="5"/>
      <c r="D116" s="5"/>
      <c r="E116" s="5"/>
      <c r="F116" s="5"/>
      <c r="G116" s="5"/>
      <c r="H116" s="8"/>
    </row>
    <row r="117" spans="1:8" x14ac:dyDescent="0.25">
      <c r="A117" t="s">
        <v>116</v>
      </c>
      <c r="B117" t="s">
        <v>111</v>
      </c>
      <c r="C117">
        <v>98.01</v>
      </c>
      <c r="E117">
        <v>98.01</v>
      </c>
    </row>
    <row r="118" spans="1:8" x14ac:dyDescent="0.25">
      <c r="A118" t="s">
        <v>116</v>
      </c>
      <c r="B118" t="s">
        <v>112</v>
      </c>
      <c r="C118">
        <v>0</v>
      </c>
      <c r="E118">
        <v>0</v>
      </c>
    </row>
    <row r="119" spans="1:8" x14ac:dyDescent="0.25">
      <c r="A119" t="s">
        <v>116</v>
      </c>
      <c r="B119" t="s">
        <v>113</v>
      </c>
      <c r="C119">
        <v>98.01</v>
      </c>
      <c r="E119">
        <v>98.01</v>
      </c>
    </row>
    <row r="120" spans="1:8" x14ac:dyDescent="0.25">
      <c r="A120" t="s">
        <v>116</v>
      </c>
      <c r="B120" t="s">
        <v>115</v>
      </c>
      <c r="C120">
        <v>119.79</v>
      </c>
      <c r="E120">
        <v>119.79</v>
      </c>
    </row>
    <row r="121" spans="1:8" s="5" customFormat="1" x14ac:dyDescent="0.25">
      <c r="A121" t="s">
        <v>116</v>
      </c>
      <c r="B121" t="s">
        <v>114</v>
      </c>
      <c r="C121">
        <v>123.75</v>
      </c>
      <c r="D121"/>
      <c r="E121">
        <v>123.75</v>
      </c>
      <c r="F121"/>
      <c r="G121"/>
      <c r="H121" s="7"/>
    </row>
    <row r="122" spans="1:8" x14ac:dyDescent="0.25">
      <c r="A122" s="5" t="s">
        <v>116</v>
      </c>
      <c r="B122" s="5"/>
      <c r="C122" s="5"/>
      <c r="D122" s="5"/>
      <c r="E122" s="5">
        <f>SUM(E117:E121)</f>
        <v>439.56</v>
      </c>
      <c r="F122" s="5">
        <f>E122*1.08</f>
        <v>474.72480000000002</v>
      </c>
      <c r="G122" s="5">
        <v>0</v>
      </c>
      <c r="H122" s="8">
        <f>F122-G122</f>
        <v>474.72480000000002</v>
      </c>
    </row>
    <row r="123" spans="1:8" x14ac:dyDescent="0.25">
      <c r="A123" t="s">
        <v>165</v>
      </c>
      <c r="B123" s="2" t="s">
        <v>162</v>
      </c>
      <c r="C123">
        <v>98</v>
      </c>
      <c r="E123">
        <v>98</v>
      </c>
    </row>
    <row r="124" spans="1:8" x14ac:dyDescent="0.25">
      <c r="A124" t="s">
        <v>165</v>
      </c>
      <c r="B124" s="2" t="s">
        <v>163</v>
      </c>
      <c r="C124">
        <v>62.43</v>
      </c>
      <c r="E124">
        <v>62.43</v>
      </c>
    </row>
    <row r="125" spans="1:8" s="5" customFormat="1" x14ac:dyDescent="0.25">
      <c r="A125" t="s">
        <v>165</v>
      </c>
      <c r="B125" s="2" t="s">
        <v>164</v>
      </c>
      <c r="C125">
        <v>94.38</v>
      </c>
      <c r="D125"/>
      <c r="E125">
        <v>94.38</v>
      </c>
      <c r="F125"/>
      <c r="G125"/>
      <c r="H125" s="7"/>
    </row>
    <row r="126" spans="1:8" x14ac:dyDescent="0.25">
      <c r="A126" s="5" t="s">
        <v>165</v>
      </c>
      <c r="B126" s="5"/>
      <c r="C126" s="5"/>
      <c r="D126" s="5"/>
      <c r="E126" s="5">
        <f>SUM(E123:E125)</f>
        <v>254.81</v>
      </c>
      <c r="F126" s="5">
        <f>E126*1.08</f>
        <v>275.19480000000004</v>
      </c>
      <c r="G126" s="5">
        <v>0</v>
      </c>
      <c r="H126" s="8">
        <f>F126-G126</f>
        <v>275.19480000000004</v>
      </c>
    </row>
    <row r="127" spans="1:8" s="5" customFormat="1" x14ac:dyDescent="0.25">
      <c r="A127" t="s">
        <v>55</v>
      </c>
      <c r="B127" t="s">
        <v>54</v>
      </c>
      <c r="C127">
        <v>155.43</v>
      </c>
      <c r="D127"/>
      <c r="E127">
        <v>155.43</v>
      </c>
      <c r="F127"/>
      <c r="G127"/>
      <c r="H127" s="7"/>
    </row>
    <row r="128" spans="1:8" x14ac:dyDescent="0.25">
      <c r="A128" s="5" t="s">
        <v>55</v>
      </c>
      <c r="B128" s="5"/>
      <c r="C128" s="5"/>
      <c r="D128" s="5"/>
      <c r="E128" s="5">
        <f>SUM(E127)</f>
        <v>155.43</v>
      </c>
      <c r="F128" s="5">
        <f>E128*1.08</f>
        <v>167.86440000000002</v>
      </c>
      <c r="G128" s="5">
        <v>0</v>
      </c>
      <c r="H128" s="8">
        <f>F128-G128</f>
        <v>167.86440000000002</v>
      </c>
    </row>
    <row r="129" spans="1:8" x14ac:dyDescent="0.25">
      <c r="A129" t="s">
        <v>79</v>
      </c>
      <c r="B129" t="s">
        <v>74</v>
      </c>
      <c r="C129">
        <v>415.8</v>
      </c>
      <c r="E129">
        <v>415.8</v>
      </c>
    </row>
    <row r="130" spans="1:8" x14ac:dyDescent="0.25">
      <c r="A130" t="s">
        <v>79</v>
      </c>
      <c r="B130" t="s">
        <v>75</v>
      </c>
      <c r="C130">
        <v>494.01</v>
      </c>
      <c r="E130">
        <v>494.01</v>
      </c>
    </row>
    <row r="131" spans="1:8" x14ac:dyDescent="0.25">
      <c r="A131" t="s">
        <v>79</v>
      </c>
      <c r="B131" t="s">
        <v>76</v>
      </c>
      <c r="C131">
        <v>445.5</v>
      </c>
      <c r="E131">
        <v>445.5</v>
      </c>
    </row>
    <row r="132" spans="1:8" x14ac:dyDescent="0.25">
      <c r="A132" t="s">
        <v>79</v>
      </c>
      <c r="B132" t="s">
        <v>77</v>
      </c>
      <c r="C132">
        <v>0</v>
      </c>
      <c r="E132">
        <v>0</v>
      </c>
    </row>
    <row r="133" spans="1:8" x14ac:dyDescent="0.25">
      <c r="A133" t="s">
        <v>79</v>
      </c>
      <c r="B133" t="s">
        <v>78</v>
      </c>
      <c r="C133">
        <v>381.15</v>
      </c>
      <c r="E133">
        <v>381.15</v>
      </c>
    </row>
    <row r="134" spans="1:8" s="5" customFormat="1" x14ac:dyDescent="0.25">
      <c r="A134" t="s">
        <v>79</v>
      </c>
      <c r="B134" s="2" t="s">
        <v>161</v>
      </c>
      <c r="C134">
        <v>286.16000000000003</v>
      </c>
      <c r="D134"/>
      <c r="E134">
        <v>286.16000000000003</v>
      </c>
      <c r="F134"/>
      <c r="G134"/>
      <c r="H134" s="7"/>
    </row>
    <row r="135" spans="1:8" x14ac:dyDescent="0.25">
      <c r="A135" s="5" t="s">
        <v>79</v>
      </c>
      <c r="B135" s="5"/>
      <c r="C135" s="5"/>
      <c r="D135" s="5"/>
      <c r="E135" s="5">
        <f>SUM(E129:E134)</f>
        <v>2022.6200000000001</v>
      </c>
      <c r="F135" s="5">
        <f>E135*1.08</f>
        <v>2184.4296000000004</v>
      </c>
      <c r="G135" s="5">
        <v>0</v>
      </c>
      <c r="H135" s="8">
        <f>F135-G135</f>
        <v>2184.4296000000004</v>
      </c>
    </row>
    <row r="136" spans="1:8" x14ac:dyDescent="0.25">
      <c r="A136" t="s">
        <v>169</v>
      </c>
      <c r="B136" s="2" t="s">
        <v>166</v>
      </c>
      <c r="D136">
        <v>2</v>
      </c>
      <c r="E136">
        <v>362.6</v>
      </c>
    </row>
    <row r="137" spans="1:8" x14ac:dyDescent="0.25">
      <c r="A137" t="s">
        <v>169</v>
      </c>
      <c r="B137" s="2" t="s">
        <v>167</v>
      </c>
      <c r="D137">
        <v>2</v>
      </c>
      <c r="E137">
        <v>333.2</v>
      </c>
    </row>
    <row r="138" spans="1:8" s="5" customFormat="1" x14ac:dyDescent="0.25">
      <c r="A138" t="s">
        <v>169</v>
      </c>
      <c r="B138" s="2" t="s">
        <v>168</v>
      </c>
      <c r="C138"/>
      <c r="D138">
        <v>2</v>
      </c>
      <c r="E138">
        <v>362.6</v>
      </c>
      <c r="F138"/>
      <c r="G138"/>
      <c r="H138" s="7"/>
    </row>
    <row r="139" spans="1:8" x14ac:dyDescent="0.25">
      <c r="A139" s="5" t="s">
        <v>169</v>
      </c>
      <c r="B139" s="5"/>
      <c r="C139" s="5"/>
      <c r="D139" s="5"/>
      <c r="E139" s="5">
        <f>SUM(E136:E138)</f>
        <v>1058.4000000000001</v>
      </c>
      <c r="F139" s="5">
        <f>E139*1.08</f>
        <v>1143.0720000000001</v>
      </c>
      <c r="G139" s="5">
        <v>0</v>
      </c>
      <c r="H139" s="8">
        <f>F139-G139</f>
        <v>1143.0720000000001</v>
      </c>
    </row>
    <row r="140" spans="1:8" s="5" customFormat="1" x14ac:dyDescent="0.25">
      <c r="A140" t="s">
        <v>183</v>
      </c>
      <c r="B140" t="s">
        <v>182</v>
      </c>
      <c r="C140">
        <v>1539.58</v>
      </c>
      <c r="D140"/>
      <c r="E140">
        <v>1539.58</v>
      </c>
      <c r="F140"/>
      <c r="G140"/>
      <c r="H140" s="7"/>
    </row>
    <row r="141" spans="1:8" x14ac:dyDescent="0.25">
      <c r="A141" s="5" t="s">
        <v>183</v>
      </c>
      <c r="B141" s="5"/>
      <c r="C141" s="5"/>
      <c r="D141" s="5"/>
      <c r="E141" s="5">
        <f>SUM(E140)</f>
        <v>1539.58</v>
      </c>
      <c r="F141" s="5">
        <f>E141*1.08</f>
        <v>1662.7464</v>
      </c>
      <c r="G141" s="5">
        <v>0</v>
      </c>
      <c r="H141" s="8">
        <f>F141-G141</f>
        <v>1662.7464</v>
      </c>
    </row>
    <row r="142" spans="1:8" x14ac:dyDescent="0.25">
      <c r="A142" t="s">
        <v>104</v>
      </c>
      <c r="B142" t="s">
        <v>99</v>
      </c>
      <c r="C142">
        <v>249.48</v>
      </c>
      <c r="E142">
        <v>249.48</v>
      </c>
    </row>
    <row r="143" spans="1:8" x14ac:dyDescent="0.25">
      <c r="A143" t="s">
        <v>104</v>
      </c>
      <c r="B143" t="s">
        <v>100</v>
      </c>
      <c r="C143">
        <v>0</v>
      </c>
      <c r="E143" s="5">
        <v>0</v>
      </c>
    </row>
    <row r="144" spans="1:8" x14ac:dyDescent="0.25">
      <c r="A144" t="s">
        <v>104</v>
      </c>
      <c r="B144" t="s">
        <v>101</v>
      </c>
      <c r="C144">
        <v>148.5</v>
      </c>
      <c r="E144">
        <v>148.5</v>
      </c>
    </row>
    <row r="145" spans="1:8" x14ac:dyDescent="0.25">
      <c r="A145" t="s">
        <v>104</v>
      </c>
      <c r="B145" t="s">
        <v>102</v>
      </c>
      <c r="C145">
        <v>158.4</v>
      </c>
      <c r="E145">
        <v>158.4</v>
      </c>
    </row>
    <row r="146" spans="1:8" s="5" customFormat="1" x14ac:dyDescent="0.25">
      <c r="A146" t="s">
        <v>104</v>
      </c>
      <c r="B146" t="s">
        <v>103</v>
      </c>
      <c r="C146">
        <v>148.5</v>
      </c>
      <c r="D146"/>
      <c r="E146">
        <v>148.5</v>
      </c>
      <c r="F146"/>
      <c r="G146"/>
      <c r="H146" s="7"/>
    </row>
    <row r="147" spans="1:8" x14ac:dyDescent="0.25">
      <c r="A147" s="5" t="s">
        <v>104</v>
      </c>
      <c r="B147" s="5"/>
      <c r="C147" s="5"/>
      <c r="D147" s="5"/>
      <c r="E147" s="5">
        <f>SUM(E142:E146)</f>
        <v>704.88</v>
      </c>
      <c r="F147" s="5">
        <f>E147*1.08</f>
        <v>761.2704</v>
      </c>
      <c r="G147" s="5">
        <v>0</v>
      </c>
      <c r="H147" s="8">
        <f>F147-G147</f>
        <v>761.2704</v>
      </c>
    </row>
    <row r="148" spans="1:8" x14ac:dyDescent="0.25">
      <c r="A148" t="s">
        <v>138</v>
      </c>
      <c r="B148" t="s">
        <v>130</v>
      </c>
      <c r="C148">
        <v>142.56</v>
      </c>
      <c r="E148">
        <v>142.56</v>
      </c>
    </row>
    <row r="149" spans="1:8" x14ac:dyDescent="0.25">
      <c r="A149" t="s">
        <v>138</v>
      </c>
      <c r="B149" t="s">
        <v>131</v>
      </c>
      <c r="C149">
        <v>174.24</v>
      </c>
      <c r="E149">
        <v>174.24</v>
      </c>
    </row>
    <row r="150" spans="1:8" x14ac:dyDescent="0.25">
      <c r="A150" t="s">
        <v>138</v>
      </c>
      <c r="B150" t="s">
        <v>132</v>
      </c>
      <c r="C150">
        <v>174.24</v>
      </c>
      <c r="E150">
        <v>174.24</v>
      </c>
    </row>
    <row r="151" spans="1:8" x14ac:dyDescent="0.25">
      <c r="A151" t="s">
        <v>138</v>
      </c>
      <c r="B151" t="s">
        <v>133</v>
      </c>
      <c r="C151">
        <v>180.18</v>
      </c>
      <c r="E151">
        <v>180.18</v>
      </c>
    </row>
    <row r="152" spans="1:8" x14ac:dyDescent="0.25">
      <c r="A152" t="s">
        <v>138</v>
      </c>
      <c r="B152" s="2" t="s">
        <v>134</v>
      </c>
      <c r="C152">
        <v>65.66</v>
      </c>
      <c r="E152">
        <v>65.66</v>
      </c>
    </row>
    <row r="153" spans="1:8" x14ac:dyDescent="0.25">
      <c r="A153" t="s">
        <v>138</v>
      </c>
      <c r="B153" s="2" t="s">
        <v>135</v>
      </c>
      <c r="C153">
        <v>117.6</v>
      </c>
      <c r="E153">
        <v>117.6</v>
      </c>
    </row>
    <row r="154" spans="1:8" x14ac:dyDescent="0.25">
      <c r="A154" t="s">
        <v>138</v>
      </c>
      <c r="B154" t="s">
        <v>136</v>
      </c>
      <c r="C154">
        <v>136.62</v>
      </c>
      <c r="E154">
        <v>136.62</v>
      </c>
    </row>
    <row r="155" spans="1:8" x14ac:dyDescent="0.25">
      <c r="A155" t="s">
        <v>138</v>
      </c>
      <c r="B155" t="s">
        <v>137</v>
      </c>
      <c r="C155">
        <v>136.62</v>
      </c>
      <c r="E155">
        <v>136.62</v>
      </c>
    </row>
    <row r="156" spans="1:8" x14ac:dyDescent="0.25">
      <c r="A156" t="s">
        <v>138</v>
      </c>
      <c r="B156" s="4" t="s">
        <v>141</v>
      </c>
      <c r="C156">
        <v>0</v>
      </c>
      <c r="E156">
        <v>0</v>
      </c>
    </row>
    <row r="157" spans="1:8" x14ac:dyDescent="0.25">
      <c r="A157" t="s">
        <v>138</v>
      </c>
      <c r="B157" s="4" t="s">
        <v>142</v>
      </c>
      <c r="C157">
        <v>0</v>
      </c>
      <c r="E157">
        <v>0</v>
      </c>
    </row>
    <row r="158" spans="1:8" s="5" customFormat="1" x14ac:dyDescent="0.25">
      <c r="A158" t="s">
        <v>138</v>
      </c>
      <c r="B158" s="2" t="s">
        <v>143</v>
      </c>
      <c r="C158">
        <v>147</v>
      </c>
      <c r="D158"/>
      <c r="E158">
        <v>147</v>
      </c>
      <c r="F158"/>
      <c r="G158"/>
      <c r="H158" s="7"/>
    </row>
    <row r="159" spans="1:8" x14ac:dyDescent="0.25">
      <c r="A159" s="5" t="s">
        <v>138</v>
      </c>
      <c r="B159" s="5"/>
      <c r="C159" s="5"/>
      <c r="D159" s="5"/>
      <c r="E159" s="5">
        <f>SUM(E148:E158)</f>
        <v>1274.72</v>
      </c>
      <c r="F159" s="5">
        <f>E159*1.08</f>
        <v>1376.6976000000002</v>
      </c>
      <c r="G159" s="5">
        <v>0</v>
      </c>
      <c r="H159" s="8">
        <f>F159-G159</f>
        <v>1376.6976000000002</v>
      </c>
    </row>
    <row r="160" spans="1:8" x14ac:dyDescent="0.25">
      <c r="A160" t="s">
        <v>110</v>
      </c>
      <c r="B160" t="s">
        <v>107</v>
      </c>
      <c r="D160">
        <v>10</v>
      </c>
      <c r="E160">
        <v>683.1</v>
      </c>
    </row>
    <row r="161" spans="1:8" x14ac:dyDescent="0.25">
      <c r="A161" t="s">
        <v>110</v>
      </c>
      <c r="B161" t="s">
        <v>108</v>
      </c>
      <c r="C161">
        <v>0</v>
      </c>
      <c r="E161">
        <v>0</v>
      </c>
    </row>
    <row r="162" spans="1:8" x14ac:dyDescent="0.25">
      <c r="A162" t="s">
        <v>110</v>
      </c>
      <c r="B162" t="s">
        <v>109</v>
      </c>
      <c r="C162">
        <v>0</v>
      </c>
      <c r="E162">
        <v>0</v>
      </c>
    </row>
    <row r="163" spans="1:8" x14ac:dyDescent="0.25">
      <c r="A163" t="s">
        <v>110</v>
      </c>
      <c r="B163" t="s">
        <v>120</v>
      </c>
      <c r="D163">
        <v>2</v>
      </c>
      <c r="E163">
        <v>227.7</v>
      </c>
    </row>
    <row r="164" spans="1:8" x14ac:dyDescent="0.25">
      <c r="A164" t="s">
        <v>110</v>
      </c>
      <c r="B164" t="s">
        <v>121</v>
      </c>
      <c r="C164">
        <v>75.239999999999995</v>
      </c>
      <c r="D164">
        <v>3</v>
      </c>
      <c r="E164">
        <f>C164*D164</f>
        <v>225.71999999999997</v>
      </c>
    </row>
    <row r="165" spans="1:8" s="5" customFormat="1" x14ac:dyDescent="0.25">
      <c r="A165" t="s">
        <v>110</v>
      </c>
      <c r="B165" s="2" t="s">
        <v>122</v>
      </c>
      <c r="C165">
        <v>137.59</v>
      </c>
      <c r="D165"/>
      <c r="E165">
        <v>137.59</v>
      </c>
      <c r="F165"/>
      <c r="G165"/>
      <c r="H165" s="7"/>
    </row>
    <row r="166" spans="1:8" x14ac:dyDescent="0.25">
      <c r="A166" s="5" t="s">
        <v>110</v>
      </c>
      <c r="B166" s="5"/>
      <c r="C166" s="5"/>
      <c r="D166" s="5"/>
      <c r="E166" s="5">
        <f>SUM(E160:E165)</f>
        <v>1274.1099999999999</v>
      </c>
      <c r="F166" s="5">
        <f>E166*1.08</f>
        <v>1376.0388</v>
      </c>
      <c r="G166" s="5">
        <v>0</v>
      </c>
      <c r="H166" s="8">
        <f>F166-G166</f>
        <v>1376.0388</v>
      </c>
    </row>
    <row r="167" spans="1:8" s="5" customFormat="1" x14ac:dyDescent="0.25">
      <c r="A167" t="s">
        <v>151</v>
      </c>
      <c r="B167" t="s">
        <v>150</v>
      </c>
      <c r="C167">
        <v>236.61</v>
      </c>
      <c r="D167"/>
      <c r="E167">
        <v>236.61</v>
      </c>
      <c r="F167"/>
      <c r="G167"/>
      <c r="H167" s="7"/>
    </row>
    <row r="168" spans="1:8" x14ac:dyDescent="0.25">
      <c r="A168" s="5" t="s">
        <v>151</v>
      </c>
      <c r="B168" s="5"/>
      <c r="C168" s="5"/>
      <c r="D168" s="5"/>
      <c r="E168" s="5">
        <f>SUM(E167)</f>
        <v>236.61</v>
      </c>
      <c r="F168" s="5">
        <f>E168*1.08</f>
        <v>255.53880000000004</v>
      </c>
      <c r="G168" s="5">
        <v>0</v>
      </c>
      <c r="H168" s="8">
        <f>F168-G168</f>
        <v>255.53880000000004</v>
      </c>
    </row>
    <row r="169" spans="1:8" x14ac:dyDescent="0.25">
      <c r="A169" t="s">
        <v>73</v>
      </c>
      <c r="B169" t="s">
        <v>72</v>
      </c>
      <c r="C169">
        <v>0</v>
      </c>
      <c r="E169">
        <v>0</v>
      </c>
    </row>
    <row r="170" spans="1:8" s="5" customFormat="1" x14ac:dyDescent="0.25">
      <c r="A170" t="s">
        <v>73</v>
      </c>
      <c r="B170" t="s">
        <v>146</v>
      </c>
      <c r="C170">
        <v>181.67</v>
      </c>
      <c r="D170"/>
      <c r="E170">
        <v>181.67</v>
      </c>
      <c r="F170"/>
      <c r="G170"/>
      <c r="H170" s="7"/>
    </row>
    <row r="171" spans="1:8" x14ac:dyDescent="0.25">
      <c r="A171" s="5" t="s">
        <v>73</v>
      </c>
      <c r="B171" s="5"/>
      <c r="C171" s="5"/>
      <c r="D171" s="5"/>
      <c r="E171" s="5">
        <f>SUM(E169:E170)</f>
        <v>181.67</v>
      </c>
      <c r="F171" s="5">
        <f>E171*1.08</f>
        <v>196.20359999999999</v>
      </c>
      <c r="G171" s="5">
        <v>0</v>
      </c>
      <c r="H171" s="8">
        <f>F171-G171</f>
        <v>196.20359999999999</v>
      </c>
    </row>
    <row r="172" spans="1:8" x14ac:dyDescent="0.25">
      <c r="A172" t="s">
        <v>38</v>
      </c>
      <c r="B172" t="s">
        <v>35</v>
      </c>
      <c r="C172">
        <v>98.01</v>
      </c>
      <c r="E172">
        <v>98.01</v>
      </c>
    </row>
    <row r="173" spans="1:8" x14ac:dyDescent="0.25">
      <c r="A173" t="s">
        <v>38</v>
      </c>
      <c r="B173" t="s">
        <v>36</v>
      </c>
      <c r="C173">
        <v>0</v>
      </c>
      <c r="E173">
        <v>0</v>
      </c>
    </row>
    <row r="174" spans="1:8" s="5" customFormat="1" x14ac:dyDescent="0.25">
      <c r="A174" t="s">
        <v>38</v>
      </c>
      <c r="B174" t="s">
        <v>37</v>
      </c>
      <c r="C174">
        <v>0</v>
      </c>
      <c r="D174"/>
      <c r="E174">
        <v>0</v>
      </c>
      <c r="F174"/>
      <c r="G174"/>
      <c r="H174" s="7"/>
    </row>
    <row r="175" spans="1:8" x14ac:dyDescent="0.25">
      <c r="A175" s="5" t="s">
        <v>38</v>
      </c>
      <c r="B175" s="5"/>
      <c r="C175" s="5"/>
      <c r="D175" s="5"/>
      <c r="E175" s="5">
        <f>SUM(E172:E174)</f>
        <v>98.01</v>
      </c>
      <c r="F175" s="5">
        <f>E175*1.08</f>
        <v>105.85080000000001</v>
      </c>
      <c r="G175" s="5">
        <v>0</v>
      </c>
      <c r="H175" s="8">
        <f>F175-G175</f>
        <v>105.85080000000001</v>
      </c>
    </row>
    <row r="202" spans="2:2" x14ac:dyDescent="0.25">
      <c r="B202" t="s">
        <v>180</v>
      </c>
    </row>
    <row r="210" spans="2:2" x14ac:dyDescent="0.25">
      <c r="B210" s="2"/>
    </row>
    <row r="220" spans="2:2" x14ac:dyDescent="0.25">
      <c r="B220" s="3" t="s">
        <v>156</v>
      </c>
    </row>
  </sheetData>
  <sortState ref="A2:G192">
    <sortCondition ref="A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2016-08-20T14:45:41Z</dcterms:modified>
</cp:coreProperties>
</file>